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E:\BackupFolder_OldAPPs\Adhoc reports\TopAccounts_OrgClassification\"/>
    </mc:Choice>
  </mc:AlternateContent>
  <bookViews>
    <workbookView xWindow="-110" yWindow="-110" windowWidth="19420" windowHeight="10300"/>
  </bookViews>
  <sheets>
    <sheet name="AccountWise_Revenue&amp;TopAccounts" sheetId="15" r:id="rId1"/>
    <sheet name="Top10 Accounts_Charts" sheetId="16" r:id="rId2"/>
    <sheet name="Org 300 Accounts_Charts" sheetId="17" r:id="rId3"/>
    <sheet name="Top 15 Accounts" sheetId="18" r:id="rId4"/>
  </sheets>
  <externalReferences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0" hidden="1">'AccountWise_Revenue&amp;TopAccounts'!$A$18:$GZ$813</definedName>
    <definedName name="Category" localSheetId="3">[1]Sheet2!$B$2:$B$5</definedName>
    <definedName name="Category">[2]Sheet2!$B$2:$B$5</definedName>
    <definedName name="Job" localSheetId="3">[3]Lookup!$G$2:$G$6</definedName>
    <definedName name="Job">[4]Lookup!$G$2:$G$6</definedName>
    <definedName name="Locations" localSheetId="3">[3]Lookup!$C$2:$C$30</definedName>
    <definedName name="Locations">[4]Lookup!$C$2:$C$30</definedName>
    <definedName name="open1_2" localSheetId="3">OFFSET(#REF!,0,0,COUNTA(#REF!),1)</definedName>
    <definedName name="open1_2">OFFSET(#REF!,0,0,COUNTA(#REF!),1)</definedName>
    <definedName name="open1_2to5" localSheetId="3">OFFSET(#REF!,0,0,COUNTA(#REF!),1)</definedName>
    <definedName name="open1_2to5">OFFSET(#REF!,0,0,COUNTA(#REF!),1)</definedName>
    <definedName name="open1_50" localSheetId="3">OFFSET(#REF!,0,0,COUNTA(#REF!),1)</definedName>
    <definedName name="open1_50">OFFSET(#REF!,0,0,COUNTA(#REF!),1)</definedName>
    <definedName name="open1_5to50" localSheetId="3">OFFSET(#REF!,0,0,COUNTA(#REF!),1)</definedName>
    <definedName name="open1_5to50">OFFSET(#REF!,0,0,COUNTA(#REF!),1)</definedName>
    <definedName name="open1_n2" localSheetId="3">OFFSET(#REF!,0,0,COUNTA(#REF!),1)</definedName>
    <definedName name="open1_n2">OFFSET(#REF!,0,0,COUNTA(#REF!),1)</definedName>
    <definedName name="open1_n2to5" localSheetId="3">OFFSET(#REF!,0,0,COUNTA(#REF!),1)</definedName>
    <definedName name="open1_n2to5">OFFSET(#REF!,0,0,COUNTA(#REF!),1)</definedName>
    <definedName name="open1_n50" localSheetId="3">OFFSET(#REF!,0,0,COUNTA(#REF!),1)</definedName>
    <definedName name="open1_n50">OFFSET(#REF!,0,0,COUNTA(#REF!),1)</definedName>
    <definedName name="open1_n5to50" localSheetId="3">OFFSET(#REF!,0,0,COUNTA(#REF!),1)</definedName>
    <definedName name="open1_n5to50">OFFSET(#REF!,0,0,COUNTA(#REF!),1)</definedName>
    <definedName name="open2cus" localSheetId="3">OFFSET(#REF!,0,0,COUNTA(#REF!),1)</definedName>
    <definedName name="open2cus">OFFSET(#REF!,0,0,COUNTA(#REF!),1)</definedName>
    <definedName name="open2ncus" localSheetId="3">OFFSET(#REF!,0,0,COUNTA(#REF!),1)</definedName>
    <definedName name="open2ncus">OFFSET(#REF!,0,0,COUNTA(#REF!),1)</definedName>
    <definedName name="open2npros" localSheetId="3">OFFSET(#REF!,0,0,COUNTA(#REF!),1)</definedName>
    <definedName name="open2npros">OFFSET(#REF!,0,0,COUNTA(#REF!),1)</definedName>
    <definedName name="open2nstart" localSheetId="3">OFFSET(#REF!,0,0,COUNTA(#REF!),1)</definedName>
    <definedName name="open2nstart">OFFSET(#REF!,0,0,COUNTA(#REF!),1)</definedName>
    <definedName name="open2pros" localSheetId="3">OFFSET(#REF!,0,0,COUNTA(#REF!),1)</definedName>
    <definedName name="open2pros">OFFSET(#REF!,0,0,COUNTA(#REF!),1)</definedName>
    <definedName name="open2start" localSheetId="3">OFFSET(#REF!,0,0,COUNTA(#REF!),1)</definedName>
    <definedName name="open2start">OFFSET(#REF!,0,0,COUNTA(#REF!),1)</definedName>
    <definedName name="open3fshil" localSheetId="3">OFFSET(#REF!,0,0,COUNTA(#REF!),1)</definedName>
    <definedName name="open3fshil">OFFSET(#REF!,0,0,COUNTA(#REF!),1)</definedName>
    <definedName name="open3mrcl" localSheetId="3">OFFSET(#REF!,0,0,COUNTA(#REF!),1)</definedName>
    <definedName name="open3mrcl">OFFSET(#REF!,0,0,COUNTA(#REF!),1)</definedName>
    <definedName name="open3others" localSheetId="3">OFFSET(#REF!,0,0,COUNTA(#REF!),1)</definedName>
    <definedName name="open3others">OFFSET(#REF!,0,0,COUNTA(#REF!),1)</definedName>
    <definedName name="open3pfshil" localSheetId="3">OFFSET(#REF!,0,0,COUNTA(#REF!),1)</definedName>
    <definedName name="open3pfshil">OFFSET(#REF!,0,0,COUNTA(#REF!),1)</definedName>
    <definedName name="open3pmrcl" localSheetId="3">OFFSET(#REF!,0,0,COUNTA(#REF!),1)</definedName>
    <definedName name="open3pmrcl">OFFSET(#REF!,0,0,COUNTA(#REF!),1)</definedName>
    <definedName name="open3pothers" localSheetId="3">OFFSET(#REF!,0,0,COUNTA(#REF!),1)</definedName>
    <definedName name="open3pothers">OFFSET(#REF!,0,0,COUNTA(#REF!),1)</definedName>
    <definedName name="open3psource" localSheetId="3">OFFSET(#REF!,0,0,COUNTA(#REF!),1)</definedName>
    <definedName name="open3psource">OFFSET(#REF!,0,0,COUNTA(#REF!),1)</definedName>
    <definedName name="open3source" localSheetId="3">OFFSET(#REF!,0,0,COUNTA(#REF!),1)</definedName>
    <definedName name="open3source">OFFSET(#REF!,0,0,COUNTA(#REF!),1)</definedName>
    <definedName name="open4high" localSheetId="3">OFFSET(#REF!,0,0,COUNTA(#REF!),1)</definedName>
    <definedName name="open4high">OFFSET(#REF!,0,0,COUNTA(#REF!),1)</definedName>
    <definedName name="open4low" localSheetId="3">OFFSET(#REF!,0,0,COUNTA(#REF!),1)</definedName>
    <definedName name="open4low">OFFSET(#REF!,0,0,COUNTA(#REF!),1)</definedName>
    <definedName name="open4med" localSheetId="3">OFFSET(#REF!,0,0,COUNTA(#REF!),1)</definedName>
    <definedName name="open4med">OFFSET(#REF!,0,0,COUNTA(#REF!),1)</definedName>
    <definedName name="open4phigh" localSheetId="3">OFFSET(#REF!,0,0,COUNTA(#REF!),1)</definedName>
    <definedName name="open4phigh">OFFSET(#REF!,0,0,COUNTA(#REF!),1)</definedName>
    <definedName name="open4plow" localSheetId="3">OFFSET(#REF!,0,0,COUNTA(#REF!),1)</definedName>
    <definedName name="open4plow">OFFSET(#REF!,0,0,COUNTA(#REF!),1)</definedName>
    <definedName name="open4pmed" localSheetId="3">OFFSET(#REF!,0,0,COUNTA(#REF!),1)</definedName>
    <definedName name="open4pmed">OFFSET(#REF!,0,0,COUNTA(#REF!),1)</definedName>
    <definedName name="open5america" localSheetId="3">OFFSET(#REF!,0,0,COUNTA(#REF!),1)</definedName>
    <definedName name="open5america">OFFSET(#REF!,0,0,COUNTA(#REF!),1)</definedName>
    <definedName name="open5eur" localSheetId="3">OFFSET(#REF!,0,0,COUNTA(#REF!),1)</definedName>
    <definedName name="open5eur">OFFSET(#REF!,0,0,COUNTA(#REF!),1)</definedName>
    <definedName name="open5pamerica" localSheetId="3">OFFSET(#REF!,0,0,COUNTA(#REF!),1)</definedName>
    <definedName name="open5pamerica">OFFSET(#REF!,0,0,COUNTA(#REF!),1)</definedName>
    <definedName name="open5peur" localSheetId="3">OFFSET(#REF!,0,0,COUNTA(#REF!),1)</definedName>
    <definedName name="open5peur">OFFSET(#REF!,0,0,COUNTA(#REF!),1)</definedName>
    <definedName name="open5prow" localSheetId="3">OFFSET(#REF!,0,0,COUNTA(#REF!),1)</definedName>
    <definedName name="open5prow">OFFSET(#REF!,0,0,COUNTA(#REF!),1)</definedName>
    <definedName name="open5row" localSheetId="3">OFFSET(#REF!,0,0,COUNTA(#REF!),1)</definedName>
    <definedName name="open5row">OFFSET(#REF!,0,0,COUNTA(#REF!),1)</definedName>
    <definedName name="Period" localSheetId="3">[3]Lookup!$I$2:$I$5</definedName>
    <definedName name="Period">[4]Lookup!$I$2:$I$5</definedName>
    <definedName name="Role" localSheetId="3">[3]Lookup!$E$2:$E$17</definedName>
    <definedName name="Role">[4]Lookup!$E$2:$E$17</definedName>
    <definedName name="SAPBEXdnldView">"00O2TLIUPXFXHK6B6LGN21YYK"</definedName>
    <definedName name="SAPBEXsysID">"BIP"</definedName>
    <definedName name="Skill" localSheetId="3">[3]Lookup!$A$2:$A$51</definedName>
    <definedName name="Skill">[4]Lookup!$A$2:$A$51</definedName>
    <definedName name="tab1Aband">OFFSET([5]ClosedOppTrend!$F$13,0,0,COUNTA([5]ClosedOppTrend!$C$13:$C$66),1)</definedName>
    <definedName name="tab1lost">OFFSET([5]ClosedOppTrend!$E$13,0,0,COUNTA([5]ClosedOppTrend!$C$13:$C$66),1)</definedName>
    <definedName name="tab1Overall">OFFSET([5]ClosedOppTrend!$G$13,0,0,COUNTA([5]ClosedOppTrend!$C$13:$C$66),1)</definedName>
    <definedName name="tab1pAband">OFFSET([5]ClosedOppTrend!$J$13,0,0,COUNTA([5]ClosedOppTrend!$C$13:$C$66),1)</definedName>
    <definedName name="tab1plost">OFFSET([5]ClosedOppTrend!$I$13,0,0,COUNTA([5]ClosedOppTrend!$C$13:$C$66),1)</definedName>
    <definedName name="tab1pwon">OFFSET([5]ClosedOppTrend!$H$13,0,0,COUNTA([5]ClosedOppTrend!$C$13:$C$66),1)</definedName>
    <definedName name="tab1won">OFFSET([5]ClosedOppTrend!$D$13,0,0,COUNTA([5]ClosedOppTrend!$C$13:$C$66),1)</definedName>
    <definedName name="tab2fshil">OFFSET([5]ClosedOppTrend!$AI$13,0,0,COUNTA([5]ClosedOppTrend!$AG$13:$AG$66),1)</definedName>
    <definedName name="tab2mrcl">OFFSET([5]ClosedOppTrend!$AH$13,0,0,COUNTA([5]ClosedOppTrend!$AG$13:$AG$66),1)</definedName>
    <definedName name="tab2others">OFFSET([5]ClosedOppTrend!$AK$13,0,0,COUNTA([5]ClosedOppTrend!$AG$13:$AG$66),1)</definedName>
    <definedName name="tab2pfshil">OFFSET([5]ClosedOppTrend!$AM$13,0,0,COUNTA([5]ClosedOppTrend!$AG$13:$AG$66),1)</definedName>
    <definedName name="tab2pmrcl">OFFSET([5]ClosedOppTrend!$AL$13,0,0,COUNTA([5]ClosedOppTrend!$AG$13:$AG$66),1)</definedName>
    <definedName name="tab2pothers">OFFSET([5]ClosedOppTrend!$AO$13,0,0,COUNTA([5]ClosedOppTrend!$AG$13:$AG$66),1)</definedName>
    <definedName name="tab2psource">OFFSET([5]ClosedOppTrend!$AN$13,0,0,COUNTA([5]ClosedOppTrend!$AG$13:$AG$66),1)</definedName>
    <definedName name="tab2source">OFFSET([5]ClosedOppTrend!$AJ$13,0,0,COUNTA([5]ClosedOppTrend!$AG$13:$AG$66),1)</definedName>
    <definedName name="tab3America">OFFSET([5]ClosedOppTrend!$BB$13,0,0,COUNTA([5]ClosedOppTrend!$BA$13:$BA$66),1)</definedName>
    <definedName name="tab3eur">OFFSET([5]ClosedOppTrend!$BC$13,0,0,COUNTA([5]ClosedOppTrend!$BA$13:$BA$66),1)</definedName>
    <definedName name="tab3others">OFFSET([5]ClosedOppTrend!$BD$13,0,0,COUNTA([5]ClosedOppTrend!$BA$13:$BA$66),1)</definedName>
    <definedName name="tab3pamerica">OFFSET([5]ClosedOppTrend!$BE$13,0,0,COUNTA([5]ClosedOppTrend!$BA$13:$BA$66),1)</definedName>
    <definedName name="tab3peur">OFFSET([5]ClosedOppTrend!$BF$13,0,0,COUNTA([5]ClosedOppTrend!$BA$13:$BA$66),1)</definedName>
    <definedName name="tab3pothers">OFFSET([5]ClosedOppTrend!$BG$13,0,0,COUNTA([5]ClosedOppTrend!$BA$13:$BA$66),1)</definedName>
  </definedNames>
  <calcPr calcId="162913"/>
  <extLst>
    <ext xmlns:x15="http://schemas.microsoft.com/office/spreadsheetml/2010/11/main" uri="{140A7094-0E35-4892-8432-C4D2E57EDEB5}">
      <x15:workbookPr chartTrackingRefBase="1"/>
    </ext>
    <x:ext xmlns:x="http://schemas.openxmlformats.org/spreadsheetml/2006/main"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extLst>
</workbook>
</file>

<file path=xl/calcChain.xml><?xml version="1.0" encoding="utf-8"?>
<calcChain xmlns="http://schemas.openxmlformats.org/spreadsheetml/2006/main">
  <c r="AW20" i="15" l="1"/>
  <c r="AW21" i="15"/>
  <c r="AW22" i="15"/>
  <c r="AW23" i="15"/>
  <c r="AW24" i="15"/>
  <c r="AW25" i="15"/>
  <c r="AW26" i="15"/>
  <c r="AW27" i="15"/>
  <c r="AW28" i="15"/>
  <c r="AW29" i="15"/>
  <c r="AW30" i="15"/>
  <c r="AW31" i="15"/>
  <c r="AW32" i="15"/>
  <c r="AW33" i="15"/>
  <c r="AW34" i="15"/>
  <c r="AW35" i="15"/>
  <c r="AW36" i="15"/>
  <c r="AW37" i="15"/>
  <c r="AW38" i="15"/>
  <c r="AW39" i="15"/>
  <c r="AW40" i="15"/>
  <c r="AW41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W76" i="15"/>
  <c r="AW77" i="15"/>
  <c r="AW78" i="15"/>
  <c r="AW79" i="15"/>
  <c r="AW80" i="15"/>
  <c r="AW81" i="15"/>
  <c r="AW82" i="15"/>
  <c r="AW83" i="15"/>
  <c r="AW84" i="15"/>
  <c r="AW85" i="15"/>
  <c r="AW86" i="15"/>
  <c r="AW87" i="15"/>
  <c r="AW88" i="15"/>
  <c r="AW89" i="15"/>
  <c r="AW90" i="15"/>
  <c r="AW91" i="15"/>
  <c r="AW92" i="15"/>
  <c r="AW93" i="15"/>
  <c r="AW94" i="15"/>
  <c r="AW95" i="15"/>
  <c r="AW96" i="15"/>
  <c r="AW97" i="15"/>
  <c r="AW98" i="15"/>
  <c r="AW99" i="15"/>
  <c r="AW100" i="15"/>
  <c r="AW101" i="15"/>
  <c r="AW102" i="15"/>
  <c r="AW103" i="15"/>
  <c r="AW104" i="15"/>
  <c r="AW105" i="15"/>
  <c r="AW106" i="15"/>
  <c r="AW107" i="15"/>
  <c r="AW108" i="15"/>
  <c r="AW109" i="15"/>
  <c r="AW110" i="15"/>
  <c r="AW111" i="15"/>
  <c r="AW112" i="15"/>
  <c r="AW113" i="15"/>
  <c r="AW114" i="15"/>
  <c r="AW115" i="15"/>
  <c r="AW116" i="15"/>
  <c r="AW117" i="15"/>
  <c r="AW118" i="15"/>
  <c r="AW119" i="15"/>
  <c r="AW120" i="15"/>
  <c r="AW121" i="15"/>
  <c r="AW122" i="15"/>
  <c r="AW123" i="15"/>
  <c r="AW124" i="15"/>
  <c r="AW125" i="15"/>
  <c r="AW126" i="15"/>
  <c r="AW127" i="15"/>
  <c r="AW128" i="15"/>
  <c r="AW129" i="15"/>
  <c r="AW130" i="15"/>
  <c r="AW131" i="15"/>
  <c r="AW132" i="15"/>
  <c r="AW133" i="15"/>
  <c r="AW134" i="15"/>
  <c r="AW135" i="15"/>
  <c r="AW136" i="15"/>
  <c r="AW137" i="15"/>
  <c r="AW138" i="15"/>
  <c r="AW139" i="15"/>
  <c r="AW140" i="15"/>
  <c r="AW141" i="15"/>
  <c r="AW142" i="15"/>
  <c r="AW143" i="15"/>
  <c r="AW144" i="15"/>
  <c r="AW145" i="15"/>
  <c r="AW146" i="15"/>
  <c r="AW147" i="15"/>
  <c r="AW148" i="15"/>
  <c r="AW149" i="15"/>
  <c r="AW150" i="15"/>
  <c r="AW151" i="15"/>
  <c r="AW152" i="15"/>
  <c r="AW153" i="15"/>
  <c r="AW154" i="15"/>
  <c r="AW155" i="15"/>
  <c r="AW156" i="15"/>
  <c r="AW157" i="15"/>
  <c r="AW158" i="15"/>
  <c r="AW159" i="15"/>
  <c r="AW160" i="15"/>
  <c r="AW161" i="15"/>
  <c r="AW162" i="15"/>
  <c r="AW163" i="15"/>
  <c r="AW164" i="15"/>
  <c r="AW165" i="15"/>
  <c r="AW166" i="15"/>
  <c r="AW167" i="15"/>
  <c r="AW168" i="15"/>
  <c r="AW169" i="15"/>
  <c r="AW170" i="15"/>
  <c r="AW171" i="15"/>
  <c r="AW172" i="15"/>
  <c r="AW173" i="15"/>
  <c r="AW174" i="15"/>
  <c r="AW175" i="15"/>
  <c r="AW176" i="15"/>
  <c r="AW177" i="15"/>
  <c r="AW178" i="15"/>
  <c r="AW179" i="15"/>
  <c r="AW180" i="15"/>
  <c r="AW181" i="15"/>
  <c r="AW182" i="15"/>
  <c r="AW183" i="15"/>
  <c r="AW184" i="15"/>
  <c r="AW185" i="15"/>
  <c r="AW186" i="15"/>
  <c r="AW187" i="15"/>
  <c r="AW188" i="15"/>
  <c r="AW189" i="15"/>
  <c r="AW190" i="15"/>
  <c r="AW191" i="15"/>
  <c r="AW192" i="15"/>
  <c r="AW193" i="15"/>
  <c r="AW194" i="15"/>
  <c r="AW195" i="15"/>
  <c r="AW196" i="15"/>
  <c r="AW197" i="15"/>
  <c r="AW198" i="15"/>
  <c r="AW199" i="15"/>
  <c r="AW200" i="15"/>
  <c r="AW201" i="15"/>
  <c r="AW202" i="15"/>
  <c r="AW203" i="15"/>
  <c r="AW204" i="15"/>
  <c r="AW205" i="15"/>
  <c r="AW206" i="15"/>
  <c r="AW207" i="15"/>
  <c r="AW208" i="15"/>
  <c r="AW209" i="15"/>
  <c r="AW210" i="15"/>
  <c r="AW211" i="15"/>
  <c r="AW212" i="15"/>
  <c r="AW213" i="15"/>
  <c r="AW214" i="15"/>
  <c r="AW215" i="15"/>
  <c r="AW216" i="15"/>
  <c r="AW217" i="15"/>
  <c r="AW218" i="15"/>
  <c r="AW219" i="15"/>
  <c r="AW220" i="15"/>
  <c r="AW221" i="15"/>
  <c r="AW222" i="15"/>
  <c r="AW223" i="15"/>
  <c r="AW224" i="15"/>
  <c r="AW225" i="15"/>
  <c r="AW226" i="15"/>
  <c r="AW227" i="15"/>
  <c r="AW228" i="15"/>
  <c r="AW229" i="15"/>
  <c r="AW230" i="15"/>
  <c r="AW231" i="15"/>
  <c r="AW232" i="15"/>
  <c r="AW233" i="15"/>
  <c r="AW234" i="15"/>
  <c r="AW235" i="15"/>
  <c r="AW236" i="15"/>
  <c r="AW237" i="15"/>
  <c r="AW238" i="15"/>
  <c r="AW239" i="15"/>
  <c r="AW240" i="15"/>
  <c r="AW241" i="15"/>
  <c r="AW242" i="15"/>
  <c r="AW243" i="15"/>
  <c r="AW244" i="15"/>
  <c r="AW245" i="15"/>
  <c r="AW246" i="15"/>
  <c r="AW247" i="15"/>
  <c r="AW248" i="15"/>
  <c r="AW249" i="15"/>
  <c r="AW250" i="15"/>
  <c r="AW251" i="15"/>
  <c r="AW252" i="15"/>
  <c r="AW253" i="15"/>
  <c r="AW254" i="15"/>
  <c r="AW255" i="15"/>
  <c r="AW256" i="15"/>
  <c r="AW257" i="15"/>
  <c r="AW258" i="15"/>
  <c r="AW259" i="15"/>
  <c r="AW260" i="15"/>
  <c r="AW261" i="15"/>
  <c r="AW262" i="15"/>
  <c r="AW263" i="15"/>
  <c r="AW264" i="15"/>
  <c r="AW265" i="15"/>
  <c r="AW266" i="15"/>
  <c r="AW267" i="15"/>
  <c r="AW268" i="15"/>
  <c r="AW269" i="15"/>
  <c r="AW270" i="15"/>
  <c r="AW271" i="15"/>
  <c r="AW272" i="15"/>
  <c r="AW273" i="15"/>
  <c r="AW274" i="15"/>
  <c r="AW275" i="15"/>
  <c r="AW276" i="15"/>
  <c r="AW277" i="15"/>
  <c r="AW278" i="15"/>
  <c r="AW279" i="15"/>
  <c r="AW280" i="15"/>
  <c r="AW281" i="15"/>
  <c r="AW282" i="15"/>
  <c r="AW283" i="15"/>
  <c r="AW284" i="15"/>
  <c r="AW285" i="15"/>
  <c r="AW286" i="15"/>
  <c r="AW287" i="15"/>
  <c r="AW288" i="15"/>
  <c r="AW289" i="15"/>
  <c r="AW290" i="15"/>
  <c r="AW291" i="15"/>
  <c r="AW292" i="15"/>
  <c r="AW293" i="15"/>
  <c r="AW294" i="15"/>
  <c r="AW295" i="15"/>
  <c r="AW296" i="15"/>
  <c r="AW297" i="15"/>
  <c r="AW298" i="15"/>
  <c r="AW299" i="15"/>
  <c r="AW300" i="15"/>
  <c r="AW301" i="15"/>
  <c r="AW302" i="15"/>
  <c r="AW303" i="15"/>
  <c r="AW304" i="15"/>
  <c r="AW305" i="15"/>
  <c r="AW306" i="15"/>
  <c r="AW307" i="15"/>
  <c r="AW308" i="15"/>
  <c r="AW309" i="15"/>
  <c r="AW310" i="15"/>
  <c r="AW311" i="15"/>
  <c r="AW312" i="15"/>
  <c r="AW313" i="15"/>
  <c r="AW314" i="15"/>
  <c r="AW315" i="15"/>
  <c r="AW316" i="15"/>
  <c r="AW317" i="15"/>
  <c r="AW318" i="15"/>
  <c r="AW319" i="15"/>
  <c r="AW320" i="15"/>
  <c r="AW321" i="15"/>
  <c r="AW322" i="15"/>
  <c r="AW323" i="15"/>
  <c r="AW324" i="15"/>
  <c r="AW325" i="15"/>
  <c r="AW326" i="15"/>
  <c r="AW327" i="15"/>
  <c r="AW328" i="15"/>
  <c r="AW329" i="15"/>
  <c r="AW330" i="15"/>
  <c r="AW331" i="15"/>
  <c r="AW332" i="15"/>
  <c r="AW333" i="15"/>
  <c r="AW334" i="15"/>
  <c r="AW335" i="15"/>
  <c r="AW336" i="15"/>
  <c r="AW337" i="15"/>
  <c r="AW338" i="15"/>
  <c r="AW339" i="15"/>
  <c r="AW340" i="15"/>
  <c r="AW341" i="15"/>
  <c r="AW342" i="15"/>
  <c r="AW343" i="15"/>
  <c r="AW344" i="15"/>
  <c r="AW345" i="15"/>
  <c r="AW346" i="15"/>
  <c r="AW347" i="15"/>
  <c r="AW348" i="15"/>
  <c r="AW349" i="15"/>
  <c r="AW350" i="15"/>
  <c r="AW351" i="15"/>
  <c r="AW352" i="15"/>
  <c r="AW353" i="15"/>
  <c r="AW354" i="15"/>
  <c r="AW355" i="15"/>
  <c r="AW356" i="15"/>
  <c r="AW357" i="15"/>
  <c r="AW358" i="15"/>
  <c r="AW359" i="15"/>
  <c r="AW360" i="15"/>
  <c r="AW361" i="15"/>
  <c r="AW362" i="15"/>
  <c r="AW363" i="15"/>
  <c r="AW364" i="15"/>
  <c r="AW365" i="15"/>
  <c r="AW366" i="15"/>
  <c r="AW367" i="15"/>
  <c r="AW368" i="15"/>
  <c r="AW369" i="15"/>
  <c r="AW370" i="15"/>
  <c r="AW371" i="15"/>
  <c r="AW372" i="15"/>
  <c r="AW373" i="15"/>
  <c r="AW374" i="15"/>
  <c r="AW375" i="15"/>
  <c r="AW376" i="15"/>
  <c r="AW377" i="15"/>
  <c r="AW378" i="15"/>
  <c r="AW379" i="15"/>
  <c r="AW380" i="15"/>
  <c r="AW381" i="15"/>
  <c r="AW382" i="15"/>
  <c r="AW383" i="15"/>
  <c r="AW384" i="15"/>
  <c r="AW385" i="15"/>
  <c r="AW386" i="15"/>
  <c r="AW387" i="15"/>
  <c r="AW388" i="15"/>
  <c r="AW389" i="15"/>
  <c r="AW390" i="15"/>
  <c r="AW391" i="15"/>
  <c r="AW392" i="15"/>
  <c r="AW393" i="15"/>
  <c r="AW394" i="15"/>
  <c r="AW395" i="15"/>
  <c r="AW396" i="15"/>
  <c r="AW397" i="15"/>
  <c r="AW398" i="15"/>
  <c r="AW399" i="15"/>
  <c r="AW400" i="15"/>
  <c r="AW401" i="15"/>
  <c r="AW402" i="15"/>
  <c r="AW403" i="15"/>
  <c r="AW404" i="15"/>
  <c r="AW405" i="15"/>
  <c r="AW406" i="15"/>
  <c r="AW407" i="15"/>
  <c r="AW408" i="15"/>
  <c r="AW409" i="15"/>
  <c r="AW410" i="15"/>
  <c r="AW411" i="15"/>
  <c r="AW412" i="15"/>
  <c r="AW413" i="15"/>
  <c r="AW414" i="15"/>
  <c r="AW415" i="15"/>
  <c r="AW416" i="15"/>
  <c r="AW417" i="15"/>
  <c r="AW418" i="15"/>
  <c r="AW419" i="15"/>
  <c r="AW420" i="15"/>
  <c r="AW421" i="15"/>
  <c r="AW422" i="15"/>
  <c r="AW423" i="15"/>
  <c r="AW424" i="15"/>
  <c r="AW425" i="15"/>
  <c r="AW426" i="15"/>
  <c r="AW427" i="15"/>
  <c r="AW428" i="15"/>
  <c r="AW429" i="15"/>
  <c r="AW430" i="15"/>
  <c r="AW431" i="15"/>
  <c r="AW432" i="15"/>
  <c r="AW433" i="15"/>
  <c r="AW434" i="15"/>
  <c r="AW435" i="15"/>
  <c r="AW436" i="15"/>
  <c r="AW437" i="15"/>
  <c r="AW438" i="15"/>
  <c r="AW439" i="15"/>
  <c r="AW440" i="15"/>
  <c r="AW441" i="15"/>
  <c r="AW442" i="15"/>
  <c r="AW443" i="15"/>
  <c r="AW444" i="15"/>
  <c r="AW445" i="15"/>
  <c r="AW446" i="15"/>
  <c r="AW447" i="15"/>
  <c r="AW448" i="15"/>
  <c r="AW449" i="15"/>
  <c r="AW450" i="15"/>
  <c r="AW451" i="15"/>
  <c r="AW452" i="15"/>
  <c r="AW453" i="15"/>
  <c r="AW454" i="15"/>
  <c r="AW455" i="15"/>
  <c r="AW456" i="15"/>
  <c r="AW457" i="15"/>
  <c r="AW458" i="15"/>
  <c r="AW459" i="15"/>
  <c r="AW460" i="15"/>
  <c r="AW461" i="15"/>
  <c r="AW462" i="15"/>
  <c r="AW463" i="15"/>
  <c r="AW464" i="15"/>
  <c r="AW465" i="15"/>
  <c r="AW466" i="15"/>
  <c r="AW467" i="15"/>
  <c r="AW468" i="15"/>
  <c r="AW469" i="15"/>
  <c r="AW470" i="15"/>
  <c r="AW471" i="15"/>
  <c r="AW472" i="15"/>
  <c r="AW473" i="15"/>
  <c r="AW474" i="15"/>
  <c r="AW475" i="15"/>
  <c r="AW476" i="15"/>
  <c r="AW477" i="15"/>
  <c r="AW478" i="15"/>
  <c r="AW479" i="15"/>
  <c r="AW480" i="15"/>
  <c r="AW481" i="15"/>
  <c r="AW482" i="15"/>
  <c r="AW483" i="15"/>
  <c r="AW484" i="15"/>
  <c r="AW485" i="15"/>
  <c r="AW486" i="15"/>
  <c r="AW487" i="15"/>
  <c r="AW488" i="15"/>
  <c r="AW489" i="15"/>
  <c r="AW490" i="15"/>
  <c r="AW491" i="15"/>
  <c r="AW492" i="15"/>
  <c r="AW493" i="15"/>
  <c r="AW494" i="15"/>
  <c r="AW495" i="15"/>
  <c r="AW496" i="15"/>
  <c r="AW497" i="15"/>
  <c r="AW498" i="15"/>
  <c r="AW499" i="15"/>
  <c r="AW500" i="15"/>
  <c r="AW501" i="15"/>
  <c r="AW502" i="15"/>
  <c r="AW503" i="15"/>
  <c r="AW504" i="15"/>
  <c r="AW505" i="15"/>
  <c r="AW506" i="15"/>
  <c r="AW507" i="15"/>
  <c r="AW508" i="15"/>
  <c r="AW509" i="15"/>
  <c r="AW510" i="15"/>
  <c r="AW511" i="15"/>
  <c r="AW512" i="15"/>
  <c r="AW513" i="15"/>
  <c r="AW514" i="15"/>
  <c r="AW515" i="15"/>
  <c r="AW516" i="15"/>
  <c r="AW517" i="15"/>
  <c r="AW518" i="15"/>
  <c r="AW519" i="15"/>
  <c r="AW520" i="15"/>
  <c r="AW521" i="15"/>
  <c r="AW522" i="15"/>
  <c r="AW523" i="15"/>
  <c r="AW524" i="15"/>
  <c r="AW525" i="15"/>
  <c r="AW526" i="15"/>
  <c r="AW527" i="15"/>
  <c r="AW528" i="15"/>
  <c r="AW529" i="15"/>
  <c r="AW530" i="15"/>
  <c r="AW531" i="15"/>
  <c r="AW532" i="15"/>
  <c r="AW533" i="15"/>
  <c r="AW534" i="15"/>
  <c r="AW535" i="15"/>
  <c r="AW536" i="15"/>
  <c r="AW537" i="15"/>
  <c r="AW538" i="15"/>
  <c r="AW539" i="15"/>
  <c r="AW540" i="15"/>
  <c r="AW541" i="15"/>
  <c r="AW542" i="15"/>
  <c r="AW543" i="15"/>
  <c r="AW544" i="15"/>
  <c r="AW545" i="15"/>
  <c r="AW546" i="15"/>
  <c r="AW547" i="15"/>
  <c r="AW548" i="15"/>
  <c r="AW549" i="15"/>
  <c r="AW550" i="15"/>
  <c r="AW551" i="15"/>
  <c r="AW552" i="15"/>
  <c r="AW553" i="15"/>
  <c r="AW554" i="15"/>
  <c r="AW555" i="15"/>
  <c r="AW556" i="15"/>
  <c r="AW557" i="15"/>
  <c r="AW558" i="15"/>
  <c r="AW559" i="15"/>
  <c r="AW560" i="15"/>
  <c r="AW561" i="15"/>
  <c r="AW562" i="15"/>
  <c r="AW563" i="15"/>
  <c r="AW564" i="15"/>
  <c r="AW565" i="15"/>
  <c r="AW566" i="15"/>
  <c r="AW567" i="15"/>
  <c r="AW568" i="15"/>
  <c r="AW569" i="15"/>
  <c r="AW570" i="15"/>
  <c r="AW571" i="15"/>
  <c r="AW572" i="15"/>
  <c r="AW573" i="15"/>
  <c r="AW574" i="15"/>
  <c r="AW575" i="15"/>
  <c r="AW576" i="15"/>
  <c r="AW577" i="15"/>
  <c r="AW578" i="15"/>
  <c r="AW579" i="15"/>
  <c r="AW580" i="15"/>
  <c r="AW581" i="15"/>
  <c r="AW582" i="15"/>
  <c r="AW583" i="15"/>
  <c r="AW584" i="15"/>
  <c r="AW585" i="15"/>
  <c r="AW586" i="15"/>
  <c r="AW587" i="15"/>
  <c r="AW588" i="15"/>
  <c r="AW589" i="15"/>
  <c r="AW590" i="15"/>
  <c r="AW591" i="15"/>
  <c r="AW592" i="15"/>
  <c r="AW593" i="15"/>
  <c r="AW594" i="15"/>
  <c r="AW595" i="15"/>
  <c r="AW596" i="15"/>
  <c r="AW597" i="15"/>
  <c r="AW598" i="15"/>
  <c r="AW599" i="15"/>
  <c r="AW600" i="15"/>
  <c r="AW601" i="15"/>
  <c r="AW602" i="15"/>
  <c r="AW603" i="15"/>
  <c r="AW604" i="15"/>
  <c r="AW605" i="15"/>
  <c r="AW606" i="15"/>
  <c r="AW607" i="15"/>
  <c r="AW608" i="15"/>
  <c r="AW609" i="15"/>
  <c r="AW610" i="15"/>
  <c r="AW611" i="15"/>
  <c r="AW612" i="15"/>
  <c r="AW613" i="15"/>
  <c r="AW614" i="15"/>
  <c r="AW615" i="15"/>
  <c r="AW616" i="15"/>
  <c r="AW617" i="15"/>
  <c r="AW618" i="15"/>
  <c r="AW619" i="15"/>
  <c r="AW620" i="15"/>
  <c r="AW621" i="15"/>
  <c r="AW622" i="15"/>
  <c r="AW623" i="15"/>
  <c r="AW624" i="15"/>
  <c r="AW625" i="15"/>
  <c r="AW626" i="15"/>
  <c r="AW627" i="15"/>
  <c r="AW628" i="15"/>
  <c r="AW629" i="15"/>
  <c r="AW630" i="15"/>
  <c r="AW631" i="15"/>
  <c r="AW632" i="15"/>
  <c r="AW633" i="15"/>
  <c r="AW634" i="15"/>
  <c r="AW635" i="15"/>
  <c r="AW636" i="15"/>
  <c r="AW637" i="15"/>
  <c r="AW638" i="15"/>
  <c r="AW639" i="15"/>
  <c r="AW640" i="15"/>
  <c r="AW641" i="15"/>
  <c r="AW642" i="15"/>
  <c r="AW643" i="15"/>
  <c r="AW644" i="15"/>
  <c r="AW645" i="15"/>
  <c r="AW646" i="15"/>
  <c r="AW647" i="15"/>
  <c r="AW648" i="15"/>
  <c r="AW649" i="15"/>
  <c r="AW650" i="15"/>
  <c r="AW651" i="15"/>
  <c r="AW652" i="15"/>
  <c r="AW653" i="15"/>
  <c r="AW654" i="15"/>
  <c r="AW655" i="15"/>
  <c r="AW656" i="15"/>
  <c r="AW657" i="15"/>
  <c r="AW658" i="15"/>
  <c r="AW659" i="15"/>
  <c r="AW660" i="15"/>
  <c r="AW661" i="15"/>
  <c r="AW662" i="15"/>
  <c r="AW663" i="15"/>
  <c r="AW664" i="15"/>
  <c r="AW665" i="15"/>
  <c r="AW666" i="15"/>
  <c r="AW667" i="15"/>
  <c r="AW668" i="15"/>
  <c r="AW669" i="15"/>
  <c r="AW670" i="15"/>
  <c r="AW671" i="15"/>
  <c r="AW672" i="15"/>
  <c r="AW673" i="15"/>
  <c r="AW674" i="15"/>
  <c r="AW675" i="15"/>
  <c r="AW676" i="15"/>
  <c r="AW677" i="15"/>
  <c r="AW678" i="15"/>
  <c r="AW679" i="15"/>
  <c r="AW680" i="15"/>
  <c r="AW681" i="15"/>
  <c r="AW682" i="15"/>
  <c r="AW683" i="15"/>
  <c r="AW684" i="15"/>
  <c r="AW685" i="15"/>
  <c r="AW686" i="15"/>
  <c r="AW687" i="15"/>
  <c r="AW688" i="15"/>
  <c r="AW689" i="15"/>
  <c r="AW690" i="15"/>
  <c r="AW691" i="15"/>
  <c r="AW692" i="15"/>
  <c r="AW693" i="15"/>
  <c r="AW694" i="15"/>
  <c r="AW695" i="15"/>
  <c r="AW696" i="15"/>
  <c r="AW697" i="15"/>
  <c r="AW698" i="15"/>
  <c r="AW699" i="15"/>
  <c r="AW700" i="15"/>
  <c r="AW701" i="15"/>
  <c r="AW702" i="15"/>
  <c r="AW703" i="15"/>
  <c r="AW704" i="15"/>
  <c r="AW705" i="15"/>
  <c r="AW706" i="15"/>
  <c r="AW707" i="15"/>
  <c r="AW708" i="15"/>
  <c r="AW709" i="15"/>
  <c r="AW710" i="15"/>
  <c r="AW711" i="15"/>
  <c r="AW712" i="15"/>
  <c r="AW713" i="15"/>
  <c r="AW714" i="15"/>
  <c r="AW715" i="15"/>
  <c r="AW716" i="15"/>
  <c r="AW717" i="15"/>
  <c r="AW718" i="15"/>
  <c r="AW719" i="15"/>
  <c r="AW720" i="15"/>
  <c r="AW721" i="15"/>
  <c r="AW722" i="15"/>
  <c r="AW723" i="15"/>
  <c r="AW724" i="15"/>
  <c r="AW725" i="15"/>
  <c r="AW726" i="15"/>
  <c r="AW727" i="15"/>
  <c r="AW728" i="15"/>
  <c r="AW729" i="15"/>
  <c r="AW730" i="15"/>
  <c r="AW731" i="15"/>
  <c r="AW732" i="15"/>
  <c r="AW733" i="15"/>
  <c r="AW734" i="15"/>
  <c r="AW735" i="15"/>
  <c r="AW736" i="15"/>
  <c r="AW737" i="15"/>
  <c r="AW738" i="15"/>
  <c r="AW739" i="15"/>
  <c r="AW740" i="15"/>
  <c r="AW741" i="15"/>
  <c r="AW742" i="15"/>
  <c r="AW743" i="15"/>
  <c r="AW744" i="15"/>
  <c r="AW745" i="15"/>
  <c r="AW746" i="15"/>
  <c r="AW747" i="15"/>
  <c r="AW748" i="15"/>
  <c r="AW749" i="15"/>
  <c r="AW750" i="15"/>
  <c r="AW751" i="15"/>
  <c r="AW752" i="15"/>
  <c r="AW753" i="15"/>
  <c r="AW754" i="15"/>
  <c r="AW755" i="15"/>
  <c r="AW756" i="15"/>
  <c r="AW757" i="15"/>
  <c r="AW758" i="15"/>
  <c r="AW759" i="15"/>
  <c r="AW760" i="15"/>
  <c r="AW761" i="15"/>
  <c r="AW762" i="15"/>
  <c r="AW763" i="15"/>
  <c r="AW764" i="15"/>
  <c r="AW765" i="15"/>
  <c r="AW766" i="15"/>
  <c r="AW767" i="15"/>
  <c r="AW768" i="15"/>
  <c r="AW769" i="15"/>
  <c r="AW770" i="15"/>
  <c r="AW771" i="15"/>
  <c r="AW772" i="15"/>
  <c r="AW773" i="15"/>
  <c r="AW774" i="15"/>
  <c r="AW775" i="15"/>
  <c r="AW776" i="15"/>
  <c r="AW777" i="15"/>
  <c r="AW778" i="15"/>
  <c r="AW779" i="15"/>
  <c r="AW780" i="15"/>
  <c r="AW781" i="15"/>
  <c r="AW782" i="15"/>
  <c r="AW783" i="15"/>
  <c r="AW784" i="15"/>
  <c r="AW785" i="15"/>
  <c r="AW786" i="15"/>
  <c r="AW787" i="15"/>
  <c r="AW788" i="15"/>
  <c r="AW789" i="15"/>
  <c r="AW790" i="15"/>
  <c r="AW791" i="15"/>
  <c r="AW792" i="15"/>
  <c r="AW793" i="15"/>
  <c r="AW794" i="15"/>
  <c r="AW795" i="15"/>
  <c r="AW796" i="15"/>
  <c r="AW797" i="15"/>
  <c r="AW798" i="15"/>
  <c r="AW799" i="15"/>
  <c r="AW800" i="15"/>
  <c r="AW801" i="15"/>
  <c r="AW802" i="15"/>
  <c r="AW803" i="15"/>
  <c r="AW804" i="15"/>
  <c r="AW805" i="15"/>
  <c r="AW806" i="15"/>
  <c r="AW807" i="15"/>
  <c r="AW808" i="15"/>
  <c r="AW809" i="15"/>
  <c r="AW810" i="15"/>
  <c r="AW811" i="15"/>
  <c r="AW812" i="15"/>
  <c r="AW813" i="15"/>
  <c r="AW19" i="15"/>
  <c r="AV20" i="15"/>
  <c r="AV21" i="15"/>
  <c r="AV22" i="15"/>
  <c r="AV23" i="15"/>
  <c r="AV24" i="15"/>
  <c r="AV25" i="15"/>
  <c r="AV26" i="15"/>
  <c r="AV27" i="15"/>
  <c r="AV28" i="15"/>
  <c r="AV29" i="15"/>
  <c r="AV30" i="15"/>
  <c r="AV31" i="15"/>
  <c r="AV32" i="15"/>
  <c r="AV33" i="15"/>
  <c r="AV34" i="15"/>
  <c r="AV35" i="15"/>
  <c r="AV36" i="15"/>
  <c r="AV37" i="15"/>
  <c r="AV38" i="15"/>
  <c r="AV39" i="15"/>
  <c r="AV40" i="15"/>
  <c r="AV41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V75" i="15"/>
  <c r="AV76" i="15"/>
  <c r="AV77" i="15"/>
  <c r="AV78" i="15"/>
  <c r="AV79" i="15"/>
  <c r="AV80" i="15"/>
  <c r="AV81" i="15"/>
  <c r="AV82" i="15"/>
  <c r="AV83" i="15"/>
  <c r="AV84" i="15"/>
  <c r="AV85" i="15"/>
  <c r="AV86" i="15"/>
  <c r="AV87" i="15"/>
  <c r="AV88" i="15"/>
  <c r="AV89" i="15"/>
  <c r="AV90" i="15"/>
  <c r="AV91" i="15"/>
  <c r="AV92" i="15"/>
  <c r="AV93" i="15"/>
  <c r="AV94" i="15"/>
  <c r="AV95" i="15"/>
  <c r="AV96" i="15"/>
  <c r="AV97" i="15"/>
  <c r="AV98" i="15"/>
  <c r="AV99" i="15"/>
  <c r="AV100" i="15"/>
  <c r="AV101" i="15"/>
  <c r="AV102" i="15"/>
  <c r="AV103" i="15"/>
  <c r="AV104" i="15"/>
  <c r="AV105" i="15"/>
  <c r="AV106" i="15"/>
  <c r="AV107" i="15"/>
  <c r="AV108" i="15"/>
  <c r="AV109" i="15"/>
  <c r="AV110" i="15"/>
  <c r="AV111" i="15"/>
  <c r="AV112" i="15"/>
  <c r="AV113" i="15"/>
  <c r="AV114" i="15"/>
  <c r="AV115" i="15"/>
  <c r="AV116" i="15"/>
  <c r="AV117" i="15"/>
  <c r="AV118" i="15"/>
  <c r="AV119" i="15"/>
  <c r="AV120" i="15"/>
  <c r="AV121" i="15"/>
  <c r="AV122" i="15"/>
  <c r="AV123" i="15"/>
  <c r="AV124" i="15"/>
  <c r="AV125" i="15"/>
  <c r="AV126" i="15"/>
  <c r="AV127" i="15"/>
  <c r="AV128" i="15"/>
  <c r="AV129" i="15"/>
  <c r="AV130" i="15"/>
  <c r="AV131" i="15"/>
  <c r="AV132" i="15"/>
  <c r="AV133" i="15"/>
  <c r="AV134" i="15"/>
  <c r="AV135" i="15"/>
  <c r="AV136" i="15"/>
  <c r="AV137" i="15"/>
  <c r="AV138" i="15"/>
  <c r="AV139" i="15"/>
  <c r="AV140" i="15"/>
  <c r="AV141" i="15"/>
  <c r="AV142" i="15"/>
  <c r="AV143" i="15"/>
  <c r="AV144" i="15"/>
  <c r="AV145" i="15"/>
  <c r="AV146" i="15"/>
  <c r="AV147" i="15"/>
  <c r="AV148" i="15"/>
  <c r="AV149" i="15"/>
  <c r="AV150" i="15"/>
  <c r="AV151" i="15"/>
  <c r="AV152" i="15"/>
  <c r="AV153" i="15"/>
  <c r="AV154" i="15"/>
  <c r="AV155" i="15"/>
  <c r="AV156" i="15"/>
  <c r="AV157" i="15"/>
  <c r="AV158" i="15"/>
  <c r="AV159" i="15"/>
  <c r="AV160" i="15"/>
  <c r="AV161" i="15"/>
  <c r="AV162" i="15"/>
  <c r="AV163" i="15"/>
  <c r="AV164" i="15"/>
  <c r="AV165" i="15"/>
  <c r="AV166" i="15"/>
  <c r="AV167" i="15"/>
  <c r="AV168" i="15"/>
  <c r="AV169" i="15"/>
  <c r="AV170" i="15"/>
  <c r="AV171" i="15"/>
  <c r="AV172" i="15"/>
  <c r="AV173" i="15"/>
  <c r="AV174" i="15"/>
  <c r="AV175" i="15"/>
  <c r="AV176" i="15"/>
  <c r="AV177" i="15"/>
  <c r="AV178" i="15"/>
  <c r="AV179" i="15"/>
  <c r="AV180" i="15"/>
  <c r="AV181" i="15"/>
  <c r="AV182" i="15"/>
  <c r="AV183" i="15"/>
  <c r="AV184" i="15"/>
  <c r="AV185" i="15"/>
  <c r="AV186" i="15"/>
  <c r="AV187" i="15"/>
  <c r="AV188" i="15"/>
  <c r="AV189" i="15"/>
  <c r="AV190" i="15"/>
  <c r="AV191" i="15"/>
  <c r="AV192" i="15"/>
  <c r="AV193" i="15"/>
  <c r="AV194" i="15"/>
  <c r="AV195" i="15"/>
  <c r="AV196" i="15"/>
  <c r="AV197" i="15"/>
  <c r="AV198" i="15"/>
  <c r="AV199" i="15"/>
  <c r="AV200" i="15"/>
  <c r="AV201" i="15"/>
  <c r="AV202" i="15"/>
  <c r="AV203" i="15"/>
  <c r="AV204" i="15"/>
  <c r="AV205" i="15"/>
  <c r="AV206" i="15"/>
  <c r="AV207" i="15"/>
  <c r="AV208" i="15"/>
  <c r="AV209" i="15"/>
  <c r="AV210" i="15"/>
  <c r="AV211" i="15"/>
  <c r="AV212" i="15"/>
  <c r="AV213" i="15"/>
  <c r="AV214" i="15"/>
  <c r="AV215" i="15"/>
  <c r="AV216" i="15"/>
  <c r="AV217" i="15"/>
  <c r="AV218" i="15"/>
  <c r="AV219" i="15"/>
  <c r="AV220" i="15"/>
  <c r="AV221" i="15"/>
  <c r="AV222" i="15"/>
  <c r="AV223" i="15"/>
  <c r="AV224" i="15"/>
  <c r="AV225" i="15"/>
  <c r="AV226" i="15"/>
  <c r="AV227" i="15"/>
  <c r="AV228" i="15"/>
  <c r="AV229" i="15"/>
  <c r="AV230" i="15"/>
  <c r="AV231" i="15"/>
  <c r="AV232" i="15"/>
  <c r="AV233" i="15"/>
  <c r="AV234" i="15"/>
  <c r="AV235" i="15"/>
  <c r="AV236" i="15"/>
  <c r="AV237" i="15"/>
  <c r="AV238" i="15"/>
  <c r="AV239" i="15"/>
  <c r="AV240" i="15"/>
  <c r="AV241" i="15"/>
  <c r="AV242" i="15"/>
  <c r="AV243" i="15"/>
  <c r="AV244" i="15"/>
  <c r="AV245" i="15"/>
  <c r="AV246" i="15"/>
  <c r="AV247" i="15"/>
  <c r="AV248" i="15"/>
  <c r="AV249" i="15"/>
  <c r="AV250" i="15"/>
  <c r="AV251" i="15"/>
  <c r="AV252" i="15"/>
  <c r="AV253" i="15"/>
  <c r="AV254" i="15"/>
  <c r="AV255" i="15"/>
  <c r="AV256" i="15"/>
  <c r="AV257" i="15"/>
  <c r="AV258" i="15"/>
  <c r="AV259" i="15"/>
  <c r="AV260" i="15"/>
  <c r="AV261" i="15"/>
  <c r="AV262" i="15"/>
  <c r="AV263" i="15"/>
  <c r="AV264" i="15"/>
  <c r="AV265" i="15"/>
  <c r="AV266" i="15"/>
  <c r="AV267" i="15"/>
  <c r="AV268" i="15"/>
  <c r="AV269" i="15"/>
  <c r="AV270" i="15"/>
  <c r="AV271" i="15"/>
  <c r="AV272" i="15"/>
  <c r="AV273" i="15"/>
  <c r="AV274" i="15"/>
  <c r="AV275" i="15"/>
  <c r="AV276" i="15"/>
  <c r="AV277" i="15"/>
  <c r="AV278" i="15"/>
  <c r="AV279" i="15"/>
  <c r="AV280" i="15"/>
  <c r="AV281" i="15"/>
  <c r="AV282" i="15"/>
  <c r="AV283" i="15"/>
  <c r="AV284" i="15"/>
  <c r="AV285" i="15"/>
  <c r="AV286" i="15"/>
  <c r="AV287" i="15"/>
  <c r="AV288" i="15"/>
  <c r="AV289" i="15"/>
  <c r="AV290" i="15"/>
  <c r="AV291" i="15"/>
  <c r="AV292" i="15"/>
  <c r="AV293" i="15"/>
  <c r="AV294" i="15"/>
  <c r="AV295" i="15"/>
  <c r="AV296" i="15"/>
  <c r="AV297" i="15"/>
  <c r="AV298" i="15"/>
  <c r="AV299" i="15"/>
  <c r="AV300" i="15"/>
  <c r="AV301" i="15"/>
  <c r="AV302" i="15"/>
  <c r="AV303" i="15"/>
  <c r="AV304" i="15"/>
  <c r="AV305" i="15"/>
  <c r="AV306" i="15"/>
  <c r="AV307" i="15"/>
  <c r="AV308" i="15"/>
  <c r="AV309" i="15"/>
  <c r="AV310" i="15"/>
  <c r="AV311" i="15"/>
  <c r="AV312" i="15"/>
  <c r="AV313" i="15"/>
  <c r="AV314" i="15"/>
  <c r="AV315" i="15"/>
  <c r="AV316" i="15"/>
  <c r="AV317" i="15"/>
  <c r="AV318" i="15"/>
  <c r="AV319" i="15"/>
  <c r="AV320" i="15"/>
  <c r="AV321" i="15"/>
  <c r="AV322" i="15"/>
  <c r="AV323" i="15"/>
  <c r="AV324" i="15"/>
  <c r="AV325" i="15"/>
  <c r="AV326" i="15"/>
  <c r="AV327" i="15"/>
  <c r="AV328" i="15"/>
  <c r="AV329" i="15"/>
  <c r="AV330" i="15"/>
  <c r="AV331" i="15"/>
  <c r="AV332" i="15"/>
  <c r="AV333" i="15"/>
  <c r="AV334" i="15"/>
  <c r="AV335" i="15"/>
  <c r="AV336" i="15"/>
  <c r="AV337" i="15"/>
  <c r="AV338" i="15"/>
  <c r="AV339" i="15"/>
  <c r="AV340" i="15"/>
  <c r="AV341" i="15"/>
  <c r="AV342" i="15"/>
  <c r="AV343" i="15"/>
  <c r="AV344" i="15"/>
  <c r="AV345" i="15"/>
  <c r="AV346" i="15"/>
  <c r="AV347" i="15"/>
  <c r="AV348" i="15"/>
  <c r="AV349" i="15"/>
  <c r="AV350" i="15"/>
  <c r="AV351" i="15"/>
  <c r="AV352" i="15"/>
  <c r="AV353" i="15"/>
  <c r="AV354" i="15"/>
  <c r="AV355" i="15"/>
  <c r="AV356" i="15"/>
  <c r="AV357" i="15"/>
  <c r="AV358" i="15"/>
  <c r="AV359" i="15"/>
  <c r="AV360" i="15"/>
  <c r="AV361" i="15"/>
  <c r="AV362" i="15"/>
  <c r="AV363" i="15"/>
  <c r="AV364" i="15"/>
  <c r="AV365" i="15"/>
  <c r="AV366" i="15"/>
  <c r="AV367" i="15"/>
  <c r="AV368" i="15"/>
  <c r="AV369" i="15"/>
  <c r="AV370" i="15"/>
  <c r="AV371" i="15"/>
  <c r="AV372" i="15"/>
  <c r="AV373" i="15"/>
  <c r="AV374" i="15"/>
  <c r="AV375" i="15"/>
  <c r="AV376" i="15"/>
  <c r="AV377" i="15"/>
  <c r="AV378" i="15"/>
  <c r="AV379" i="15"/>
  <c r="AV380" i="15"/>
  <c r="AV381" i="15"/>
  <c r="AV382" i="15"/>
  <c r="AV383" i="15"/>
  <c r="AV384" i="15"/>
  <c r="AV385" i="15"/>
  <c r="AV386" i="15"/>
  <c r="AV387" i="15"/>
  <c r="AV388" i="15"/>
  <c r="AV389" i="15"/>
  <c r="AV390" i="15"/>
  <c r="AV391" i="15"/>
  <c r="AV392" i="15"/>
  <c r="AV393" i="15"/>
  <c r="AV394" i="15"/>
  <c r="AV395" i="15"/>
  <c r="AV396" i="15"/>
  <c r="AV397" i="15"/>
  <c r="AV398" i="15"/>
  <c r="AV399" i="15"/>
  <c r="AV400" i="15"/>
  <c r="AV401" i="15"/>
  <c r="AV402" i="15"/>
  <c r="AV403" i="15"/>
  <c r="AV404" i="15"/>
  <c r="AV405" i="15"/>
  <c r="AV406" i="15"/>
  <c r="AV407" i="15"/>
  <c r="AV408" i="15"/>
  <c r="AV409" i="15"/>
  <c r="AV410" i="15"/>
  <c r="AV411" i="15"/>
  <c r="AV412" i="15"/>
  <c r="AV413" i="15"/>
  <c r="AV414" i="15"/>
  <c r="AV415" i="15"/>
  <c r="AV416" i="15"/>
  <c r="AV417" i="15"/>
  <c r="AV418" i="15"/>
  <c r="AV419" i="15"/>
  <c r="AV420" i="15"/>
  <c r="AV421" i="15"/>
  <c r="AV422" i="15"/>
  <c r="AV423" i="15"/>
  <c r="AV424" i="15"/>
  <c r="AV425" i="15"/>
  <c r="AV426" i="15"/>
  <c r="AV427" i="15"/>
  <c r="AV428" i="15"/>
  <c r="AV429" i="15"/>
  <c r="AV430" i="15"/>
  <c r="AV431" i="15"/>
  <c r="AV432" i="15"/>
  <c r="AV433" i="15"/>
  <c r="AV434" i="15"/>
  <c r="AV435" i="15"/>
  <c r="AV436" i="15"/>
  <c r="AV437" i="15"/>
  <c r="AV438" i="15"/>
  <c r="AV439" i="15"/>
  <c r="AV440" i="15"/>
  <c r="AV441" i="15"/>
  <c r="AV442" i="15"/>
  <c r="AV443" i="15"/>
  <c r="AV444" i="15"/>
  <c r="AV445" i="15"/>
  <c r="AV446" i="15"/>
  <c r="AV447" i="15"/>
  <c r="AV448" i="15"/>
  <c r="AV449" i="15"/>
  <c r="AV450" i="15"/>
  <c r="AV451" i="15"/>
  <c r="AV452" i="15"/>
  <c r="AV453" i="15"/>
  <c r="AV454" i="15"/>
  <c r="AV455" i="15"/>
  <c r="AV456" i="15"/>
  <c r="AV457" i="15"/>
  <c r="AV458" i="15"/>
  <c r="AV459" i="15"/>
  <c r="AV460" i="15"/>
  <c r="AV461" i="15"/>
  <c r="AV462" i="15"/>
  <c r="AV463" i="15"/>
  <c r="AV464" i="15"/>
  <c r="AV465" i="15"/>
  <c r="AV466" i="15"/>
  <c r="AV467" i="15"/>
  <c r="AV468" i="15"/>
  <c r="AV469" i="15"/>
  <c r="AV470" i="15"/>
  <c r="AV471" i="15"/>
  <c r="AV472" i="15"/>
  <c r="AV473" i="15"/>
  <c r="AV474" i="15"/>
  <c r="AV475" i="15"/>
  <c r="AV476" i="15"/>
  <c r="AV477" i="15"/>
  <c r="AV478" i="15"/>
  <c r="AV479" i="15"/>
  <c r="AV480" i="15"/>
  <c r="AV481" i="15"/>
  <c r="AV482" i="15"/>
  <c r="AV483" i="15"/>
  <c r="AV484" i="15"/>
  <c r="AV485" i="15"/>
  <c r="AV486" i="15"/>
  <c r="AV487" i="15"/>
  <c r="AV488" i="15"/>
  <c r="AV489" i="15"/>
  <c r="AV490" i="15"/>
  <c r="AV491" i="15"/>
  <c r="AV492" i="15"/>
  <c r="AV493" i="15"/>
  <c r="AV494" i="15"/>
  <c r="AV495" i="15"/>
  <c r="AV496" i="15"/>
  <c r="AV497" i="15"/>
  <c r="AV498" i="15"/>
  <c r="AV499" i="15"/>
  <c r="AV500" i="15"/>
  <c r="AV501" i="15"/>
  <c r="AV502" i="15"/>
  <c r="AV503" i="15"/>
  <c r="AV504" i="15"/>
  <c r="AV505" i="15"/>
  <c r="AV506" i="15"/>
  <c r="AV507" i="15"/>
  <c r="AV508" i="15"/>
  <c r="AV509" i="15"/>
  <c r="AV510" i="15"/>
  <c r="AV511" i="15"/>
  <c r="AV512" i="15"/>
  <c r="AV513" i="15"/>
  <c r="AV514" i="15"/>
  <c r="AV515" i="15"/>
  <c r="AV516" i="15"/>
  <c r="AV517" i="15"/>
  <c r="AV518" i="15"/>
  <c r="AV519" i="15"/>
  <c r="AV520" i="15"/>
  <c r="AV521" i="15"/>
  <c r="AV522" i="15"/>
  <c r="AV523" i="15"/>
  <c r="AV524" i="15"/>
  <c r="AV525" i="15"/>
  <c r="AV526" i="15"/>
  <c r="AV527" i="15"/>
  <c r="AV528" i="15"/>
  <c r="AV529" i="15"/>
  <c r="AV530" i="15"/>
  <c r="AV531" i="15"/>
  <c r="AV532" i="15"/>
  <c r="AV533" i="15"/>
  <c r="AV534" i="15"/>
  <c r="AV535" i="15"/>
  <c r="AV536" i="15"/>
  <c r="AV537" i="15"/>
  <c r="AV538" i="15"/>
  <c r="AV539" i="15"/>
  <c r="AV540" i="15"/>
  <c r="AV541" i="15"/>
  <c r="AV542" i="15"/>
  <c r="AV543" i="15"/>
  <c r="AV544" i="15"/>
  <c r="AV545" i="15"/>
  <c r="AV546" i="15"/>
  <c r="AV547" i="15"/>
  <c r="AV548" i="15"/>
  <c r="AV549" i="15"/>
  <c r="AV550" i="15"/>
  <c r="AV551" i="15"/>
  <c r="AV552" i="15"/>
  <c r="AV553" i="15"/>
  <c r="AV554" i="15"/>
  <c r="AV555" i="15"/>
  <c r="AV556" i="15"/>
  <c r="AV557" i="15"/>
  <c r="AV558" i="15"/>
  <c r="AV559" i="15"/>
  <c r="AV560" i="15"/>
  <c r="AV561" i="15"/>
  <c r="AV562" i="15"/>
  <c r="AV563" i="15"/>
  <c r="AV564" i="15"/>
  <c r="AV565" i="15"/>
  <c r="AV566" i="15"/>
  <c r="AV567" i="15"/>
  <c r="AV568" i="15"/>
  <c r="AV569" i="15"/>
  <c r="AV570" i="15"/>
  <c r="AV571" i="15"/>
  <c r="AV572" i="15"/>
  <c r="AV573" i="15"/>
  <c r="AV574" i="15"/>
  <c r="AV575" i="15"/>
  <c r="AV576" i="15"/>
  <c r="AV577" i="15"/>
  <c r="AV578" i="15"/>
  <c r="AV579" i="15"/>
  <c r="AV580" i="15"/>
  <c r="AV581" i="15"/>
  <c r="AV582" i="15"/>
  <c r="AV583" i="15"/>
  <c r="AV584" i="15"/>
  <c r="AV585" i="15"/>
  <c r="AV586" i="15"/>
  <c r="AV587" i="15"/>
  <c r="AV588" i="15"/>
  <c r="AV589" i="15"/>
  <c r="AV590" i="15"/>
  <c r="AV591" i="15"/>
  <c r="AV592" i="15"/>
  <c r="AV593" i="15"/>
  <c r="AV594" i="15"/>
  <c r="AV595" i="15"/>
  <c r="AV596" i="15"/>
  <c r="AV597" i="15"/>
  <c r="AV598" i="15"/>
  <c r="AV599" i="15"/>
  <c r="AV600" i="15"/>
  <c r="AV601" i="15"/>
  <c r="AV602" i="15"/>
  <c r="AV603" i="15"/>
  <c r="AV604" i="15"/>
  <c r="AV605" i="15"/>
  <c r="AV606" i="15"/>
  <c r="AV607" i="15"/>
  <c r="AV608" i="15"/>
  <c r="AV609" i="15"/>
  <c r="AV610" i="15"/>
  <c r="AV611" i="15"/>
  <c r="AV612" i="15"/>
  <c r="AV613" i="15"/>
  <c r="AV614" i="15"/>
  <c r="AV615" i="15"/>
  <c r="AV616" i="15"/>
  <c r="AV617" i="15"/>
  <c r="AV618" i="15"/>
  <c r="AV619" i="15"/>
  <c r="AV620" i="15"/>
  <c r="AV621" i="15"/>
  <c r="AV622" i="15"/>
  <c r="AV623" i="15"/>
  <c r="AV624" i="15"/>
  <c r="AV625" i="15"/>
  <c r="AV626" i="15"/>
  <c r="AV627" i="15"/>
  <c r="AV628" i="15"/>
  <c r="AV629" i="15"/>
  <c r="AV630" i="15"/>
  <c r="AV631" i="15"/>
  <c r="AV632" i="15"/>
  <c r="AV633" i="15"/>
  <c r="AV634" i="15"/>
  <c r="AV635" i="15"/>
  <c r="AV636" i="15"/>
  <c r="AV637" i="15"/>
  <c r="AV638" i="15"/>
  <c r="AV639" i="15"/>
  <c r="AV640" i="15"/>
  <c r="AV641" i="15"/>
  <c r="AV642" i="15"/>
  <c r="AV643" i="15"/>
  <c r="AV644" i="15"/>
  <c r="AV645" i="15"/>
  <c r="AV646" i="15"/>
  <c r="AV647" i="15"/>
  <c r="AV648" i="15"/>
  <c r="AV649" i="15"/>
  <c r="AV650" i="15"/>
  <c r="AV651" i="15"/>
  <c r="AV652" i="15"/>
  <c r="AV653" i="15"/>
  <c r="AV654" i="15"/>
  <c r="AV655" i="15"/>
  <c r="AV656" i="15"/>
  <c r="AV657" i="15"/>
  <c r="AV658" i="15"/>
  <c r="AV659" i="15"/>
  <c r="AV660" i="15"/>
  <c r="AV661" i="15"/>
  <c r="AV662" i="15"/>
  <c r="AV663" i="15"/>
  <c r="AV664" i="15"/>
  <c r="AV665" i="15"/>
  <c r="AV666" i="15"/>
  <c r="AV667" i="15"/>
  <c r="AV668" i="15"/>
  <c r="AV669" i="15"/>
  <c r="AV670" i="15"/>
  <c r="AV671" i="15"/>
  <c r="AV672" i="15"/>
  <c r="AV673" i="15"/>
  <c r="AV674" i="15"/>
  <c r="AV675" i="15"/>
  <c r="AV676" i="15"/>
  <c r="AV677" i="15"/>
  <c r="AV678" i="15"/>
  <c r="AV679" i="15"/>
  <c r="AV680" i="15"/>
  <c r="AV681" i="15"/>
  <c r="AV682" i="15"/>
  <c r="AV683" i="15"/>
  <c r="AV684" i="15"/>
  <c r="AV685" i="15"/>
  <c r="AV686" i="15"/>
  <c r="AV687" i="15"/>
  <c r="AV688" i="15"/>
  <c r="AV689" i="15"/>
  <c r="AV690" i="15"/>
  <c r="AV691" i="15"/>
  <c r="AV692" i="15"/>
  <c r="AV693" i="15"/>
  <c r="AV694" i="15"/>
  <c r="AV695" i="15"/>
  <c r="AV696" i="15"/>
  <c r="AV697" i="15"/>
  <c r="AV698" i="15"/>
  <c r="AV699" i="15"/>
  <c r="AV700" i="15"/>
  <c r="AV701" i="15"/>
  <c r="AV702" i="15"/>
  <c r="AV703" i="15"/>
  <c r="AV704" i="15"/>
  <c r="AV705" i="15"/>
  <c r="AV706" i="15"/>
  <c r="AV707" i="15"/>
  <c r="AV708" i="15"/>
  <c r="AV709" i="15"/>
  <c r="AV710" i="15"/>
  <c r="AV711" i="15"/>
  <c r="AV712" i="15"/>
  <c r="AV713" i="15"/>
  <c r="AV714" i="15"/>
  <c r="AV715" i="15"/>
  <c r="AV716" i="15"/>
  <c r="AV717" i="15"/>
  <c r="AV718" i="15"/>
  <c r="AV719" i="15"/>
  <c r="AV720" i="15"/>
  <c r="AV721" i="15"/>
  <c r="AV722" i="15"/>
  <c r="AV723" i="15"/>
  <c r="AV724" i="15"/>
  <c r="AV725" i="15"/>
  <c r="AV726" i="15"/>
  <c r="AV727" i="15"/>
  <c r="AV728" i="15"/>
  <c r="AV729" i="15"/>
  <c r="AV730" i="15"/>
  <c r="AV731" i="15"/>
  <c r="AV732" i="15"/>
  <c r="AV733" i="15"/>
  <c r="AV734" i="15"/>
  <c r="AV735" i="15"/>
  <c r="AV736" i="15"/>
  <c r="AV737" i="15"/>
  <c r="AV738" i="15"/>
  <c r="AV739" i="15"/>
  <c r="AV740" i="15"/>
  <c r="AV741" i="15"/>
  <c r="AV742" i="15"/>
  <c r="AV743" i="15"/>
  <c r="AV744" i="15"/>
  <c r="AV745" i="15"/>
  <c r="AV746" i="15"/>
  <c r="AV747" i="15"/>
  <c r="AV748" i="15"/>
  <c r="AV749" i="15"/>
  <c r="AV750" i="15"/>
  <c r="AV751" i="15"/>
  <c r="AV752" i="15"/>
  <c r="AV753" i="15"/>
  <c r="AV754" i="15"/>
  <c r="AV755" i="15"/>
  <c r="AV756" i="15"/>
  <c r="AV757" i="15"/>
  <c r="AV758" i="15"/>
  <c r="AV759" i="15"/>
  <c r="AV760" i="15"/>
  <c r="AV761" i="15"/>
  <c r="AV762" i="15"/>
  <c r="AV763" i="15"/>
  <c r="AV764" i="15"/>
  <c r="AV765" i="15"/>
  <c r="AV766" i="15"/>
  <c r="AV767" i="15"/>
  <c r="AV768" i="15"/>
  <c r="AV769" i="15"/>
  <c r="AV770" i="15"/>
  <c r="AV771" i="15"/>
  <c r="AV772" i="15"/>
  <c r="AV773" i="15"/>
  <c r="AV774" i="15"/>
  <c r="AV775" i="15"/>
  <c r="AV776" i="15"/>
  <c r="AV777" i="15"/>
  <c r="AV778" i="15"/>
  <c r="AV779" i="15"/>
  <c r="AV780" i="15"/>
  <c r="AV781" i="15"/>
  <c r="AV782" i="15"/>
  <c r="AV783" i="15"/>
  <c r="AV784" i="15"/>
  <c r="AV785" i="15"/>
  <c r="AV786" i="15"/>
  <c r="AV787" i="15"/>
  <c r="AV788" i="15"/>
  <c r="AV789" i="15"/>
  <c r="AV790" i="15"/>
  <c r="AV791" i="15"/>
  <c r="AV792" i="15"/>
  <c r="AV793" i="15"/>
  <c r="AV794" i="15"/>
  <c r="AV795" i="15"/>
  <c r="AV796" i="15"/>
  <c r="AV797" i="15"/>
  <c r="AV798" i="15"/>
  <c r="AV799" i="15"/>
  <c r="AV800" i="15"/>
  <c r="AV801" i="15"/>
  <c r="AV802" i="15"/>
  <c r="AV803" i="15"/>
  <c r="AV804" i="15"/>
  <c r="AV805" i="15"/>
  <c r="AV806" i="15"/>
  <c r="AV807" i="15"/>
  <c r="AV808" i="15"/>
  <c r="AV809" i="15"/>
  <c r="AV810" i="15"/>
  <c r="AV811" i="15"/>
  <c r="AV812" i="15"/>
  <c r="AV813" i="15"/>
  <c r="AV19" i="15"/>
  <c r="AU33" i="15"/>
  <c r="AU34" i="15"/>
  <c r="AU35" i="15"/>
  <c r="AU36" i="15"/>
  <c r="AU37" i="15"/>
  <c r="AU38" i="15"/>
  <c r="AU39" i="15"/>
  <c r="AU40" i="15"/>
  <c r="AU41" i="15"/>
  <c r="AU42" i="15"/>
  <c r="AU43" i="15"/>
  <c r="AU44" i="15"/>
  <c r="AU45" i="15"/>
  <c r="AU46" i="15"/>
  <c r="AU47" i="15"/>
  <c r="AU48" i="15"/>
  <c r="AU49" i="15"/>
  <c r="AU50" i="15"/>
  <c r="AU51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U76" i="15"/>
  <c r="AU77" i="15"/>
  <c r="AU78" i="15"/>
  <c r="AU79" i="15"/>
  <c r="AU80" i="15"/>
  <c r="AU81" i="15"/>
  <c r="AU82" i="15"/>
  <c r="AU83" i="15"/>
  <c r="AU84" i="15"/>
  <c r="AU85" i="15"/>
  <c r="AU86" i="15"/>
  <c r="AU87" i="15"/>
  <c r="AU88" i="15"/>
  <c r="AU89" i="15"/>
  <c r="AU90" i="15"/>
  <c r="AU91" i="15"/>
  <c r="AU92" i="15"/>
  <c r="AU93" i="15"/>
  <c r="AU94" i="15"/>
  <c r="AU95" i="15"/>
  <c r="AU96" i="15"/>
  <c r="AU97" i="15"/>
  <c r="AU98" i="15"/>
  <c r="AU99" i="15"/>
  <c r="AU100" i="15"/>
  <c r="AU101" i="15"/>
  <c r="AU102" i="15"/>
  <c r="AU103" i="15"/>
  <c r="AU104" i="15"/>
  <c r="AU105" i="15"/>
  <c r="AU106" i="15"/>
  <c r="AU107" i="15"/>
  <c r="AU108" i="15"/>
  <c r="AU109" i="15"/>
  <c r="AU110" i="15"/>
  <c r="AU111" i="15"/>
  <c r="AU112" i="15"/>
  <c r="AU113" i="15"/>
  <c r="AU114" i="15"/>
  <c r="AU115" i="15"/>
  <c r="AU116" i="15"/>
  <c r="AU117" i="15"/>
  <c r="AU118" i="15"/>
  <c r="AU119" i="15"/>
  <c r="AU120" i="15"/>
  <c r="AU121" i="15"/>
  <c r="AU122" i="15"/>
  <c r="AU123" i="15"/>
  <c r="AU124" i="15"/>
  <c r="AU125" i="15"/>
  <c r="AU126" i="15"/>
  <c r="AU127" i="15"/>
  <c r="AU128" i="15"/>
  <c r="AU129" i="15"/>
  <c r="AU130" i="15"/>
  <c r="AU131" i="15"/>
  <c r="AU132" i="15"/>
  <c r="AU133" i="15"/>
  <c r="AU134" i="15"/>
  <c r="AU135" i="15"/>
  <c r="AU136" i="15"/>
  <c r="AU137" i="15"/>
  <c r="AU138" i="15"/>
  <c r="AU139" i="15"/>
  <c r="AU140" i="15"/>
  <c r="AU141" i="15"/>
  <c r="AU142" i="15"/>
  <c r="AU143" i="15"/>
  <c r="AU144" i="15"/>
  <c r="AU145" i="15"/>
  <c r="AU146" i="15"/>
  <c r="AU147" i="15"/>
  <c r="AU148" i="15"/>
  <c r="AU149" i="15"/>
  <c r="AU150" i="15"/>
  <c r="AU151" i="15"/>
  <c r="AU152" i="15"/>
  <c r="AU153" i="15"/>
  <c r="AU154" i="15"/>
  <c r="AU155" i="15"/>
  <c r="AU156" i="15"/>
  <c r="AU157" i="15"/>
  <c r="AU158" i="15"/>
  <c r="AU159" i="15"/>
  <c r="AU160" i="15"/>
  <c r="AU161" i="15"/>
  <c r="AU162" i="15"/>
  <c r="AU163" i="15"/>
  <c r="AU164" i="15"/>
  <c r="AU165" i="15"/>
  <c r="AU166" i="15"/>
  <c r="AU167" i="15"/>
  <c r="AU168" i="15"/>
  <c r="AU169" i="15"/>
  <c r="AU170" i="15"/>
  <c r="AU171" i="15"/>
  <c r="AU172" i="15"/>
  <c r="AU173" i="15"/>
  <c r="AU174" i="15"/>
  <c r="AU175" i="15"/>
  <c r="AU176" i="15"/>
  <c r="AU177" i="15"/>
  <c r="AU178" i="15"/>
  <c r="AU179" i="15"/>
  <c r="AU180" i="15"/>
  <c r="AU181" i="15"/>
  <c r="AU182" i="15"/>
  <c r="AU183" i="15"/>
  <c r="AU184" i="15"/>
  <c r="AU185" i="15"/>
  <c r="AU186" i="15"/>
  <c r="AU187" i="15"/>
  <c r="AU188" i="15"/>
  <c r="AU189" i="15"/>
  <c r="AU190" i="15"/>
  <c r="AU191" i="15"/>
  <c r="AU192" i="15"/>
  <c r="AU193" i="15"/>
  <c r="AU194" i="15"/>
  <c r="AU195" i="15"/>
  <c r="AU196" i="15"/>
  <c r="AU197" i="15"/>
  <c r="AU198" i="15"/>
  <c r="AU199" i="15"/>
  <c r="AU200" i="15"/>
  <c r="AU201" i="15"/>
  <c r="AU202" i="15"/>
  <c r="AU203" i="15"/>
  <c r="AU204" i="15"/>
  <c r="AU205" i="15"/>
  <c r="AU206" i="15"/>
  <c r="AU207" i="15"/>
  <c r="AU208" i="15"/>
  <c r="AU209" i="15"/>
  <c r="AU210" i="15"/>
  <c r="AU211" i="15"/>
  <c r="AU212" i="15"/>
  <c r="AU213" i="15"/>
  <c r="AU214" i="15"/>
  <c r="AU215" i="15"/>
  <c r="AU216" i="15"/>
  <c r="AU217" i="15"/>
  <c r="AU218" i="15"/>
  <c r="AU219" i="15"/>
  <c r="AU220" i="15"/>
  <c r="AU221" i="15"/>
  <c r="AU222" i="15"/>
  <c r="AU223" i="15"/>
  <c r="AU224" i="15"/>
  <c r="AU225" i="15"/>
  <c r="AU226" i="15"/>
  <c r="AU227" i="15"/>
  <c r="AU228" i="15"/>
  <c r="AU229" i="15"/>
  <c r="AU230" i="15"/>
  <c r="AU231" i="15"/>
  <c r="AU232" i="15"/>
  <c r="AU233" i="15"/>
  <c r="AU234" i="15"/>
  <c r="AU235" i="15"/>
  <c r="AU236" i="15"/>
  <c r="AU237" i="15"/>
  <c r="AU238" i="15"/>
  <c r="AU239" i="15"/>
  <c r="AU240" i="15"/>
  <c r="AU241" i="15"/>
  <c r="AU242" i="15"/>
  <c r="AU243" i="15"/>
  <c r="AU244" i="15"/>
  <c r="AU245" i="15"/>
  <c r="AU246" i="15"/>
  <c r="AU247" i="15"/>
  <c r="AU248" i="15"/>
  <c r="AU249" i="15"/>
  <c r="AU250" i="15"/>
  <c r="AU251" i="15"/>
  <c r="AU252" i="15"/>
  <c r="AU253" i="15"/>
  <c r="AU254" i="15"/>
  <c r="AU255" i="15"/>
  <c r="AU256" i="15"/>
  <c r="AU257" i="15"/>
  <c r="AU258" i="15"/>
  <c r="AU259" i="15"/>
  <c r="AU260" i="15"/>
  <c r="AU261" i="15"/>
  <c r="AU262" i="15"/>
  <c r="AU263" i="15"/>
  <c r="AU264" i="15"/>
  <c r="AU265" i="15"/>
  <c r="AU266" i="15"/>
  <c r="AU267" i="15"/>
  <c r="AU268" i="15"/>
  <c r="AU269" i="15"/>
  <c r="AU270" i="15"/>
  <c r="AU271" i="15"/>
  <c r="AU272" i="15"/>
  <c r="AU273" i="15"/>
  <c r="AU274" i="15"/>
  <c r="AU275" i="15"/>
  <c r="AU276" i="15"/>
  <c r="AU277" i="15"/>
  <c r="AU278" i="15"/>
  <c r="AU279" i="15"/>
  <c r="AU280" i="15"/>
  <c r="AU281" i="15"/>
  <c r="AU282" i="15"/>
  <c r="AU283" i="15"/>
  <c r="AU284" i="15"/>
  <c r="AU285" i="15"/>
  <c r="AU286" i="15"/>
  <c r="AU287" i="15"/>
  <c r="AU288" i="15"/>
  <c r="AU289" i="15"/>
  <c r="AU290" i="15"/>
  <c r="AU291" i="15"/>
  <c r="AU292" i="15"/>
  <c r="AU293" i="15"/>
  <c r="AU294" i="15"/>
  <c r="AU295" i="15"/>
  <c r="AU296" i="15"/>
  <c r="AU297" i="15"/>
  <c r="AU298" i="15"/>
  <c r="AU299" i="15"/>
  <c r="AU300" i="15"/>
  <c r="AU301" i="15"/>
  <c r="AU302" i="15"/>
  <c r="AU303" i="15"/>
  <c r="AU304" i="15"/>
  <c r="AU305" i="15"/>
  <c r="AU306" i="15"/>
  <c r="AU307" i="15"/>
  <c r="AU308" i="15"/>
  <c r="AU309" i="15"/>
  <c r="AU310" i="15"/>
  <c r="AU311" i="15"/>
  <c r="AU312" i="15"/>
  <c r="AU313" i="15"/>
  <c r="AU314" i="15"/>
  <c r="AU315" i="15"/>
  <c r="AU316" i="15"/>
  <c r="AU317" i="15"/>
  <c r="AU318" i="15"/>
  <c r="AU319" i="15"/>
  <c r="AU320" i="15"/>
  <c r="AU321" i="15"/>
  <c r="AU322" i="15"/>
  <c r="AU323" i="15"/>
  <c r="AU324" i="15"/>
  <c r="AU325" i="15"/>
  <c r="AU326" i="15"/>
  <c r="AU327" i="15"/>
  <c r="AU328" i="15"/>
  <c r="AU329" i="15"/>
  <c r="AU330" i="15"/>
  <c r="AU331" i="15"/>
  <c r="AU332" i="15"/>
  <c r="AU333" i="15"/>
  <c r="AU334" i="15"/>
  <c r="AU335" i="15"/>
  <c r="AU336" i="15"/>
  <c r="AU337" i="15"/>
  <c r="AU338" i="15"/>
  <c r="AU339" i="15"/>
  <c r="AU340" i="15"/>
  <c r="AU341" i="15"/>
  <c r="AU342" i="15"/>
  <c r="AU343" i="15"/>
  <c r="AU344" i="15"/>
  <c r="AU345" i="15"/>
  <c r="AU346" i="15"/>
  <c r="AU347" i="15"/>
  <c r="AU348" i="15"/>
  <c r="AU349" i="15"/>
  <c r="AU350" i="15"/>
  <c r="AU351" i="15"/>
  <c r="AU352" i="15"/>
  <c r="AU353" i="15"/>
  <c r="AU354" i="15"/>
  <c r="AU355" i="15"/>
  <c r="AU356" i="15"/>
  <c r="AU357" i="15"/>
  <c r="AU358" i="15"/>
  <c r="AU359" i="15"/>
  <c r="AU360" i="15"/>
  <c r="AU361" i="15"/>
  <c r="AU362" i="15"/>
  <c r="AU363" i="15"/>
  <c r="AU364" i="15"/>
  <c r="AU365" i="15"/>
  <c r="AU366" i="15"/>
  <c r="AU367" i="15"/>
  <c r="AU368" i="15"/>
  <c r="AU369" i="15"/>
  <c r="AU370" i="15"/>
  <c r="AU371" i="15"/>
  <c r="AU372" i="15"/>
  <c r="AU373" i="15"/>
  <c r="AU374" i="15"/>
  <c r="AU375" i="15"/>
  <c r="AU376" i="15"/>
  <c r="AU377" i="15"/>
  <c r="AU378" i="15"/>
  <c r="AU379" i="15"/>
  <c r="AU380" i="15"/>
  <c r="AU381" i="15"/>
  <c r="AU382" i="15"/>
  <c r="AU383" i="15"/>
  <c r="AU384" i="15"/>
  <c r="AU385" i="15"/>
  <c r="AU386" i="15"/>
  <c r="AU387" i="15"/>
  <c r="AU388" i="15"/>
  <c r="AU389" i="15"/>
  <c r="AU390" i="15"/>
  <c r="AU391" i="15"/>
  <c r="AU392" i="15"/>
  <c r="AU393" i="15"/>
  <c r="AU394" i="15"/>
  <c r="AU395" i="15"/>
  <c r="AU396" i="15"/>
  <c r="AU397" i="15"/>
  <c r="AU398" i="15"/>
  <c r="AU399" i="15"/>
  <c r="AU400" i="15"/>
  <c r="AU401" i="15"/>
  <c r="AU402" i="15"/>
  <c r="AU403" i="15"/>
  <c r="AU404" i="15"/>
  <c r="AU405" i="15"/>
  <c r="AU406" i="15"/>
  <c r="AU407" i="15"/>
  <c r="AU408" i="15"/>
  <c r="AU409" i="15"/>
  <c r="AU410" i="15"/>
  <c r="AU411" i="15"/>
  <c r="AU412" i="15"/>
  <c r="AU413" i="15"/>
  <c r="AU414" i="15"/>
  <c r="AU415" i="15"/>
  <c r="AU416" i="15"/>
  <c r="AU417" i="15"/>
  <c r="AU418" i="15"/>
  <c r="AU419" i="15"/>
  <c r="AU420" i="15"/>
  <c r="AU421" i="15"/>
  <c r="AU422" i="15"/>
  <c r="AU423" i="15"/>
  <c r="AU424" i="15"/>
  <c r="AU425" i="15"/>
  <c r="AU426" i="15"/>
  <c r="AU427" i="15"/>
  <c r="AU428" i="15"/>
  <c r="AU429" i="15"/>
  <c r="AU430" i="15"/>
  <c r="AU431" i="15"/>
  <c r="AU432" i="15"/>
  <c r="AU433" i="15"/>
  <c r="AU434" i="15"/>
  <c r="AU435" i="15"/>
  <c r="AU436" i="15"/>
  <c r="AU437" i="15"/>
  <c r="AU438" i="15"/>
  <c r="AU439" i="15"/>
  <c r="AU440" i="15"/>
  <c r="AU441" i="15"/>
  <c r="AU442" i="15"/>
  <c r="AU443" i="15"/>
  <c r="AU444" i="15"/>
  <c r="AU445" i="15"/>
  <c r="AU446" i="15"/>
  <c r="AU447" i="15"/>
  <c r="AU448" i="15"/>
  <c r="AU449" i="15"/>
  <c r="AU450" i="15"/>
  <c r="AU451" i="15"/>
  <c r="AU452" i="15"/>
  <c r="AU453" i="15"/>
  <c r="AU454" i="15"/>
  <c r="AU455" i="15"/>
  <c r="AU456" i="15"/>
  <c r="AU457" i="15"/>
  <c r="AU458" i="15"/>
  <c r="AU459" i="15"/>
  <c r="AU460" i="15"/>
  <c r="AU461" i="15"/>
  <c r="AU462" i="15"/>
  <c r="AU463" i="15"/>
  <c r="AU464" i="15"/>
  <c r="AU465" i="15"/>
  <c r="AU466" i="15"/>
  <c r="AU467" i="15"/>
  <c r="AU468" i="15"/>
  <c r="AU469" i="15"/>
  <c r="AU470" i="15"/>
  <c r="AU471" i="15"/>
  <c r="AU472" i="15"/>
  <c r="AU473" i="15"/>
  <c r="AU474" i="15"/>
  <c r="AU475" i="15"/>
  <c r="AU476" i="15"/>
  <c r="AU477" i="15"/>
  <c r="AU478" i="15"/>
  <c r="AU479" i="15"/>
  <c r="AU480" i="15"/>
  <c r="AU481" i="15"/>
  <c r="AU482" i="15"/>
  <c r="AU483" i="15"/>
  <c r="AU484" i="15"/>
  <c r="AU485" i="15"/>
  <c r="AU486" i="15"/>
  <c r="AU487" i="15"/>
  <c r="AU488" i="15"/>
  <c r="AU489" i="15"/>
  <c r="AU490" i="15"/>
  <c r="AU491" i="15"/>
  <c r="AU492" i="15"/>
  <c r="AU493" i="15"/>
  <c r="AU494" i="15"/>
  <c r="AU495" i="15"/>
  <c r="AU496" i="15"/>
  <c r="AU497" i="15"/>
  <c r="AU498" i="15"/>
  <c r="AU499" i="15"/>
  <c r="AU500" i="15"/>
  <c r="AU501" i="15"/>
  <c r="AU502" i="15"/>
  <c r="AU503" i="15"/>
  <c r="AU504" i="15"/>
  <c r="AU505" i="15"/>
  <c r="AU506" i="15"/>
  <c r="AU507" i="15"/>
  <c r="AU508" i="15"/>
  <c r="AU509" i="15"/>
  <c r="AU510" i="15"/>
  <c r="AU511" i="15"/>
  <c r="AU512" i="15"/>
  <c r="AU513" i="15"/>
  <c r="AU514" i="15"/>
  <c r="AU515" i="15"/>
  <c r="AU516" i="15"/>
  <c r="AU517" i="15"/>
  <c r="AU518" i="15"/>
  <c r="AU519" i="15"/>
  <c r="AU520" i="15"/>
  <c r="AU521" i="15"/>
  <c r="AU522" i="15"/>
  <c r="AU523" i="15"/>
  <c r="AU524" i="15"/>
  <c r="AU525" i="15"/>
  <c r="AU526" i="15"/>
  <c r="AU527" i="15"/>
  <c r="AU528" i="15"/>
  <c r="AU529" i="15"/>
  <c r="AU530" i="15"/>
  <c r="AU531" i="15"/>
  <c r="AU532" i="15"/>
  <c r="AU533" i="15"/>
  <c r="AU534" i="15"/>
  <c r="AU535" i="15"/>
  <c r="AU536" i="15"/>
  <c r="AU537" i="15"/>
  <c r="AU538" i="15"/>
  <c r="AU539" i="15"/>
  <c r="AU540" i="15"/>
  <c r="AU541" i="15"/>
  <c r="AU542" i="15"/>
  <c r="AU543" i="15"/>
  <c r="AU544" i="15"/>
  <c r="AU545" i="15"/>
  <c r="AU546" i="15"/>
  <c r="AU547" i="15"/>
  <c r="AU548" i="15"/>
  <c r="AU549" i="15"/>
  <c r="AU550" i="15"/>
  <c r="AU551" i="15"/>
  <c r="AU552" i="15"/>
  <c r="AU553" i="15"/>
  <c r="AU554" i="15"/>
  <c r="AU555" i="15"/>
  <c r="AU556" i="15"/>
  <c r="AU557" i="15"/>
  <c r="AU558" i="15"/>
  <c r="AU559" i="15"/>
  <c r="AU560" i="15"/>
  <c r="AU561" i="15"/>
  <c r="AU562" i="15"/>
  <c r="AU563" i="15"/>
  <c r="AU564" i="15"/>
  <c r="AU565" i="15"/>
  <c r="AU566" i="15"/>
  <c r="AU567" i="15"/>
  <c r="AU568" i="15"/>
  <c r="AU569" i="15"/>
  <c r="AU570" i="15"/>
  <c r="AU571" i="15"/>
  <c r="AU572" i="15"/>
  <c r="AU573" i="15"/>
  <c r="AU574" i="15"/>
  <c r="AU575" i="15"/>
  <c r="AU576" i="15"/>
  <c r="AU577" i="15"/>
  <c r="AU578" i="15"/>
  <c r="AU579" i="15"/>
  <c r="AU580" i="15"/>
  <c r="AU581" i="15"/>
  <c r="AU582" i="15"/>
  <c r="AU583" i="15"/>
  <c r="AU584" i="15"/>
  <c r="AU585" i="15"/>
  <c r="AU586" i="15"/>
  <c r="AU587" i="15"/>
  <c r="AU588" i="15"/>
  <c r="AU589" i="15"/>
  <c r="AU590" i="15"/>
  <c r="AU591" i="15"/>
  <c r="AU592" i="15"/>
  <c r="AU593" i="15"/>
  <c r="AU594" i="15"/>
  <c r="AU595" i="15"/>
  <c r="AU596" i="15"/>
  <c r="AU597" i="15"/>
  <c r="AU598" i="15"/>
  <c r="AU599" i="15"/>
  <c r="AU600" i="15"/>
  <c r="AU601" i="15"/>
  <c r="AU602" i="15"/>
  <c r="AU603" i="15"/>
  <c r="AU604" i="15"/>
  <c r="AU605" i="15"/>
  <c r="AU606" i="15"/>
  <c r="AU607" i="15"/>
  <c r="AU608" i="15"/>
  <c r="AU609" i="15"/>
  <c r="AU610" i="15"/>
  <c r="AU611" i="15"/>
  <c r="AU612" i="15"/>
  <c r="AU613" i="15"/>
  <c r="AU614" i="15"/>
  <c r="AU615" i="15"/>
  <c r="AU616" i="15"/>
  <c r="AU617" i="15"/>
  <c r="AU618" i="15"/>
  <c r="AU619" i="15"/>
  <c r="AU620" i="15"/>
  <c r="AU621" i="15"/>
  <c r="AU622" i="15"/>
  <c r="AU623" i="15"/>
  <c r="AU624" i="15"/>
  <c r="AU625" i="15"/>
  <c r="AU626" i="15"/>
  <c r="AU627" i="15"/>
  <c r="AU628" i="15"/>
  <c r="AU629" i="15"/>
  <c r="AU630" i="15"/>
  <c r="AU631" i="15"/>
  <c r="AU632" i="15"/>
  <c r="AU633" i="15"/>
  <c r="AU634" i="15"/>
  <c r="AU635" i="15"/>
  <c r="AU636" i="15"/>
  <c r="AU637" i="15"/>
  <c r="AU638" i="15"/>
  <c r="AU639" i="15"/>
  <c r="AU640" i="15"/>
  <c r="AU641" i="15"/>
  <c r="AU642" i="15"/>
  <c r="AU643" i="15"/>
  <c r="AU644" i="15"/>
  <c r="AU645" i="15"/>
  <c r="AU646" i="15"/>
  <c r="AU647" i="15"/>
  <c r="AU648" i="15"/>
  <c r="AU649" i="15"/>
  <c r="AU650" i="15"/>
  <c r="AU651" i="15"/>
  <c r="AU652" i="15"/>
  <c r="AU653" i="15"/>
  <c r="AU654" i="15"/>
  <c r="AU655" i="15"/>
  <c r="AU656" i="15"/>
  <c r="AU657" i="15"/>
  <c r="AU658" i="15"/>
  <c r="AU659" i="15"/>
  <c r="AU660" i="15"/>
  <c r="AU661" i="15"/>
  <c r="AU662" i="15"/>
  <c r="AU663" i="15"/>
  <c r="AU664" i="15"/>
  <c r="AU665" i="15"/>
  <c r="AU666" i="15"/>
  <c r="AU667" i="15"/>
  <c r="AU668" i="15"/>
  <c r="AU669" i="15"/>
  <c r="AU670" i="15"/>
  <c r="AU671" i="15"/>
  <c r="AU672" i="15"/>
  <c r="AU673" i="15"/>
  <c r="AU674" i="15"/>
  <c r="AU675" i="15"/>
  <c r="AU676" i="15"/>
  <c r="AU677" i="15"/>
  <c r="AU678" i="15"/>
  <c r="AU679" i="15"/>
  <c r="AU680" i="15"/>
  <c r="AU681" i="15"/>
  <c r="AU682" i="15"/>
  <c r="AU683" i="15"/>
  <c r="AU684" i="15"/>
  <c r="AU685" i="15"/>
  <c r="AU686" i="15"/>
  <c r="AU687" i="15"/>
  <c r="AU688" i="15"/>
  <c r="AU689" i="15"/>
  <c r="AU690" i="15"/>
  <c r="AU691" i="15"/>
  <c r="AU692" i="15"/>
  <c r="AU693" i="15"/>
  <c r="AU694" i="15"/>
  <c r="AU695" i="15"/>
  <c r="AU696" i="15"/>
  <c r="AU697" i="15"/>
  <c r="AU698" i="15"/>
  <c r="AU699" i="15"/>
  <c r="AU700" i="15"/>
  <c r="AU701" i="15"/>
  <c r="AU702" i="15"/>
  <c r="AU703" i="15"/>
  <c r="AU704" i="15"/>
  <c r="AU705" i="15"/>
  <c r="AU706" i="15"/>
  <c r="AU707" i="15"/>
  <c r="AU708" i="15"/>
  <c r="AU709" i="15"/>
  <c r="AU710" i="15"/>
  <c r="AU711" i="15"/>
  <c r="AU712" i="15"/>
  <c r="AU713" i="15"/>
  <c r="AU714" i="15"/>
  <c r="AU715" i="15"/>
  <c r="AU716" i="15"/>
  <c r="AU717" i="15"/>
  <c r="AU718" i="15"/>
  <c r="AU719" i="15"/>
  <c r="AU720" i="15"/>
  <c r="AU721" i="15"/>
  <c r="AU722" i="15"/>
  <c r="AU723" i="15"/>
  <c r="AU724" i="15"/>
  <c r="AU725" i="15"/>
  <c r="AU726" i="15"/>
  <c r="AU727" i="15"/>
  <c r="AU728" i="15"/>
  <c r="AU729" i="15"/>
  <c r="AU730" i="15"/>
  <c r="AU731" i="15"/>
  <c r="AU732" i="15"/>
  <c r="AU733" i="15"/>
  <c r="AU734" i="15"/>
  <c r="AU735" i="15"/>
  <c r="AU736" i="15"/>
  <c r="AU737" i="15"/>
  <c r="AU738" i="15"/>
  <c r="AU739" i="15"/>
  <c r="AU740" i="15"/>
  <c r="AU741" i="15"/>
  <c r="AU742" i="15"/>
  <c r="AU743" i="15"/>
  <c r="AU744" i="15"/>
  <c r="AU745" i="15"/>
  <c r="AU746" i="15"/>
  <c r="AU747" i="15"/>
  <c r="AU748" i="15"/>
  <c r="AU749" i="15"/>
  <c r="AU750" i="15"/>
  <c r="AU751" i="15"/>
  <c r="AU752" i="15"/>
  <c r="AU753" i="15"/>
  <c r="AU754" i="15"/>
  <c r="AU755" i="15"/>
  <c r="AU756" i="15"/>
  <c r="AU757" i="15"/>
  <c r="AU758" i="15"/>
  <c r="AU759" i="15"/>
  <c r="AU760" i="15"/>
  <c r="AU761" i="15"/>
  <c r="AU762" i="15"/>
  <c r="AU763" i="15"/>
  <c r="AU764" i="15"/>
  <c r="AU765" i="15"/>
  <c r="AU766" i="15"/>
  <c r="AU767" i="15"/>
  <c r="AU768" i="15"/>
  <c r="AU769" i="15"/>
  <c r="AU770" i="15"/>
  <c r="AU771" i="15"/>
  <c r="AU772" i="15"/>
  <c r="AU773" i="15"/>
  <c r="AU774" i="15"/>
  <c r="AU775" i="15"/>
  <c r="AU776" i="15"/>
  <c r="AU777" i="15"/>
  <c r="AU778" i="15"/>
  <c r="AU779" i="15"/>
  <c r="AU780" i="15"/>
  <c r="AU781" i="15"/>
  <c r="AU782" i="15"/>
  <c r="AU783" i="15"/>
  <c r="AU784" i="15"/>
  <c r="AU785" i="15"/>
  <c r="AU786" i="15"/>
  <c r="AU787" i="15"/>
  <c r="AU788" i="15"/>
  <c r="AU789" i="15"/>
  <c r="AU790" i="15"/>
  <c r="AU791" i="15"/>
  <c r="AU792" i="15"/>
  <c r="AU793" i="15"/>
  <c r="AU794" i="15"/>
  <c r="AU795" i="15"/>
  <c r="AU796" i="15"/>
  <c r="AU797" i="15"/>
  <c r="AU798" i="15"/>
  <c r="AU799" i="15"/>
  <c r="AU800" i="15"/>
  <c r="AU801" i="15"/>
  <c r="AU802" i="15"/>
  <c r="AU803" i="15"/>
  <c r="AU804" i="15"/>
  <c r="AU805" i="15"/>
  <c r="AU806" i="15"/>
  <c r="AU807" i="15"/>
  <c r="AU808" i="15"/>
  <c r="AU809" i="15"/>
  <c r="AU810" i="15"/>
  <c r="AU811" i="15"/>
  <c r="AU812" i="15"/>
  <c r="AU813" i="15"/>
  <c r="AU23" i="15"/>
  <c r="AU24" i="15"/>
  <c r="AU25" i="15"/>
  <c r="AU26" i="15"/>
  <c r="AU27" i="15"/>
  <c r="AU28" i="15"/>
  <c r="AU29" i="15"/>
  <c r="AU30" i="15"/>
  <c r="AU31" i="15"/>
  <c r="AU32" i="15"/>
  <c r="AU20" i="15"/>
  <c r="AU21" i="15"/>
  <c r="AU22" i="15"/>
  <c r="AU19" i="15"/>
  <c r="AJ2" i="15"/>
  <c r="AK2" i="15"/>
  <c r="AL2" i="15"/>
  <c r="AM2" i="15"/>
  <c r="AN2" i="15"/>
  <c r="AO2" i="15"/>
  <c r="AP2" i="15"/>
  <c r="AQ2" i="15"/>
  <c r="AU2" i="15" s="1"/>
  <c r="AR2" i="15"/>
  <c r="AV2" i="15" s="1"/>
  <c r="AS2" i="15"/>
  <c r="AW2" i="15" s="1"/>
  <c r="AT2" i="15"/>
  <c r="AJ3" i="15"/>
  <c r="AK3" i="15"/>
  <c r="AL3" i="15"/>
  <c r="AM3" i="15"/>
  <c r="AM5" i="15" s="1"/>
  <c r="AN3" i="15"/>
  <c r="AO3" i="15"/>
  <c r="AP3" i="15"/>
  <c r="AQ3" i="15"/>
  <c r="AU3" i="15" s="1"/>
  <c r="AR3" i="15"/>
  <c r="AV3" i="15" s="1"/>
  <c r="AS3" i="15"/>
  <c r="AW3" i="15" s="1"/>
  <c r="AT3" i="15"/>
  <c r="AJ4" i="15"/>
  <c r="AK4" i="15"/>
  <c r="AL4" i="15"/>
  <c r="AM4" i="15"/>
  <c r="AN4" i="15"/>
  <c r="AO4" i="15"/>
  <c r="AP4" i="15"/>
  <c r="AQ4" i="15"/>
  <c r="AU4" i="15" s="1"/>
  <c r="AR4" i="15"/>
  <c r="AV4" i="15" s="1"/>
  <c r="AS4" i="15"/>
  <c r="AW4" i="15" s="1"/>
  <c r="AT4" i="15"/>
  <c r="AT6" i="15" s="1"/>
  <c r="AN5" i="15"/>
  <c r="AP5" i="15"/>
  <c r="AQ5" i="15"/>
  <c r="AR5" i="15"/>
  <c r="AS5" i="15"/>
  <c r="AT5" i="15"/>
  <c r="AJ6" i="15"/>
  <c r="AK6" i="15"/>
  <c r="AL6" i="15"/>
  <c r="AU8" i="15"/>
  <c r="AV8" i="15"/>
  <c r="AW8" i="15"/>
  <c r="AU9" i="15"/>
  <c r="AV9" i="15"/>
  <c r="AW9" i="15"/>
  <c r="AU10" i="15"/>
  <c r="AV10" i="15"/>
  <c r="AW10" i="15"/>
  <c r="AU11" i="15"/>
  <c r="AV11" i="15"/>
  <c r="AW11" i="15"/>
  <c r="AJ13" i="15"/>
  <c r="AK13" i="15"/>
  <c r="AL14" i="15" s="1"/>
  <c r="AL13" i="15"/>
  <c r="AM13" i="15"/>
  <c r="AM14" i="15" s="1"/>
  <c r="AN13" i="15"/>
  <c r="AO13" i="15"/>
  <c r="AP13" i="15"/>
  <c r="AP14" i="15" s="1"/>
  <c r="AQ13" i="15"/>
  <c r="AQ16" i="15" s="1"/>
  <c r="AR13" i="15"/>
  <c r="AR16" i="15" s="1"/>
  <c r="AS13" i="15"/>
  <c r="AS16" i="15" s="1"/>
  <c r="AT13" i="15"/>
  <c r="AT16" i="15" s="1"/>
  <c r="AX13" i="15"/>
  <c r="AY13" i="15"/>
  <c r="AZ13" i="15"/>
  <c r="BA13" i="15"/>
  <c r="BB13" i="15"/>
  <c r="BC13" i="15"/>
  <c r="BD13" i="15"/>
  <c r="BE13" i="15"/>
  <c r="BF13" i="15"/>
  <c r="BG13" i="15"/>
  <c r="BH13" i="15"/>
  <c r="BI13" i="15"/>
  <c r="BJ13" i="15"/>
  <c r="BK13" i="15"/>
  <c r="BL13" i="15"/>
  <c r="AK16" i="15"/>
  <c r="AO16" i="15"/>
  <c r="AP16" i="15"/>
  <c r="BR17" i="15"/>
  <c r="BS17" i="15"/>
  <c r="BT17" i="15" s="1"/>
  <c r="BU17" i="15"/>
  <c r="BW17" i="15"/>
  <c r="BX17" i="15"/>
  <c r="BY17" i="15"/>
  <c r="BZ17" i="15" s="1"/>
  <c r="CA17" i="15"/>
  <c r="CB17" i="15" s="1"/>
  <c r="CC17" i="15"/>
  <c r="CD17" i="15"/>
  <c r="CE17" i="15"/>
  <c r="CF17" i="15" s="1"/>
  <c r="CG17" i="15"/>
  <c r="CI17" i="15"/>
  <c r="CJ17" i="15"/>
  <c r="CK17" i="15"/>
  <c r="CL17" i="15" s="1"/>
  <c r="CM17" i="15"/>
  <c r="CN17" i="15" s="1"/>
  <c r="CO17" i="15"/>
  <c r="CP17" i="15"/>
  <c r="CQ17" i="15"/>
  <c r="CR17" i="15" s="1"/>
  <c r="CS17" i="15"/>
  <c r="CT17" i="15" s="1"/>
  <c r="CU17" i="15"/>
  <c r="CV17" i="15"/>
  <c r="CW17" i="15"/>
  <c r="CY17" i="15"/>
  <c r="DA17" i="15"/>
  <c r="DB17" i="15"/>
  <c r="DC17" i="15"/>
  <c r="DD17" i="15" s="1"/>
  <c r="DE17" i="15"/>
  <c r="DG17" i="15"/>
  <c r="DH17" i="15"/>
  <c r="DL17" i="15" s="1"/>
  <c r="DI17" i="15"/>
  <c r="DK17" i="15"/>
  <c r="DM17" i="15"/>
  <c r="DN17" i="15"/>
  <c r="DO17" i="15"/>
  <c r="DQ17" i="15"/>
  <c r="DS17" i="15"/>
  <c r="DT17" i="15"/>
  <c r="DU17" i="15"/>
  <c r="DW17" i="15"/>
  <c r="DY17" i="15"/>
  <c r="DZ17" i="15"/>
  <c r="EA17" i="15"/>
  <c r="EB17" i="15" s="1"/>
  <c r="EC17" i="15"/>
  <c r="EE17" i="15"/>
  <c r="EF17" i="15"/>
  <c r="EG17" i="15"/>
  <c r="EH17" i="15" s="1"/>
  <c r="EI17" i="15"/>
  <c r="EJ17" i="15" s="1"/>
  <c r="EK17" i="15"/>
  <c r="EL17" i="15"/>
  <c r="EM17" i="15"/>
  <c r="EN17" i="15" s="1"/>
  <c r="EO17" i="15"/>
  <c r="EP17" i="15" s="1"/>
  <c r="EQ17" i="15"/>
  <c r="ER17" i="15"/>
  <c r="ES17" i="15"/>
  <c r="EU17" i="15"/>
  <c r="EV17" i="15" s="1"/>
  <c r="EW17" i="15"/>
  <c r="EX17" i="15"/>
  <c r="EY17" i="15"/>
  <c r="EZ17" i="15" s="1"/>
  <c r="FA17" i="15"/>
  <c r="FC17" i="15"/>
  <c r="FD17" i="15"/>
  <c r="FE17" i="15"/>
  <c r="FF17" i="15" s="1"/>
  <c r="FG17" i="15"/>
  <c r="FI17" i="15"/>
  <c r="FJ17" i="15"/>
  <c r="FK17" i="15"/>
  <c r="FM17" i="15"/>
  <c r="FO17" i="15"/>
  <c r="FP17" i="15"/>
  <c r="FQ17" i="15"/>
  <c r="FS17" i="15"/>
  <c r="FU17" i="15"/>
  <c r="FV17" i="15"/>
  <c r="FW17" i="15"/>
  <c r="FX17" i="15" s="1"/>
  <c r="FY17" i="15"/>
  <c r="FZ17" i="15" s="1"/>
  <c r="GA17" i="15"/>
  <c r="GB17" i="15"/>
  <c r="GC17" i="15"/>
  <c r="GD17" i="15" s="1"/>
  <c r="GE17" i="15"/>
  <c r="GF17" i="15" s="1"/>
  <c r="GG17" i="15"/>
  <c r="GH17" i="15"/>
  <c r="GI17" i="15"/>
  <c r="GK17" i="15"/>
  <c r="GM17" i="15"/>
  <c r="GN17" i="15"/>
  <c r="GO17" i="15"/>
  <c r="GP17" i="15" s="1"/>
  <c r="GQ17" i="15"/>
  <c r="GS17" i="15"/>
  <c r="GT17" i="15"/>
  <c r="GU17" i="15"/>
  <c r="GW17" i="15"/>
  <c r="GY17" i="15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AA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AA7" i="17"/>
  <c r="AA11" i="17" s="1"/>
  <c r="Z7" i="17"/>
  <c r="AB6" i="17"/>
  <c r="AA6" i="17"/>
  <c r="Z6" i="17"/>
  <c r="AA5" i="17"/>
  <c r="AB5" i="17" s="1"/>
  <c r="Z5" i="17"/>
  <c r="AA4" i="17"/>
  <c r="Z4" i="17"/>
  <c r="AA8" i="17" s="1"/>
  <c r="AA3" i="17"/>
  <c r="AB3" i="17" s="1"/>
  <c r="Z3" i="17"/>
  <c r="AI13" i="15"/>
  <c r="AH13" i="15"/>
  <c r="AG13" i="15"/>
  <c r="AF13" i="15"/>
  <c r="AE13" i="15"/>
  <c r="AG15" i="15" s="1"/>
  <c r="AD13" i="15"/>
  <c r="AD14" i="15" s="1"/>
  <c r="AC13" i="15"/>
  <c r="AB13" i="15"/>
  <c r="AB15" i="15" s="1"/>
  <c r="AA13" i="15"/>
  <c r="AA14" i="15" s="1"/>
  <c r="Z13" i="15"/>
  <c r="Z14" i="15" s="1"/>
  <c r="Y13" i="15"/>
  <c r="X13" i="15"/>
  <c r="Y14" i="15" s="1"/>
  <c r="W13" i="15"/>
  <c r="V13" i="15"/>
  <c r="W14" i="15" s="1"/>
  <c r="U13" i="15"/>
  <c r="Y15" i="15" s="1"/>
  <c r="T13" i="15"/>
  <c r="T14" i="15" s="1"/>
  <c r="S13" i="15"/>
  <c r="R13" i="15"/>
  <c r="S14" i="15" s="1"/>
  <c r="Q13" i="15"/>
  <c r="P13" i="15"/>
  <c r="O13" i="15"/>
  <c r="N13" i="15"/>
  <c r="N15" i="15" s="1"/>
  <c r="M13" i="15"/>
  <c r="M14" i="15" s="1"/>
  <c r="L13" i="15"/>
  <c r="L15" i="15" s="1"/>
  <c r="K13" i="15"/>
  <c r="J13" i="15"/>
  <c r="J14" i="15" s="1"/>
  <c r="I13" i="15"/>
  <c r="H13" i="15"/>
  <c r="G13" i="15"/>
  <c r="F13" i="15"/>
  <c r="AI4" i="15"/>
  <c r="AH4" i="15"/>
  <c r="AG4" i="15"/>
  <c r="AF4" i="15"/>
  <c r="AE4" i="15"/>
  <c r="AD4" i="15"/>
  <c r="AC4" i="15"/>
  <c r="AB4" i="15"/>
  <c r="AA4" i="15"/>
  <c r="AA6" i="15" s="1"/>
  <c r="Z4" i="15"/>
  <c r="Y4" i="15"/>
  <c r="BJ4" i="15" s="1"/>
  <c r="X4" i="15"/>
  <c r="W4" i="15"/>
  <c r="V4" i="15"/>
  <c r="U4" i="15"/>
  <c r="BF4" i="15" s="1"/>
  <c r="T4" i="15"/>
  <c r="S4" i="15"/>
  <c r="R4" i="15"/>
  <c r="N6" i="16" s="1"/>
  <c r="Q4" i="15"/>
  <c r="M6" i="16" s="1"/>
  <c r="P4" i="15"/>
  <c r="L6" i="16" s="1"/>
  <c r="O4" i="15"/>
  <c r="N4" i="15"/>
  <c r="M4" i="15"/>
  <c r="L4" i="15"/>
  <c r="K4" i="15"/>
  <c r="J4" i="15"/>
  <c r="I4" i="15"/>
  <c r="H4" i="15"/>
  <c r="G4" i="15"/>
  <c r="F4" i="15"/>
  <c r="AI3" i="15"/>
  <c r="AH3" i="15"/>
  <c r="AG3" i="15"/>
  <c r="AF3" i="15"/>
  <c r="AE3" i="15"/>
  <c r="AD3" i="15"/>
  <c r="AC3" i="15"/>
  <c r="AB3" i="15"/>
  <c r="AA3" i="15"/>
  <c r="Z3" i="15"/>
  <c r="Y3" i="15"/>
  <c r="Y5" i="15" s="1"/>
  <c r="X3" i="15"/>
  <c r="W3" i="15"/>
  <c r="V3" i="15"/>
  <c r="U3" i="15"/>
  <c r="T3" i="15"/>
  <c r="S3" i="15"/>
  <c r="R3" i="15"/>
  <c r="Q3" i="15"/>
  <c r="P3" i="15"/>
  <c r="O3" i="15"/>
  <c r="K5" i="16" s="1"/>
  <c r="N3" i="15"/>
  <c r="J5" i="16" s="1"/>
  <c r="M3" i="15"/>
  <c r="L3" i="15"/>
  <c r="K3" i="15"/>
  <c r="J3" i="15"/>
  <c r="I3" i="15"/>
  <c r="H3" i="15"/>
  <c r="G3" i="15"/>
  <c r="F3" i="15"/>
  <c r="AI2" i="15"/>
  <c r="AI16" i="15" s="1"/>
  <c r="AH2" i="15"/>
  <c r="AG2" i="15"/>
  <c r="AF2" i="15"/>
  <c r="AF16" i="15" s="1"/>
  <c r="AE2" i="15"/>
  <c r="AD2" i="15"/>
  <c r="AC2" i="15"/>
  <c r="AC16" i="15" s="1"/>
  <c r="AB2" i="15"/>
  <c r="X4" i="16" s="1"/>
  <c r="AA2" i="15"/>
  <c r="W4" i="16" s="1"/>
  <c r="Z2" i="15"/>
  <c r="V4" i="16" s="1"/>
  <c r="Y2" i="15"/>
  <c r="Y16" i="15" s="1"/>
  <c r="X2" i="15"/>
  <c r="T4" i="16" s="1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F4" i="16" s="1"/>
  <c r="I2" i="15"/>
  <c r="E4" i="16" s="1"/>
  <c r="H2" i="15"/>
  <c r="D4" i="16" s="1"/>
  <c r="D7" i="16" s="1"/>
  <c r="G2" i="15"/>
  <c r="C4" i="16" s="1"/>
  <c r="C7" i="16" s="1"/>
  <c r="F2" i="15"/>
  <c r="B4" i="16" s="1"/>
  <c r="AK10" i="15"/>
  <c r="R9" i="15"/>
  <c r="AN11" i="15"/>
  <c r="Q8" i="15"/>
  <c r="T9" i="15"/>
  <c r="P8" i="15"/>
  <c r="AL10" i="15"/>
  <c r="AO11" i="15"/>
  <c r="AJ9" i="15"/>
  <c r="U10" i="15"/>
  <c r="AM10" i="15"/>
  <c r="O8" i="15"/>
  <c r="AP11" i="15"/>
  <c r="X11" i="15"/>
  <c r="S9" i="15"/>
  <c r="V10" i="15"/>
  <c r="AJ8" i="15"/>
  <c r="N8" i="15"/>
  <c r="AM11" i="15"/>
  <c r="AK9" i="15"/>
  <c r="V11" i="15"/>
  <c r="M8" i="15"/>
  <c r="AL9" i="15"/>
  <c r="L8" i="15"/>
  <c r="AM9" i="15"/>
  <c r="K8" i="15"/>
  <c r="AN10" i="15"/>
  <c r="J8" i="15"/>
  <c r="AO10" i="15"/>
  <c r="AP10" i="15"/>
  <c r="AT11" i="15"/>
  <c r="AH8" i="15"/>
  <c r="W11" i="15"/>
  <c r="AG8" i="15"/>
  <c r="AE8" i="15"/>
  <c r="R8" i="15"/>
  <c r="AJ11" i="15"/>
  <c r="AK11" i="15"/>
  <c r="AL11" i="15"/>
  <c r="AJ10" i="15"/>
  <c r="T10" i="15"/>
  <c r="Q14" i="15" l="1"/>
  <c r="BE4" i="15"/>
  <c r="BI4" i="15"/>
  <c r="BK4" i="15"/>
  <c r="AF14" i="15"/>
  <c r="AH15" i="15"/>
  <c r="BD3" i="15"/>
  <c r="AI15" i="15"/>
  <c r="BA3" i="15"/>
  <c r="BF3" i="15"/>
  <c r="AD16" i="15"/>
  <c r="AG5" i="15"/>
  <c r="N14" i="15"/>
  <c r="FN17" i="15"/>
  <c r="DR17" i="15"/>
  <c r="U14" i="15"/>
  <c r="FL17" i="15"/>
  <c r="DP17" i="15"/>
  <c r="BV17" i="15"/>
  <c r="AJ15" i="15"/>
  <c r="X14" i="15"/>
  <c r="I14" i="15"/>
  <c r="BG3" i="15"/>
  <c r="FH17" i="15"/>
  <c r="BC3" i="15"/>
  <c r="FB17" i="15"/>
  <c r="DF17" i="15"/>
  <c r="AH5" i="15"/>
  <c r="N5" i="15"/>
  <c r="P6" i="15"/>
  <c r="AL5" i="15"/>
  <c r="F6" i="15"/>
  <c r="F16" i="15"/>
  <c r="AK5" i="15"/>
  <c r="G6" i="15"/>
  <c r="G16" i="15"/>
  <c r="AJ5" i="15"/>
  <c r="F5" i="15"/>
  <c r="H6" i="15"/>
  <c r="G5" i="15"/>
  <c r="I6" i="15"/>
  <c r="M15" i="15"/>
  <c r="H5" i="15"/>
  <c r="J6" i="15"/>
  <c r="AH14" i="15"/>
  <c r="I5" i="15"/>
  <c r="K6" i="15"/>
  <c r="L14" i="15"/>
  <c r="ED17" i="15"/>
  <c r="J5" i="15"/>
  <c r="L6" i="15"/>
  <c r="K5" i="15"/>
  <c r="M6" i="15"/>
  <c r="U15" i="15"/>
  <c r="L5" i="15"/>
  <c r="N6" i="15"/>
  <c r="M5" i="15"/>
  <c r="O6" i="15"/>
  <c r="O14" i="15"/>
  <c r="FT17" i="15"/>
  <c r="DX17" i="15"/>
  <c r="CH17" i="15"/>
  <c r="P14" i="15"/>
  <c r="FR17" i="15"/>
  <c r="DV17" i="15"/>
  <c r="L5" i="16"/>
  <c r="G6" i="16"/>
  <c r="BB3" i="15"/>
  <c r="BD4" i="15"/>
  <c r="S15" i="15"/>
  <c r="O6" i="16"/>
  <c r="U16" i="15"/>
  <c r="BE3" i="15"/>
  <c r="BG4" i="15"/>
  <c r="AP6" i="15"/>
  <c r="BH4" i="15"/>
  <c r="W15" i="15"/>
  <c r="AN14" i="15"/>
  <c r="AO6" i="15"/>
  <c r="AN6" i="15"/>
  <c r="BH3" i="15"/>
  <c r="GX17" i="15"/>
  <c r="AL15" i="15"/>
  <c r="AM6" i="15"/>
  <c r="X5" i="15"/>
  <c r="GV17" i="15"/>
  <c r="DJ17" i="15"/>
  <c r="Z5" i="15"/>
  <c r="AB6" i="15"/>
  <c r="AB14" i="15"/>
  <c r="AA5" i="15"/>
  <c r="AC6" i="15"/>
  <c r="GR17" i="15"/>
  <c r="AB5" i="15"/>
  <c r="W7" i="16"/>
  <c r="AC5" i="15"/>
  <c r="AE6" i="15"/>
  <c r="AD5" i="15"/>
  <c r="AF15" i="15"/>
  <c r="ET17" i="15"/>
  <c r="AE5" i="15"/>
  <c r="AG6" i="15"/>
  <c r="AG16" i="15"/>
  <c r="GL17" i="15"/>
  <c r="AK14" i="15"/>
  <c r="AF5" i="15"/>
  <c r="AH6" i="15"/>
  <c r="GJ17" i="15"/>
  <c r="CZ17" i="15"/>
  <c r="AO5" i="15"/>
  <c r="AI6" i="15"/>
  <c r="CX17" i="15"/>
  <c r="X7" i="16"/>
  <c r="O9" i="16"/>
  <c r="E7" i="16"/>
  <c r="F7" i="16"/>
  <c r="K8" i="16"/>
  <c r="M9" i="16"/>
  <c r="L8" i="16"/>
  <c r="N9" i="16"/>
  <c r="O5" i="15"/>
  <c r="Q6" i="15"/>
  <c r="AE14" i="15"/>
  <c r="I16" i="15"/>
  <c r="G4" i="16"/>
  <c r="G7" i="16" s="1"/>
  <c r="M5" i="16"/>
  <c r="M8" i="16" s="1"/>
  <c r="P6" i="16"/>
  <c r="AJ14" i="15"/>
  <c r="P5" i="15"/>
  <c r="R6" i="15"/>
  <c r="J16" i="15"/>
  <c r="H4" i="16"/>
  <c r="N5" i="16"/>
  <c r="Q6" i="16"/>
  <c r="AN16" i="15"/>
  <c r="Q5" i="15"/>
  <c r="S6" i="15"/>
  <c r="AG14" i="15"/>
  <c r="K16" i="15"/>
  <c r="I4" i="16"/>
  <c r="I7" i="16" s="1"/>
  <c r="O5" i="16"/>
  <c r="O8" i="16" s="1"/>
  <c r="R6" i="16"/>
  <c r="AB7" i="17"/>
  <c r="AM16" i="15"/>
  <c r="BL2" i="15"/>
  <c r="R5" i="15"/>
  <c r="T6" i="15"/>
  <c r="L16" i="15"/>
  <c r="J4" i="16"/>
  <c r="P5" i="16"/>
  <c r="S6" i="16"/>
  <c r="S9" i="16" s="1"/>
  <c r="AL16" i="15"/>
  <c r="BK2" i="15"/>
  <c r="S5" i="15"/>
  <c r="U6" i="15"/>
  <c r="AI14" i="15"/>
  <c r="M16" i="15"/>
  <c r="K4" i="16"/>
  <c r="Q5" i="16"/>
  <c r="T6" i="16"/>
  <c r="BJ2" i="15"/>
  <c r="T5" i="15"/>
  <c r="V6" i="15"/>
  <c r="J15" i="15"/>
  <c r="N16" i="15"/>
  <c r="L4" i="16"/>
  <c r="R5" i="16"/>
  <c r="U6" i="16"/>
  <c r="AJ16" i="15"/>
  <c r="BL3" i="15"/>
  <c r="BI2" i="15"/>
  <c r="U5" i="15"/>
  <c r="W6" i="15"/>
  <c r="K15" i="15"/>
  <c r="O16" i="15"/>
  <c r="M4" i="16"/>
  <c r="S5" i="16"/>
  <c r="S8" i="16" s="1"/>
  <c r="V6" i="16"/>
  <c r="V9" i="16" s="1"/>
  <c r="BK3" i="15"/>
  <c r="BH2" i="15"/>
  <c r="V5" i="15"/>
  <c r="X6" i="15"/>
  <c r="P16" i="15"/>
  <c r="N4" i="16"/>
  <c r="T5" i="16"/>
  <c r="T8" i="16" s="1"/>
  <c r="W6" i="16"/>
  <c r="BJ3" i="15"/>
  <c r="BG2" i="15"/>
  <c r="W5" i="15"/>
  <c r="Y6" i="15"/>
  <c r="Q16" i="15"/>
  <c r="O4" i="16"/>
  <c r="U5" i="16"/>
  <c r="X6" i="16"/>
  <c r="BL4" i="15"/>
  <c r="BI3" i="15"/>
  <c r="BF2" i="15"/>
  <c r="Z6" i="15"/>
  <c r="G14" i="15"/>
  <c r="R16" i="15"/>
  <c r="P4" i="16"/>
  <c r="V5" i="16"/>
  <c r="V8" i="16" s="1"/>
  <c r="AT15" i="15"/>
  <c r="BE2" i="15"/>
  <c r="H14" i="15"/>
  <c r="O15" i="15"/>
  <c r="S16" i="15"/>
  <c r="Q4" i="16"/>
  <c r="W5" i="16"/>
  <c r="AS15" i="15"/>
  <c r="BD2" i="15"/>
  <c r="BD16" i="15" s="1"/>
  <c r="P15" i="15"/>
  <c r="T16" i="15"/>
  <c r="R4" i="16"/>
  <c r="X5" i="16"/>
  <c r="AR15" i="15"/>
  <c r="BC2" i="15"/>
  <c r="Q15" i="15"/>
  <c r="S4" i="16"/>
  <c r="AQ15" i="15"/>
  <c r="BB2" i="15"/>
  <c r="AD6" i="15"/>
  <c r="K14" i="15"/>
  <c r="R15" i="15"/>
  <c r="V16" i="15"/>
  <c r="AP15" i="15"/>
  <c r="BA2" i="15"/>
  <c r="W16" i="15"/>
  <c r="U4" i="16"/>
  <c r="U7" i="16" s="1"/>
  <c r="AN15" i="15"/>
  <c r="AZ2" i="15"/>
  <c r="AF6" i="15"/>
  <c r="T15" i="15"/>
  <c r="X16" i="15"/>
  <c r="AM15" i="15"/>
  <c r="AY2" i="15"/>
  <c r="AA9" i="17"/>
  <c r="AW13" i="15"/>
  <c r="AW16" i="15" s="1"/>
  <c r="AX2" i="15"/>
  <c r="V15" i="15"/>
  <c r="Z16" i="15"/>
  <c r="AK15" i="15"/>
  <c r="AV13" i="15"/>
  <c r="AV16" i="15" s="1"/>
  <c r="BC4" i="15"/>
  <c r="AZ3" i="15"/>
  <c r="AA16" i="15"/>
  <c r="B6" i="16"/>
  <c r="AU13" i="15"/>
  <c r="AU16" i="15" s="1"/>
  <c r="BB4" i="15"/>
  <c r="AY3" i="15"/>
  <c r="X15" i="15"/>
  <c r="AB16" i="15"/>
  <c r="C6" i="16"/>
  <c r="AS6" i="15"/>
  <c r="BA4" i="15"/>
  <c r="AX3" i="15"/>
  <c r="H16" i="15"/>
  <c r="AI5" i="15"/>
  <c r="R14" i="15"/>
  <c r="D6" i="16"/>
  <c r="AR6" i="15"/>
  <c r="AZ4" i="15"/>
  <c r="Z15" i="15"/>
  <c r="B5" i="16"/>
  <c r="E6" i="16"/>
  <c r="E9" i="16" s="1"/>
  <c r="AQ6" i="15"/>
  <c r="AY4" i="15"/>
  <c r="AA15" i="15"/>
  <c r="AE16" i="15"/>
  <c r="C5" i="16"/>
  <c r="F6" i="16"/>
  <c r="G9" i="16" s="1"/>
  <c r="AT14" i="15"/>
  <c r="AX4" i="15"/>
  <c r="D5" i="16"/>
  <c r="D8" i="16" s="1"/>
  <c r="AS14" i="15"/>
  <c r="V14" i="15"/>
  <c r="AE15" i="15"/>
  <c r="E5" i="16"/>
  <c r="H6" i="16"/>
  <c r="H9" i="16" s="1"/>
  <c r="AR14" i="15"/>
  <c r="AH16" i="15"/>
  <c r="F5" i="16"/>
  <c r="I6" i="16"/>
  <c r="AB4" i="17"/>
  <c r="AQ14" i="15"/>
  <c r="G5" i="16"/>
  <c r="G8" i="16" s="1"/>
  <c r="J6" i="16"/>
  <c r="J9" i="16" s="1"/>
  <c r="H5" i="16"/>
  <c r="K6" i="16"/>
  <c r="I5" i="16"/>
  <c r="AA9" i="15"/>
  <c r="AF10" i="15"/>
  <c r="T11" i="15"/>
  <c r="M9" i="15"/>
  <c r="AS11" i="15"/>
  <c r="H11" i="15"/>
  <c r="I11" i="15"/>
  <c r="K10" i="15"/>
  <c r="L9" i="15"/>
  <c r="R10" i="15"/>
  <c r="X8" i="15"/>
  <c r="V8" i="15"/>
  <c r="V9" i="15"/>
  <c r="AH11" i="15"/>
  <c r="AC8" i="15"/>
  <c r="AT10" i="15"/>
  <c r="AC10" i="15"/>
  <c r="AG9" i="15"/>
  <c r="G10" i="15"/>
  <c r="G8" i="15"/>
  <c r="AS8" i="15"/>
  <c r="AR11" i="15"/>
  <c r="F11" i="15"/>
  <c r="O10" i="15"/>
  <c r="P10" i="15"/>
  <c r="P9" i="15"/>
  <c r="Z9" i="15"/>
  <c r="X9" i="15"/>
  <c r="X10" i="15"/>
  <c r="AI10" i="15"/>
  <c r="AE9" i="15"/>
  <c r="AC9" i="15"/>
  <c r="AE11" i="15"/>
  <c r="I8" i="15"/>
  <c r="AF8" i="15"/>
  <c r="AQ9" i="15"/>
  <c r="AS10" i="15"/>
  <c r="Q10" i="15"/>
  <c r="Q9" i="15"/>
  <c r="I9" i="15"/>
  <c r="O11" i="15"/>
  <c r="F8" i="15"/>
  <c r="AB10" i="15"/>
  <c r="Z10" i="15"/>
  <c r="Z11" i="15"/>
  <c r="U8" i="15"/>
  <c r="AG10" i="15"/>
  <c r="AE10" i="15"/>
  <c r="AP9" i="15"/>
  <c r="K9" i="15"/>
  <c r="AH9" i="15"/>
  <c r="AT9" i="15"/>
  <c r="G9" i="15"/>
  <c r="S11" i="15"/>
  <c r="AQ11" i="15"/>
  <c r="AN8" i="15"/>
  <c r="L10" i="15"/>
  <c r="AB11" i="15"/>
  <c r="S8" i="15"/>
  <c r="AN9" i="15"/>
  <c r="AM8" i="15"/>
  <c r="W9" i="15"/>
  <c r="AD11" i="15"/>
  <c r="P11" i="15"/>
  <c r="I10" i="15"/>
  <c r="Z8" i="15"/>
  <c r="AT8" i="15"/>
  <c r="N10" i="15"/>
  <c r="N11" i="15"/>
  <c r="AR10" i="15"/>
  <c r="AI11" i="15"/>
  <c r="J10" i="15"/>
  <c r="M10" i="15"/>
  <c r="U9" i="15"/>
  <c r="W10" i="15"/>
  <c r="AI9" i="15"/>
  <c r="W8" i="15"/>
  <c r="Y10" i="15"/>
  <c r="AQ10" i="15"/>
  <c r="AH10" i="15"/>
  <c r="K11" i="15"/>
  <c r="AB9" i="15"/>
  <c r="AA8" i="15"/>
  <c r="J9" i="15"/>
  <c r="F10" i="15"/>
  <c r="AO9" i="15"/>
  <c r="U11" i="15"/>
  <c r="AG11" i="15"/>
  <c r="Q11" i="15"/>
  <c r="H9" i="15"/>
  <c r="AD8" i="15"/>
  <c r="Y9" i="15"/>
  <c r="AA11" i="15"/>
  <c r="AI8" i="15"/>
  <c r="G11" i="15"/>
  <c r="AB8" i="15"/>
  <c r="AD10" i="15"/>
  <c r="F9" i="15"/>
  <c r="N9" i="15"/>
  <c r="AS9" i="15"/>
  <c r="AR9" i="15"/>
  <c r="J11" i="15"/>
  <c r="S10" i="15"/>
  <c r="M11" i="15"/>
  <c r="AL8" i="15"/>
  <c r="Y11" i="15"/>
  <c r="Y8" i="15"/>
  <c r="AA10" i="15"/>
  <c r="AF11" i="15"/>
  <c r="AK8" i="15"/>
  <c r="AF9" i="15"/>
  <c r="AD9" i="15"/>
  <c r="AR8" i="15"/>
  <c r="H10" i="15"/>
  <c r="H8" i="15"/>
  <c r="AP8" i="15"/>
  <c r="AO8" i="15"/>
  <c r="AQ8" i="15"/>
  <c r="R11" i="15"/>
  <c r="O9" i="15"/>
  <c r="L11" i="15"/>
  <c r="T8" i="15"/>
  <c r="AC11" i="15"/>
  <c r="P7" i="16" l="1"/>
  <c r="L7" i="16"/>
  <c r="X9" i="16"/>
  <c r="I8" i="16"/>
  <c r="T9" i="16"/>
  <c r="Q8" i="16"/>
  <c r="P9" i="16"/>
  <c r="K7" i="16"/>
  <c r="C9" i="16"/>
  <c r="S7" i="16"/>
  <c r="I9" i="16"/>
  <c r="F8" i="16"/>
  <c r="W9" i="16"/>
  <c r="W8" i="16"/>
  <c r="U9" i="16"/>
  <c r="AX16" i="15"/>
  <c r="Q7" i="16"/>
  <c r="R8" i="16"/>
  <c r="AA5" i="16"/>
  <c r="BG16" i="15"/>
  <c r="R9" i="16"/>
  <c r="AA6" i="16"/>
  <c r="K9" i="16"/>
  <c r="N7" i="16"/>
  <c r="Z4" i="16"/>
  <c r="H8" i="16"/>
  <c r="F9" i="16"/>
  <c r="C8" i="16"/>
  <c r="AY16" i="15"/>
  <c r="Z6" i="16"/>
  <c r="AD6" i="16" s="1"/>
  <c r="BJ16" i="15"/>
  <c r="L9" i="16"/>
  <c r="J8" i="16"/>
  <c r="Q9" i="16"/>
  <c r="BB16" i="15"/>
  <c r="BA16" i="15"/>
  <c r="N8" i="16"/>
  <c r="Z5" i="16"/>
  <c r="BC16" i="15"/>
  <c r="AZ16" i="15"/>
  <c r="M7" i="16"/>
  <c r="H7" i="16"/>
  <c r="X8" i="16"/>
  <c r="BF16" i="15"/>
  <c r="BE16" i="15"/>
  <c r="R7" i="16"/>
  <c r="AA4" i="16"/>
  <c r="BH16" i="15"/>
  <c r="BK16" i="15"/>
  <c r="BI16" i="15"/>
  <c r="BL16" i="15"/>
  <c r="U8" i="16"/>
  <c r="P8" i="16"/>
  <c r="O7" i="16"/>
  <c r="J7" i="16"/>
  <c r="V7" i="16"/>
  <c r="E8" i="16"/>
  <c r="D9" i="16"/>
  <c r="T7" i="16"/>
  <c r="BD8" i="15"/>
  <c r="BK9" i="15"/>
  <c r="AY11" i="15"/>
  <c r="BC8" i="15"/>
  <c r="AZ10" i="15"/>
  <c r="BA11" i="15"/>
  <c r="AY10" i="15"/>
  <c r="BC11" i="15"/>
  <c r="AZ9" i="15"/>
  <c r="BA10" i="15"/>
  <c r="BI10" i="15"/>
  <c r="BC10" i="15"/>
  <c r="AY9" i="15"/>
  <c r="BK8" i="15"/>
  <c r="BI9" i="15"/>
  <c r="AZ8" i="15"/>
  <c r="AY8" i="15"/>
  <c r="BC9" i="15"/>
  <c r="BI8" i="15"/>
  <c r="BK11" i="15"/>
  <c r="BF9" i="15"/>
  <c r="BB8" i="15"/>
  <c r="BI11" i="15"/>
  <c r="BD10" i="15"/>
  <c r="BJ10" i="15"/>
  <c r="BJ8" i="15"/>
  <c r="BG9" i="15"/>
  <c r="BF8" i="15"/>
  <c r="BJ9" i="15"/>
  <c r="BG11" i="15"/>
  <c r="BG8" i="15"/>
  <c r="BG10" i="15"/>
  <c r="BB11" i="15"/>
  <c r="BK10" i="15"/>
  <c r="BD11" i="15"/>
  <c r="BB10" i="15"/>
  <c r="BJ11" i="15"/>
  <c r="BA9" i="15"/>
  <c r="BF11" i="15"/>
  <c r="BB9" i="15"/>
  <c r="BF10" i="15"/>
  <c r="BA8" i="15"/>
  <c r="BL9" i="15"/>
  <c r="AX11" i="15"/>
  <c r="AZ11" i="15"/>
  <c r="BE8" i="15"/>
  <c r="BL11" i="15"/>
  <c r="AX10" i="15"/>
  <c r="BH10" i="15"/>
  <c r="BE9" i="15"/>
  <c r="BL10" i="15"/>
  <c r="AX9" i="15"/>
  <c r="BH9" i="15"/>
  <c r="BE11" i="15"/>
  <c r="AX8" i="15"/>
  <c r="BH8" i="15"/>
  <c r="BE10" i="15"/>
  <c r="BL8" i="15"/>
  <c r="BD9" i="15"/>
  <c r="BH11" i="15"/>
  <c r="AD5" i="16" l="1"/>
  <c r="AA9" i="16"/>
  <c r="AE6" i="16"/>
  <c r="AF6" i="16" s="1"/>
  <c r="AB6" i="16"/>
  <c r="AB4" i="16"/>
  <c r="AA7" i="16"/>
  <c r="AA8" i="16"/>
  <c r="AE5" i="16"/>
  <c r="AF5" i="16" s="1"/>
  <c r="AB5" i="16"/>
</calcChain>
</file>

<file path=xl/sharedStrings.xml><?xml version="1.0" encoding="utf-8"?>
<sst xmlns="http://schemas.openxmlformats.org/spreadsheetml/2006/main" count="6053" uniqueCount="1855">
  <si>
    <t>ORC Totals -&gt;</t>
  </si>
  <si>
    <t>ORC Top 10 Totals -&gt;</t>
  </si>
  <si>
    <t>ORC Non-Top 10 Totals -&gt;</t>
  </si>
  <si>
    <t>ORC Top 10 Vs EAS % -&gt;</t>
  </si>
  <si>
    <t>ORC Non-Top 10 Vs EAS % -&gt;</t>
  </si>
  <si>
    <t>Org 100 Total -&gt;</t>
  </si>
  <si>
    <t>Org 101 - 200 Total -&gt;</t>
  </si>
  <si>
    <t>Org 201 - 300 Total -&gt;</t>
  </si>
  <si>
    <t>Org 300 Beyond -&gt;</t>
  </si>
  <si>
    <t>Filtered Totals -&gt;</t>
  </si>
  <si>
    <t>Filtered Growth (Seq)  %  -&gt;</t>
  </si>
  <si>
    <t>Filtered Growth (Same Q/H/F Last Y)  %  -&gt;</t>
  </si>
  <si>
    <t>Contribution (Filtered Total Vs EAS)  %  -&gt;</t>
  </si>
  <si>
    <t>SL</t>
  </si>
  <si>
    <t>MCC</t>
  </si>
  <si>
    <t>MCC Name</t>
  </si>
  <si>
    <t>Vertical</t>
  </si>
  <si>
    <t>Sub Vertical</t>
  </si>
  <si>
    <t>Q1'19 Act. Rev. KUSD 
(31-Mar-23 Fx)</t>
  </si>
  <si>
    <t>Q2'19 Act. Rev. KUSD 
(31-Mar-23 Fx)</t>
  </si>
  <si>
    <t>Q3'19 Act. Rev. KUSD 
(31-Mar-23 Fx)</t>
  </si>
  <si>
    <t>Q4'19 Act. Rev. KUSD 
(31-Mar-23 Fx)</t>
  </si>
  <si>
    <t>Q1'20 Act. Rev. KUSD 
(31-Mar-23 Fx)</t>
  </si>
  <si>
    <t>Q2'20 Act. Rev. KUSD 
(31-Mar-23 Fx)</t>
  </si>
  <si>
    <t>Q3'20 Act. Rev. KUSD 
(31-Mar-23 Fx)</t>
  </si>
  <si>
    <t>Q4'20 Act. Rev. KUSD 
(31-Mar-23 Fx)</t>
  </si>
  <si>
    <t>Q1'21 Act. Rev. KUSD 
(31-Mar-23 Fx)</t>
  </si>
  <si>
    <t>Q2'21 Act. Rev. KUSD 
(31-Mar-23 Fx)</t>
  </si>
  <si>
    <t>Q3'21 Act Rev. KUSD 
(31-Mar-23 Fx)</t>
  </si>
  <si>
    <t>Q4'21 Act. Rev. KUSD 
(31-Mar-23 Fx)</t>
  </si>
  <si>
    <t>Q1'22 Act. Rev. KUSD 
(31-Mar-23 Fx)</t>
  </si>
  <si>
    <t>Q2'22 Act. Rev. KUSD 
(31-Mar-23 Fx)</t>
  </si>
  <si>
    <t>Q3'22 Act. Rev. KUSD 
(31-Mar-23 Fx)</t>
  </si>
  <si>
    <t>Q4'22 Act. Rev. KUSD 
(31-Mar-23 Fx)</t>
  </si>
  <si>
    <t>Q1'23 Act. Rev. KUSD 
(31-Mar-23 Fx)</t>
  </si>
  <si>
    <t>Q2'23 Act. Rev. KUSD 
(31-Mar-23 Fx)</t>
  </si>
  <si>
    <t>Q3'23 Act. Rev. KUSD 
(31-Mar-23 Fx)</t>
  </si>
  <si>
    <t>Q4'23  Act. Rev. KUSD 
(31-Mar-23 Fx)</t>
  </si>
  <si>
    <t>Q1'24  Act. Rev. KUSD 
(31-Mar-23 Fx)</t>
  </si>
  <si>
    <t>Q2'24 Act. Rev. KUSD 
(31-Mar-23 Fx)</t>
  </si>
  <si>
    <t>Q3'24 TD. Rev. KUSD 
(31-Mar-23 Fx)</t>
  </si>
  <si>
    <t>H1 FY19 Act. Rev. KUSD 
(31-Mar-23 Fx)</t>
  </si>
  <si>
    <t>H2 FY19 Act. Rev. KUSD 
(31-Mar-23 Fx)</t>
  </si>
  <si>
    <t>H1 FY20 Act. Rev. KUSD 
(31-Mar-23 Fx)</t>
  </si>
  <si>
    <t>H2 FY20 Act. Rev. KUSD 
(31-Mar-23 Fx)</t>
  </si>
  <si>
    <t>H1 FY21 Act. Rev. KUSD 
(31-Mar-23 Fx)</t>
  </si>
  <si>
    <t>H2 FY21 Act. Rev. KUSD 
(31-Mar-23 Fx)</t>
  </si>
  <si>
    <t>H1 FY22 Act. Rev. KUSD 
(31-Mar-23 Fx)</t>
  </si>
  <si>
    <t>H2 FY22 Act. Rev. KUSD 
(31-Mar-23 Fx)</t>
  </si>
  <si>
    <t>H1 FY23 Act. Rev. KUSD 
(31-Mar-23 Fx)</t>
  </si>
  <si>
    <t>H2  FY23 Act. Rev. KUSD 
(31-Mar-23 Fx)</t>
  </si>
  <si>
    <t>H1 FY24 Act. Rev. KUSD
(31-Mar-23 Fx)</t>
  </si>
  <si>
    <t>H2 FY24 TD. Rev. KUSD
(31-Mar-23 Fx)</t>
  </si>
  <si>
    <t>FY19 Act. Rev. KUSD 
(31-Mar-23 Fx)</t>
  </si>
  <si>
    <t>FY20 Act. Rev. KUSD 
(31-Mar-23 Fx)</t>
  </si>
  <si>
    <t>FY21 Act. Rev. KUSD 
(31-Mar-23 Fx)</t>
  </si>
  <si>
    <t>FY22 Act. Rev. KUSD 
(31-Mar-23 Fx)</t>
  </si>
  <si>
    <t>FY23  Act. Rev. KUSD 
(31-Mar-23 Fx)</t>
  </si>
  <si>
    <t>FY24  Act. Rev. KUSD TD
(31-Mar-23 Fx)</t>
  </si>
  <si>
    <t>FY21 Vs FY20</t>
  </si>
  <si>
    <t>FY22 Vs FY21</t>
  </si>
  <si>
    <t>FY23 Vs FY22</t>
  </si>
  <si>
    <t>Q4'20 Vs. Q3'20 Act. Rev.</t>
  </si>
  <si>
    <t>Q1'21 Vs. Q4'20 Act. Rev.</t>
  </si>
  <si>
    <t>Q2'21 vs. Q1'21 Act. Rev.</t>
  </si>
  <si>
    <t>Q3'21 vs. Q2'21 Act. Rev.</t>
  </si>
  <si>
    <t>Q4'21  vs. Q3'21 Act. Rev.</t>
  </si>
  <si>
    <t>Q1'22  vs. Q4'21 Act. Rev.</t>
  </si>
  <si>
    <t>Q2'22  vs. Q1'22 Act. Rev.</t>
  </si>
  <si>
    <t>Q3'22  vs. Q2'22 Act. Rev.</t>
  </si>
  <si>
    <t>Q4'22  vs. Q3'22 Act. Rev.</t>
  </si>
  <si>
    <t>Q1'23  vs. Q4'22 Act. Rev.</t>
  </si>
  <si>
    <t>Q2'23  vs. Q1'23 Act. Rev.</t>
  </si>
  <si>
    <t>Q3'23  vs. Q2'23 Act. Rev.</t>
  </si>
  <si>
    <t>Q4'23  vs. Q3'23 Act. Rev.</t>
  </si>
  <si>
    <t>Q1'24  vs. Q4'23 Act. Rev.</t>
  </si>
  <si>
    <t>Q2'24  vs. Q1'24 Act. Rev.</t>
  </si>
  <si>
    <t>MCC Org Bucket - FY23</t>
  </si>
  <si>
    <t>GCC Org Bucket - FY23</t>
  </si>
  <si>
    <t>EAS FY23 Bucket (Ranking)</t>
  </si>
  <si>
    <t>SL FY23 Bucket (Ranking)</t>
  </si>
  <si>
    <t>SL FY23 Bucket</t>
  </si>
  <si>
    <t>Q1'21 Rev (Reported) (KUSD)</t>
  </si>
  <si>
    <t>Q1'21 Project Margin (Reported) (KUSD)</t>
  </si>
  <si>
    <t>Q1'21 
Project 
Margin
 %</t>
  </si>
  <si>
    <t>Q1'21 Operating Margin (Reported) (KUSD)</t>
  </si>
  <si>
    <t>Q1'21 
Operating 
Margin 
%</t>
  </si>
  <si>
    <t>Q1'21
Billed Efforts
(PM)</t>
  </si>
  <si>
    <t>Q2'21 Rev (Reported) (KUSD)</t>
  </si>
  <si>
    <t>Q2'21 Project Margin (Reported) (KUSD)</t>
  </si>
  <si>
    <t>Q2'21 
Project 
Margin 
%</t>
  </si>
  <si>
    <t>Q2'21 Operating Margin (Reported) (KUSD)</t>
  </si>
  <si>
    <t>Q2'21 
Operating 
Margin 
%</t>
  </si>
  <si>
    <t>Q2'21
Billed Efforts
(PM)</t>
  </si>
  <si>
    <t>Q3'21 Rev (Reported) (KUSD)</t>
  </si>
  <si>
    <t>Q3'21 Project Margin (Reported) (KUSD)</t>
  </si>
  <si>
    <t>Q3'21 
Project 
Margin
 %</t>
  </si>
  <si>
    <t>Q3'21 Operating Margin (Reported) (KUSD)</t>
  </si>
  <si>
    <t>Q3'21 
Operating 
Margin 
%</t>
  </si>
  <si>
    <t>Q3'21
Billed Efforts
(PM)</t>
  </si>
  <si>
    <t>Q4'21 Rev (Reported) (KUSD)</t>
  </si>
  <si>
    <t>Q4'21 Project Margin (Reported) (KUSD)</t>
  </si>
  <si>
    <t>Q4'21 
Project 
Margin
 %</t>
  </si>
  <si>
    <t>Q4'21 Operating Margin (Reported) (KUSD)</t>
  </si>
  <si>
    <t>Q4'21 
Operating 
Margin 
%</t>
  </si>
  <si>
    <t>Q4'21
Billed Efforts
(PM)</t>
  </si>
  <si>
    <t>Q1'22 Rev (Reported) (KUSD)</t>
  </si>
  <si>
    <t>Q1'22 Project Margin (Reported) (KUSD)</t>
  </si>
  <si>
    <t>Q1'22
Project 
Margin 
%</t>
  </si>
  <si>
    <t>Q1'22 Operating Margin (Reported) (KUSD)</t>
  </si>
  <si>
    <t>Q1'22
Operating 
Margin 
%</t>
  </si>
  <si>
    <t>Q1'22
Billed Efforts
(PM)</t>
  </si>
  <si>
    <t>Q2'22 Rev (Reported) (KUSD)</t>
  </si>
  <si>
    <t>Q2'22 Project Margin (Reported) (KUSD)</t>
  </si>
  <si>
    <t>Q2'22
Project 
Margin 
%</t>
  </si>
  <si>
    <t>Q2'22 Operating Margin (Reported) (KUSD)</t>
  </si>
  <si>
    <t>Q2'22
Operating 
Margin 
%</t>
  </si>
  <si>
    <t>Q2'22
Billed Efforts
(PM)</t>
  </si>
  <si>
    <t>Q3'22 Rev (Reported) (KUSD)</t>
  </si>
  <si>
    <t>Q3'22 Project Margin (Reported) (KUSD)</t>
  </si>
  <si>
    <t>Q3'22
Project 
Margin 
%</t>
  </si>
  <si>
    <t>Q3'22 Operating Margin (Reported) (KUSD)</t>
  </si>
  <si>
    <t>Q3'22
Operating 
Margin 
%</t>
  </si>
  <si>
    <t>Q3'22
Billed Efforts
(PM)</t>
  </si>
  <si>
    <t>Q4'22 Rev (Reported) (KUSD)</t>
  </si>
  <si>
    <t>Q4'22 Project Margin (Reported) (KUSD)</t>
  </si>
  <si>
    <t>Q4'22
Project 
Margin 
%</t>
  </si>
  <si>
    <t>Q4'22 Operating Margin (Reported) (KUSD)</t>
  </si>
  <si>
    <t>Q4'22
Operating 
Margin 
%</t>
  </si>
  <si>
    <t>Q4'22
Billed Efforts
(PM)</t>
  </si>
  <si>
    <t>Q1'23 Rev (Reported) (KUSD)</t>
  </si>
  <si>
    <t>Q1'23 Project Margin (Reported) (KUSD)</t>
  </si>
  <si>
    <t>Q1'23
Project 
Margin 
%</t>
  </si>
  <si>
    <t>Q1'23 Operating Margin (Reported) (KUSD)</t>
  </si>
  <si>
    <t>Q1'23
Operating 
Margin 
%</t>
  </si>
  <si>
    <t>Q1'23
Billed Efforts
(PM)</t>
  </si>
  <si>
    <t>Q2'23 Rev (Reported) (KUSD)</t>
  </si>
  <si>
    <t>Q2'23 Project Margin (Reported) (KUSD)</t>
  </si>
  <si>
    <t>Q2'23
Project 
Margin 
%</t>
  </si>
  <si>
    <t>Q2'23 Operating Margin (Reported) (KUSD)</t>
  </si>
  <si>
    <t>Q2'23
Operating 
Margin 
%</t>
  </si>
  <si>
    <t>Q2'23
Billed Efforts
(PM)</t>
  </si>
  <si>
    <t>Q3'23 Rev (Reported) (KUSD)</t>
  </si>
  <si>
    <t>Q3'23 Project Margin (Reported) (KUSD)</t>
  </si>
  <si>
    <t>Q3'23
Project 
Margin 
%</t>
  </si>
  <si>
    <t>Q3'23 Operating Margin (Reported) (KUSD)</t>
  </si>
  <si>
    <t>Q3'23
Operating 
Margin 
%</t>
  </si>
  <si>
    <t>Q3'23
Billed Efforts
(PM)</t>
  </si>
  <si>
    <t>Q4'23  Rev (Reported) (KUSD)</t>
  </si>
  <si>
    <t>Q4'23  Project Margin (Reported) (KUSD)</t>
  </si>
  <si>
    <t>Q4'23 
Project 
Margin 
%</t>
  </si>
  <si>
    <t>Q4'23  Operating Margin (Reported) (KUSD)</t>
  </si>
  <si>
    <t>Q4'23 
Operating 
Margin 
%</t>
  </si>
  <si>
    <t>Q4'23 
Billed Efforts
(PM)</t>
  </si>
  <si>
    <t>Q1'24   Rev (Reported) (KUSD)</t>
  </si>
  <si>
    <t>Q1'24   Project Margin (Reported) (KUSD)</t>
  </si>
  <si>
    <t>Q1'24  
Project 
Margin 
%</t>
  </si>
  <si>
    <t>Q1'24   Operating Margin (Reported) (KUSD)</t>
  </si>
  <si>
    <t>Q1'24  
Operating 
Margin 
%</t>
  </si>
  <si>
    <t>Q1'24 
Billed Efforts
(PM)</t>
  </si>
  <si>
    <t>Q2'24  Rev (Reported) (KUSD)</t>
  </si>
  <si>
    <t>Q2'24 Project Margin (Reported) (KUSD)</t>
  </si>
  <si>
    <t>Q2'24 
Project 
Margin 
%</t>
  </si>
  <si>
    <t>Q2'24 Operating Margin (Reported) (KUSD)</t>
  </si>
  <si>
    <t>Q2'24 
Operating 
Margin 
%</t>
  </si>
  <si>
    <t>Q2'24
Billed Efforts
(PM)</t>
  </si>
  <si>
    <t>Q3'24 TD  Rev (Reported) (KUSD)</t>
  </si>
  <si>
    <t>Q3'24 TD Project Margin (Reported) (KUSD)</t>
  </si>
  <si>
    <t>Q3'24 TD 
Project 
Margin 
%</t>
  </si>
  <si>
    <t>Q3'24 TD Operating Margin (Reported) (KUSD)</t>
  </si>
  <si>
    <t>Q3'24 TD 
Operating 
Margin 
%</t>
  </si>
  <si>
    <t>Q3'24 TD
Billed Efforts
(PM)</t>
  </si>
  <si>
    <t>H1'21 Rev (Reported) (KUSD)</t>
  </si>
  <si>
    <t>H1'21 Project Margin (Reported) (KUSD)</t>
  </si>
  <si>
    <t>H1'21 
Project 
Margin 
%</t>
  </si>
  <si>
    <t>H1'21 Operating Margin (Reported) (KUSD)</t>
  </si>
  <si>
    <t>H1'21 
Operating
 Margin 
%</t>
  </si>
  <si>
    <t>H1'21
Billed Efforts
(PM)</t>
  </si>
  <si>
    <t>H2'21 Rev (Reported) (KUSD)</t>
  </si>
  <si>
    <t>H2'21 Project Margin (Reported) (KUSD)</t>
  </si>
  <si>
    <t>H2'21 
Project 
Margin 
%</t>
  </si>
  <si>
    <t>H2'21 Operating Margin (Reported) (KUSD)</t>
  </si>
  <si>
    <t>H2'21 
Operating
 Margin 
%</t>
  </si>
  <si>
    <t>H2'21
Billed Efforts
(PM)</t>
  </si>
  <si>
    <t>H1'22 Rev (Reported) (KUSD)</t>
  </si>
  <si>
    <t>H1'22 Project Margin (Reported) (KUSD)</t>
  </si>
  <si>
    <t>H1'22
Project 
Margin 
%</t>
  </si>
  <si>
    <t>H1'22 Operating Margin (Reported) (KUSD)</t>
  </si>
  <si>
    <t>H1'22
Operating
 Margin 
%</t>
  </si>
  <si>
    <t>H1'22
Billed Efforts
(PM)</t>
  </si>
  <si>
    <t>H2'22 Rev (Reported) (KUSD)</t>
  </si>
  <si>
    <t>H2'22 Project Margin (Reported) (KUSD)</t>
  </si>
  <si>
    <t>H2'22
Project 
Margin 
%</t>
  </si>
  <si>
    <t>H2'22 Operating Margin (Reported) (KUSD)</t>
  </si>
  <si>
    <t>H2'22
Operating
 Margin 
%</t>
  </si>
  <si>
    <t>H2'22
Billed Efforts
(PM)</t>
  </si>
  <si>
    <t>H1'23 Rev (Reported) (KUSD)</t>
  </si>
  <si>
    <t>H1'23 Project Margin (Reported) (KUSD)</t>
  </si>
  <si>
    <t>H1'23
Project 
Margin 
%</t>
  </si>
  <si>
    <t>H1'23 Operating Margin (Reported) (KUSD)</t>
  </si>
  <si>
    <t>H1'23
Operating
 Margin 
%</t>
  </si>
  <si>
    <t>H1'23
Billed Efforts
(PM)</t>
  </si>
  <si>
    <t>H2'23  Rev (Reported) (KUSD)</t>
  </si>
  <si>
    <t>H2'23  Project Margin (Reported) (KUSD)</t>
  </si>
  <si>
    <t>H2'23 
Project 
Margin 
%</t>
  </si>
  <si>
    <t>H2'23  Operating Margin (Reported) (KUSD)</t>
  </si>
  <si>
    <t>H2'23 
Operating
 Margin 
%</t>
  </si>
  <si>
    <t>H2'23 
Billed Efforts
(PM)</t>
  </si>
  <si>
    <t>H1'24  Rev (Reported) (KUSD)</t>
  </si>
  <si>
    <t>H1'24  Project Margin (Reported) (KUSD)</t>
  </si>
  <si>
    <t>H1'24
Project 
Margin 
%</t>
  </si>
  <si>
    <t>H1'24  Operating Margin (Reported) (KUSD)</t>
  </si>
  <si>
    <t>H1'24
Operating
 Margin 
%</t>
  </si>
  <si>
    <t>H1'24
Billed Efforts
(PM)</t>
  </si>
  <si>
    <t>H2'24 TD  Rev (Reported) (KUSD)</t>
  </si>
  <si>
    <t>H2'24 TD  Project Margin (Reported) (KUSD)</t>
  </si>
  <si>
    <t>H2'24 TD
Project 
Margin 
%</t>
  </si>
  <si>
    <t>H2'24 TD  Operating Margin (Reported) (KUSD)</t>
  </si>
  <si>
    <t>H2'24 TD
Operating
 Margin 
%</t>
  </si>
  <si>
    <t>H2'24 TD
Billed Efforts
(PM)</t>
  </si>
  <si>
    <t>ORC</t>
  </si>
  <si>
    <t>JCMASTER</t>
  </si>
  <si>
    <t>Johnson</t>
  </si>
  <si>
    <t>COREMFG</t>
  </si>
  <si>
    <t>Org 100</t>
  </si>
  <si>
    <t>Revenue - Top 10</t>
  </si>
  <si>
    <t>WESTPAC</t>
  </si>
  <si>
    <t>Westpac- Sydney</t>
  </si>
  <si>
    <t>BFS</t>
  </si>
  <si>
    <t>FS</t>
  </si>
  <si>
    <t>CISCOMST</t>
  </si>
  <si>
    <t>CMT</t>
  </si>
  <si>
    <t>VERIZMST</t>
  </si>
  <si>
    <t>Verizon</t>
  </si>
  <si>
    <t>VERCOMST</t>
  </si>
  <si>
    <t>Vertiv Corporations</t>
  </si>
  <si>
    <t>Org 101 to 200</t>
  </si>
  <si>
    <t>LKQCOMST</t>
  </si>
  <si>
    <t>LKQ, Inc</t>
  </si>
  <si>
    <t>SB112403</t>
  </si>
  <si>
    <t>Starbucks Corporation</t>
  </si>
  <si>
    <t>CRL</t>
  </si>
  <si>
    <t>CUMMINS</t>
  </si>
  <si>
    <t>Cummins Inc.</t>
  </si>
  <si>
    <t>TELSTMST</t>
  </si>
  <si>
    <t>TELSTRA</t>
  </si>
  <si>
    <t>WSPCAMST</t>
  </si>
  <si>
    <t>WSP GLOBAL INC.</t>
  </si>
  <si>
    <t>SURE</t>
  </si>
  <si>
    <t>Org 201 to 300</t>
  </si>
  <si>
    <t>EMRSMAST</t>
  </si>
  <si>
    <t>Emerson</t>
  </si>
  <si>
    <t>Revenue - Non Top 10</t>
  </si>
  <si>
    <t>CTZBPO</t>
  </si>
  <si>
    <t>Citizens Bank, N.A</t>
  </si>
  <si>
    <t>CITIMAST</t>
  </si>
  <si>
    <t>CITI</t>
  </si>
  <si>
    <t>PWC</t>
  </si>
  <si>
    <t>PricewaterhouseCoopers LLP</t>
  </si>
  <si>
    <t>AUSDEMST</t>
  </si>
  <si>
    <t>Australia - Department of Defence</t>
  </si>
  <si>
    <t>GBIMBMST</t>
  </si>
  <si>
    <t>Corporativo Bimbo, S.A. de C.V.</t>
  </si>
  <si>
    <t>WESUNIMS</t>
  </si>
  <si>
    <t>Western Union Financial Services</t>
  </si>
  <si>
    <t>UNNYMST</t>
  </si>
  <si>
    <t>United Nations Development Programm</t>
  </si>
  <si>
    <t>IPSU</t>
  </si>
  <si>
    <t>NA</t>
  </si>
  <si>
    <t>GAPMAST</t>
  </si>
  <si>
    <t>The Gap, Inc</t>
  </si>
  <si>
    <t>GEAPPL</t>
  </si>
  <si>
    <t>Haier US appliance Solution, INC. DBA GE appliance</t>
  </si>
  <si>
    <t>EXELOMST</t>
  </si>
  <si>
    <t>Exelon Corporation</t>
  </si>
  <si>
    <t>FUNUKMST</t>
  </si>
  <si>
    <t>Funko, LLC</t>
  </si>
  <si>
    <t>PFE</t>
  </si>
  <si>
    <t>Pfizer Global Pharmaceuticals</t>
  </si>
  <si>
    <t>LS</t>
  </si>
  <si>
    <t>HIL</t>
  </si>
  <si>
    <t>RICOHMST</t>
  </si>
  <si>
    <t>RICOH EUROPE PLC</t>
  </si>
  <si>
    <t>ARROW</t>
  </si>
  <si>
    <t>Arrow Electronics, Inc.</t>
  </si>
  <si>
    <t>AVER</t>
  </si>
  <si>
    <t>Avery Dennison</t>
  </si>
  <si>
    <t>REEDMAST</t>
  </si>
  <si>
    <t>Reed Elsevier Plc</t>
  </si>
  <si>
    <t>RECUKMST</t>
  </si>
  <si>
    <t>Reckitt Benckiser Corp. Ser. Ltd</t>
  </si>
  <si>
    <t>KROGER</t>
  </si>
  <si>
    <t>The Kroger Co.</t>
  </si>
  <si>
    <t>GLOBALFO</t>
  </si>
  <si>
    <t>GLOBALFOUNDRIES Inc.</t>
  </si>
  <si>
    <t>Linkedin</t>
  </si>
  <si>
    <t>LinkedIn Corporation</t>
  </si>
  <si>
    <t>NIDECMST</t>
  </si>
  <si>
    <t>Nidec Americas Holding Corporation</t>
  </si>
  <si>
    <t>TOYOTAES</t>
  </si>
  <si>
    <t>Toyota Motor Europe NV/SA</t>
  </si>
  <si>
    <t>WESCMAST</t>
  </si>
  <si>
    <t>WESCO Distribution, Inc</t>
  </si>
  <si>
    <t>UNONOMST</t>
  </si>
  <si>
    <t>The University of Nottingham</t>
  </si>
  <si>
    <t>PEPSIMST</t>
  </si>
  <si>
    <t>Pepsico</t>
  </si>
  <si>
    <t>INGBKMST</t>
  </si>
  <si>
    <t>ING Bank N.V.</t>
  </si>
  <si>
    <t>HSBC0MST</t>
  </si>
  <si>
    <t>HSBC EDPI Electronic Data Processin</t>
  </si>
  <si>
    <t>WWTHCMST</t>
  </si>
  <si>
    <t>World Wide Technology Holding Company Inc.</t>
  </si>
  <si>
    <t>TOYOTMST</t>
  </si>
  <si>
    <t>TOYOTA TECHNO SERVICE CORP, Japan</t>
  </si>
  <si>
    <t>HYUNDAI</t>
  </si>
  <si>
    <t>HTIGIMST</t>
  </si>
  <si>
    <t>Huntington Ingalls Incorporated</t>
  </si>
  <si>
    <t>AMAZON.C</t>
  </si>
  <si>
    <t>Amazon.com,Inc.</t>
  </si>
  <si>
    <t>SSEPLC</t>
  </si>
  <si>
    <t>Scottish and Southern Energy plc</t>
  </si>
  <si>
    <t>GEMAMST</t>
  </si>
  <si>
    <t>GEMALTO</t>
  </si>
  <si>
    <t>CTZMAST</t>
  </si>
  <si>
    <t>Citizens Bank</t>
  </si>
  <si>
    <t>XPOLOGIS</t>
  </si>
  <si>
    <t>Xpo Logistics, Inc.</t>
  </si>
  <si>
    <t>MOLINA</t>
  </si>
  <si>
    <t>Molina Healthcare Inc</t>
  </si>
  <si>
    <t>HC</t>
  </si>
  <si>
    <t>NAB</t>
  </si>
  <si>
    <t>National Bank of Australia</t>
  </si>
  <si>
    <t>WS</t>
  </si>
  <si>
    <t>WILLIAMS SONOMA INC.,</t>
  </si>
  <si>
    <t>UPONRMST</t>
  </si>
  <si>
    <t>Uponor Oyj</t>
  </si>
  <si>
    <t>DECKMST</t>
  </si>
  <si>
    <t>Deckers Outdoor Corporation</t>
  </si>
  <si>
    <t>APPLE</t>
  </si>
  <si>
    <t>Apple Computer, Inc.</t>
  </si>
  <si>
    <t>ONMTMST</t>
  </si>
  <si>
    <t>Ontario Ministry of Transportation</t>
  </si>
  <si>
    <t>TIFFAMST</t>
  </si>
  <si>
    <t>Tiffany &amp; Company</t>
  </si>
  <si>
    <t>VFLNZMST</t>
  </si>
  <si>
    <t>VODAFONE NEW ZEALAND LIMITED</t>
  </si>
  <si>
    <t>IKONMAST</t>
  </si>
  <si>
    <t>Ikon</t>
  </si>
  <si>
    <t>TOSHAPAC</t>
  </si>
  <si>
    <t>Toshiba I.S. Corporation</t>
  </si>
  <si>
    <t>JAPAN</t>
  </si>
  <si>
    <t>HCSCMST</t>
  </si>
  <si>
    <t>HEALTH CARE SERVICE CORPORATION</t>
  </si>
  <si>
    <t>LSCOMST</t>
  </si>
  <si>
    <t>Levi Strauss &amp; Co.</t>
  </si>
  <si>
    <t>CMACGM</t>
  </si>
  <si>
    <t>CMA CGM</t>
  </si>
  <si>
    <t>CAMPWLD</t>
  </si>
  <si>
    <t>CWGS Group, LLC</t>
  </si>
  <si>
    <t>BIOMNMST</t>
  </si>
  <si>
    <t>BioMarin Pharmaceutical Inc.</t>
  </si>
  <si>
    <t>TKELMST</t>
  </si>
  <si>
    <t>Thyssenkrupp Elevators AG</t>
  </si>
  <si>
    <t>FEIBVMST</t>
  </si>
  <si>
    <t>FedEx Express International B.V.</t>
  </si>
  <si>
    <t>BSCMST</t>
  </si>
  <si>
    <t>Bayer CropScience AG</t>
  </si>
  <si>
    <t>NRPCMST</t>
  </si>
  <si>
    <t>Amtrak CoE for SAP Ecosystem</t>
  </si>
  <si>
    <t>CHAGPMST</t>
  </si>
  <si>
    <t>Chalhoub Group MCT FZE</t>
  </si>
  <si>
    <t>NTRUST</t>
  </si>
  <si>
    <t>The Northern Trust  Company</t>
  </si>
  <si>
    <t>TELHEMST</t>
  </si>
  <si>
    <t>Teladoc Health Inc.</t>
  </si>
  <si>
    <t>SYSTBMST</t>
  </si>
  <si>
    <t>BAE Systems Plc</t>
  </si>
  <si>
    <t>DTCCMST</t>
  </si>
  <si>
    <t>Depository Trust</t>
  </si>
  <si>
    <t>NSTROM</t>
  </si>
  <si>
    <t>Nordstrom Inc.</t>
  </si>
  <si>
    <t>XRX</t>
  </si>
  <si>
    <t>Xerox Corporation</t>
  </si>
  <si>
    <t>SSESLMST</t>
  </si>
  <si>
    <t>OVO(S) Electricity Limited</t>
  </si>
  <si>
    <t>TOMCOMST</t>
  </si>
  <si>
    <t>KIOXIA America, Inc.,</t>
  </si>
  <si>
    <t>AGROPUR</t>
  </si>
  <si>
    <t>Agropur Cooperative</t>
  </si>
  <si>
    <t>AEROJMST</t>
  </si>
  <si>
    <t>COMPUCOM</t>
  </si>
  <si>
    <t>MAZDAMST</t>
  </si>
  <si>
    <t>Mazda Motor of America, Inc.</t>
  </si>
  <si>
    <t>STITCMST</t>
  </si>
  <si>
    <t>Stitch Fix, Inc</t>
  </si>
  <si>
    <t>GOLDMAST</t>
  </si>
  <si>
    <t>Goldman Sachs &amp; Co.</t>
  </si>
  <si>
    <t>IMF</t>
  </si>
  <si>
    <t>International Monetary Fund</t>
  </si>
  <si>
    <t>ADVAUTO</t>
  </si>
  <si>
    <t>Advance Auto Parts</t>
  </si>
  <si>
    <t>STGLOMST</t>
  </si>
  <si>
    <t>CAREMARK</t>
  </si>
  <si>
    <t>Caremark Pharmacy Services.</t>
  </si>
  <si>
    <t>SWANMST</t>
  </si>
  <si>
    <t>City and County of Swansea</t>
  </si>
  <si>
    <t>ALTHCMST</t>
  </si>
  <si>
    <t>AlphaTheta Corporation</t>
  </si>
  <si>
    <t>ESTEELC</t>
  </si>
  <si>
    <t>EstUe Lauder Inc.,</t>
  </si>
  <si>
    <t>TORLCMST</t>
  </si>
  <si>
    <t>Torrid LLC</t>
  </si>
  <si>
    <t>AMEREN</t>
  </si>
  <si>
    <t>Ameren</t>
  </si>
  <si>
    <t>DIGITELE</t>
  </si>
  <si>
    <t>Telenor Procurement Company Pte. Ltd</t>
  </si>
  <si>
    <t>EHSEYMST</t>
  </si>
  <si>
    <t>Enphase Energy  Inc.</t>
  </si>
  <si>
    <t>DBDIMST</t>
  </si>
  <si>
    <t>Diebold Inc</t>
  </si>
  <si>
    <t>WHICAMST</t>
  </si>
  <si>
    <t>White Cap Supply Holdings, LLC</t>
  </si>
  <si>
    <t>KRAFGMST</t>
  </si>
  <si>
    <t>Kraft foods Group Inc</t>
  </si>
  <si>
    <t>ADCOMBAN</t>
  </si>
  <si>
    <t>Abu Dhabi Commercial Bank</t>
  </si>
  <si>
    <t>SONYMAST</t>
  </si>
  <si>
    <t>Sony Global Solutions Inc</t>
  </si>
  <si>
    <t>STRYKMST</t>
  </si>
  <si>
    <t>STRYKER CORPORATION</t>
  </si>
  <si>
    <t>FDRBKMST</t>
  </si>
  <si>
    <t>INDIA</t>
  </si>
  <si>
    <t>SPXCORP</t>
  </si>
  <si>
    <t>SPX Corporation</t>
  </si>
  <si>
    <t>AVON</t>
  </si>
  <si>
    <t>Avon Products, Inc.</t>
  </si>
  <si>
    <t>AUDVMST</t>
  </si>
  <si>
    <t>Dept Human Services Victoria</t>
  </si>
  <si>
    <t>BSCAMST</t>
  </si>
  <si>
    <t>BS of California Life &amp; Health Insu</t>
  </si>
  <si>
    <t>TIAACMST</t>
  </si>
  <si>
    <t>Teachers Insurance and Annuity Asso</t>
  </si>
  <si>
    <t>GEMAST</t>
  </si>
  <si>
    <t>General Electric Company</t>
  </si>
  <si>
    <t>WONDERCO</t>
  </si>
  <si>
    <t>The Wonderful Company LLC</t>
  </si>
  <si>
    <t>WF</t>
  </si>
  <si>
    <t>Wells Fargo N Company</t>
  </si>
  <si>
    <t>DNV</t>
  </si>
  <si>
    <t>Det Norske VeritasAS</t>
  </si>
  <si>
    <t>ATRADMST</t>
  </si>
  <si>
    <t>Atradius Credit Insurance N.V</t>
  </si>
  <si>
    <t>INS</t>
  </si>
  <si>
    <t>DAITRMST</t>
  </si>
  <si>
    <t>Daimler Trucks AG</t>
  </si>
  <si>
    <t>NBTYMST</t>
  </si>
  <si>
    <t>NBTY Global, Inc.</t>
  </si>
  <si>
    <t>WDTMST</t>
  </si>
  <si>
    <t>Western Digital Technologies, Inc.</t>
  </si>
  <si>
    <t>GLOBAMST</t>
  </si>
  <si>
    <t>Global Atlantic Service Company</t>
  </si>
  <si>
    <t>IFSMEMST</t>
  </si>
  <si>
    <t>IFS Middle East FZ LLC</t>
  </si>
  <si>
    <t>ALSHAMST</t>
  </si>
  <si>
    <t>MOHAMAD HUMOUD ALSHAYA CO. W.L.L.</t>
  </si>
  <si>
    <t>POLO</t>
  </si>
  <si>
    <t>Polo Ralph Lauren Corporation</t>
  </si>
  <si>
    <t>NOVARMST</t>
  </si>
  <si>
    <t>Novartis Pharma AG</t>
  </si>
  <si>
    <t>APLSGMST</t>
  </si>
  <si>
    <t>APL  Logistics Ltd</t>
  </si>
  <si>
    <t>JOANNMST</t>
  </si>
  <si>
    <t>JO-ANN STORES HOLDINGS INC.</t>
  </si>
  <si>
    <t>NISSAN</t>
  </si>
  <si>
    <t>Nissan North America, Inc.</t>
  </si>
  <si>
    <t>INHUBMST</t>
  </si>
  <si>
    <t>IntelliHUB Australia Pty Ltd</t>
  </si>
  <si>
    <t>GUNICMST</t>
  </si>
  <si>
    <t>Unicomer Corporativo, S.A. de C.V</t>
  </si>
  <si>
    <t>DQELTMST</t>
  </si>
  <si>
    <t>Duquesne Light Company</t>
  </si>
  <si>
    <t>FIVEBMST</t>
  </si>
  <si>
    <t>Five Below, Inc</t>
  </si>
  <si>
    <t>ULTAMST</t>
  </si>
  <si>
    <t>Ulta Salon, Cosmetics &amp; Fragrance</t>
  </si>
  <si>
    <t>HFFICMST</t>
  </si>
  <si>
    <t>Hartford Fire Insurance Company</t>
  </si>
  <si>
    <t>HARTCMST</t>
  </si>
  <si>
    <t>Hart &amp; Cooley LLC</t>
  </si>
  <si>
    <t>TTXCOMST</t>
  </si>
  <si>
    <t>LULU</t>
  </si>
  <si>
    <t>Lululemon athletica canada inc.</t>
  </si>
  <si>
    <t>SBM OFF</t>
  </si>
  <si>
    <t>SINGLE BUOY MOORINGS INC.</t>
  </si>
  <si>
    <t>CAPILL</t>
  </si>
  <si>
    <t>College of American Pathologists</t>
  </si>
  <si>
    <t>GXOLGMST</t>
  </si>
  <si>
    <t>GXO Logistics Inc</t>
  </si>
  <si>
    <t>LEVEL3</t>
  </si>
  <si>
    <t>Lumen Technologies Service Group</t>
  </si>
  <si>
    <t>LLOYDMST</t>
  </si>
  <si>
    <t>Lloyd's Register Group</t>
  </si>
  <si>
    <t>DOWJONES</t>
  </si>
  <si>
    <t>Dow Jones &amp; Company Incorporated</t>
  </si>
  <si>
    <t>SONYPMST</t>
  </si>
  <si>
    <t>Sony Pictures Entertainment Inc.</t>
  </si>
  <si>
    <t>SBCMST</t>
  </si>
  <si>
    <t>SBC Services Inc,</t>
  </si>
  <si>
    <t>BOFAMAST</t>
  </si>
  <si>
    <t>BOA</t>
  </si>
  <si>
    <t>AMPLLMST</t>
  </si>
  <si>
    <t>AMP Life Services Limited</t>
  </si>
  <si>
    <t>UPCBBMST</t>
  </si>
  <si>
    <t>UPC Broadband Holding B.V</t>
  </si>
  <si>
    <t>SIEMST</t>
  </si>
  <si>
    <t>Siemens AG</t>
  </si>
  <si>
    <t>METLIFE</t>
  </si>
  <si>
    <t>MetLife, Inc</t>
  </si>
  <si>
    <t>SYSCO</t>
  </si>
  <si>
    <t>Sysco corporation</t>
  </si>
  <si>
    <t>AIRLQMST</t>
  </si>
  <si>
    <t>Air Liquide - Master Customer</t>
  </si>
  <si>
    <t>SFDCMSTT</t>
  </si>
  <si>
    <t>Salesforce.com Inc</t>
  </si>
  <si>
    <t>LEVIMST</t>
  </si>
  <si>
    <t>LEVITON MANUFACTURING CO., INC</t>
  </si>
  <si>
    <t>FBHSIMST</t>
  </si>
  <si>
    <t>Fortune Brands Home &amp; Security Inc</t>
  </si>
  <si>
    <t>FERGUMST</t>
  </si>
  <si>
    <t>FERGUSON ENTERPRISES, INC</t>
  </si>
  <si>
    <t>EASUSMST</t>
  </si>
  <si>
    <t>East Sussex County Council</t>
  </si>
  <si>
    <t>SCOTMAST</t>
  </si>
  <si>
    <t>Scotia Bank</t>
  </si>
  <si>
    <t>RBSMAST</t>
  </si>
  <si>
    <t>Royal Bank of Scotland PLC</t>
  </si>
  <si>
    <t>TOMRA</t>
  </si>
  <si>
    <t>Tomra Systems</t>
  </si>
  <si>
    <t>ADIDMAST</t>
  </si>
  <si>
    <t>Adidas Salomon Japan - Tokyo</t>
  </si>
  <si>
    <t>DAIKIMST</t>
  </si>
  <si>
    <t>Daikin Applied Americas Inc.</t>
  </si>
  <si>
    <t>ARTERMST</t>
  </si>
  <si>
    <t>Artera Services LLC</t>
  </si>
  <si>
    <t>NORWES</t>
  </si>
  <si>
    <t>The  Northwestern Mutual Life</t>
  </si>
  <si>
    <t>HOTTOMST</t>
  </si>
  <si>
    <t>Hot Topic, Inc.</t>
  </si>
  <si>
    <t>MARTAMST</t>
  </si>
  <si>
    <t>Metropolitan Atlanta Rapid Transit Authority</t>
  </si>
  <si>
    <t>MICHMC</t>
  </si>
  <si>
    <t>INFINEON</t>
  </si>
  <si>
    <t>Infineon Technologies IT-Services GmbH</t>
  </si>
  <si>
    <t>RXOMST</t>
  </si>
  <si>
    <t>XPO NAT Solutions, LLC</t>
  </si>
  <si>
    <t>CQCMST</t>
  </si>
  <si>
    <t>Care Quality Commission</t>
  </si>
  <si>
    <t>CONAGMST</t>
  </si>
  <si>
    <t>Conagra</t>
  </si>
  <si>
    <t>MICSA</t>
  </si>
  <si>
    <t>Millicom International Cellular SA</t>
  </si>
  <si>
    <t>AMEXMAST</t>
  </si>
  <si>
    <t>American Express Computer</t>
  </si>
  <si>
    <t>MWAS</t>
  </si>
  <si>
    <t>Spirit AeroSystems Inc.</t>
  </si>
  <si>
    <t>TWILIMST</t>
  </si>
  <si>
    <t>Twilio Inc.</t>
  </si>
  <si>
    <t>NIKE</t>
  </si>
  <si>
    <t>Nike Inc.</t>
  </si>
  <si>
    <t>SCHW</t>
  </si>
  <si>
    <t>Charles Schwab &amp; Co., Inc.</t>
  </si>
  <si>
    <t>SERVCO</t>
  </si>
  <si>
    <t>Servco Pacific Inc.</t>
  </si>
  <si>
    <t>DAGMAST</t>
  </si>
  <si>
    <t>Daimler AG</t>
  </si>
  <si>
    <t>DJPLMST</t>
  </si>
  <si>
    <t>David Jones Pty Limited</t>
  </si>
  <si>
    <t>PREBRMST</t>
  </si>
  <si>
    <t>Premium Brands Services LLC</t>
  </si>
  <si>
    <t>ALCONMST</t>
  </si>
  <si>
    <t>Alcon Vision LLC</t>
  </si>
  <si>
    <t>SECFGMST</t>
  </si>
  <si>
    <t>Securian Financial Group, Inc</t>
  </si>
  <si>
    <t>HPQMST</t>
  </si>
  <si>
    <t>Hewlett-Packard Company</t>
  </si>
  <si>
    <t>HALLMST</t>
  </si>
  <si>
    <t>Hallmark cards</t>
  </si>
  <si>
    <t>RRAPSMST</t>
  </si>
  <si>
    <t>Raytheon Rafael Area Protection Systems LLC</t>
  </si>
  <si>
    <t>ONSEMICO</t>
  </si>
  <si>
    <t>ON Semiconductor Corp</t>
  </si>
  <si>
    <t>bpostMST</t>
  </si>
  <si>
    <t>BPOST</t>
  </si>
  <si>
    <t>ONMGCMST</t>
  </si>
  <si>
    <t>Ontario Ministry of Government and Consumer Services</t>
  </si>
  <si>
    <t>AUTOLL</t>
  </si>
  <si>
    <t>Toll Holdings Limited</t>
  </si>
  <si>
    <t>CX</t>
  </si>
  <si>
    <t>Cathay Pacific Airways Limited</t>
  </si>
  <si>
    <t>CHINA</t>
  </si>
  <si>
    <t>HILENMST</t>
  </si>
  <si>
    <t>Hillenbrand, Inc.</t>
  </si>
  <si>
    <t>DHLMST</t>
  </si>
  <si>
    <t>DHL International GmbH</t>
  </si>
  <si>
    <t>TSCOMST</t>
  </si>
  <si>
    <t>Tractor Supply Company</t>
  </si>
  <si>
    <t>NORSCMST</t>
  </si>
  <si>
    <t>Norfolk Southern Corporation</t>
  </si>
  <si>
    <t>STHCOMST</t>
  </si>
  <si>
    <t>Southern Company Services, Inc.</t>
  </si>
  <si>
    <t>MCDRMST</t>
  </si>
  <si>
    <t>McDermott International, Inc.</t>
  </si>
  <si>
    <t>AMAT</t>
  </si>
  <si>
    <t>Applied Materials, Inc</t>
  </si>
  <si>
    <t>BEAERMST</t>
  </si>
  <si>
    <t>B/E Aerospace</t>
  </si>
  <si>
    <t>PGMSTRCT</t>
  </si>
  <si>
    <t>The Procter &amp; Gamble Company</t>
  </si>
  <si>
    <t>ELAHEMST</t>
  </si>
  <si>
    <t>Elanco US, Inc.</t>
  </si>
  <si>
    <t>KRAFTMST</t>
  </si>
  <si>
    <t>Mondelez Global LLC</t>
  </si>
  <si>
    <t>FORCOMST</t>
  </si>
  <si>
    <t>Fluke Electronics Corporation</t>
  </si>
  <si>
    <t>VISAMSTR</t>
  </si>
  <si>
    <t>Visa International Service Assocn</t>
  </si>
  <si>
    <t>COUNEU</t>
  </si>
  <si>
    <t>Council of Europe</t>
  </si>
  <si>
    <t>SROVIMST</t>
  </si>
  <si>
    <t>STATE REVENUE OFFICE - VICTORIA</t>
  </si>
  <si>
    <t>ASURAMST</t>
  </si>
  <si>
    <t>Assurant, Inc.</t>
  </si>
  <si>
    <t>HNS</t>
  </si>
  <si>
    <t>Hughes Network Systems, LLC</t>
  </si>
  <si>
    <t>METROMST</t>
  </si>
  <si>
    <t>METRO AG</t>
  </si>
  <si>
    <t>ALXPRMST</t>
  </si>
  <si>
    <t>ALIX PARTNERS, LLP</t>
  </si>
  <si>
    <t>UNWMST</t>
  </si>
  <si>
    <t>Un Women</t>
  </si>
  <si>
    <t>SOOPIMST</t>
  </si>
  <si>
    <t>Sooner Inc.</t>
  </si>
  <si>
    <t>TCGCMST</t>
  </si>
  <si>
    <t>The Capital Group Companies</t>
  </si>
  <si>
    <t>BMIGPMST</t>
  </si>
  <si>
    <t>BMI GROUP HOLDINGS UK LIMITED</t>
  </si>
  <si>
    <t>IAG</t>
  </si>
  <si>
    <t>Insurance Australia Group (IAG)</t>
  </si>
  <si>
    <t>WWSNSMST</t>
  </si>
  <si>
    <t>SCHLMAST</t>
  </si>
  <si>
    <t>Schlumberger Master</t>
  </si>
  <si>
    <t>DIODEMST</t>
  </si>
  <si>
    <t>Diodes Incorporated</t>
  </si>
  <si>
    <t>CSXMST</t>
  </si>
  <si>
    <t>CSX  Technology, Inc</t>
  </si>
  <si>
    <t>INMARMST</t>
  </si>
  <si>
    <t>Inmarsat plc</t>
  </si>
  <si>
    <t>REI</t>
  </si>
  <si>
    <t>Recreational Equipment, Inc</t>
  </si>
  <si>
    <t>MONEYMST</t>
  </si>
  <si>
    <t>Moneygram International</t>
  </si>
  <si>
    <t>SANDMEBC</t>
  </si>
  <si>
    <t>Sandwell Metropolitan Borough Council</t>
  </si>
  <si>
    <t>CBREMST</t>
  </si>
  <si>
    <t>CBRE Inc.</t>
  </si>
  <si>
    <t>ADVINMST</t>
  </si>
  <si>
    <t>Advent International Corporation</t>
  </si>
  <si>
    <t>INTSAT</t>
  </si>
  <si>
    <t>Intelsat Global Service Corporation</t>
  </si>
  <si>
    <t>SEINGMST</t>
  </si>
  <si>
    <t>Selective Insurance Group of America</t>
  </si>
  <si>
    <t>IBTCLMST</t>
  </si>
  <si>
    <t>Myanmar Distillery Company Limited</t>
  </si>
  <si>
    <t>KPMGTAX</t>
  </si>
  <si>
    <t>KPMG L.L.P.</t>
  </si>
  <si>
    <t>JNPR</t>
  </si>
  <si>
    <t>Juniper Networks</t>
  </si>
  <si>
    <t>LGZOMMST</t>
  </si>
  <si>
    <t>LegalZoom.com, Inc.</t>
  </si>
  <si>
    <t>ENECOMST</t>
  </si>
  <si>
    <t>Emirates Nuclear Energy Corporation (Enec)</t>
  </si>
  <si>
    <t>DELLMST</t>
  </si>
  <si>
    <t>Dell Computer Corporation</t>
  </si>
  <si>
    <t>MACYSMST</t>
  </si>
  <si>
    <t>Macy's Systems and Technology, Inc</t>
  </si>
  <si>
    <t>M1LTD</t>
  </si>
  <si>
    <t>M1 Limited</t>
  </si>
  <si>
    <t>CYPREMST</t>
  </si>
  <si>
    <t>Cypress Semiconductor Corporation</t>
  </si>
  <si>
    <t>MYLANMST</t>
  </si>
  <si>
    <t>Mylan, Inc.</t>
  </si>
  <si>
    <t>ANIXTMST</t>
  </si>
  <si>
    <t>Anixter Inc</t>
  </si>
  <si>
    <t>BPMAST</t>
  </si>
  <si>
    <t>BP Oil International Ltd.</t>
  </si>
  <si>
    <t>SPACOMST</t>
  </si>
  <si>
    <t>SpartanNash Co</t>
  </si>
  <si>
    <t>UK-MOB-1</t>
  </si>
  <si>
    <t>Vodafone</t>
  </si>
  <si>
    <t>DOOSAMST</t>
  </si>
  <si>
    <t>DOOSAN POWER SYSTEMS LIMITED</t>
  </si>
  <si>
    <t>SHCILMST</t>
  </si>
  <si>
    <t>Stockholding Corporation of India Ltd</t>
  </si>
  <si>
    <t>OPEUMST</t>
  </si>
  <si>
    <t>The Open University</t>
  </si>
  <si>
    <t>SCIMAST</t>
  </si>
  <si>
    <t>Service Corporation International</t>
  </si>
  <si>
    <t>TREINMST</t>
  </si>
  <si>
    <t>Trellix, Inc.</t>
  </si>
  <si>
    <t>LOBBRMST</t>
  </si>
  <si>
    <t>LONDON BOROUGH OF BRENT</t>
  </si>
  <si>
    <t>PVHCRMST</t>
  </si>
  <si>
    <t>PVH Corp.</t>
  </si>
  <si>
    <t>UT</t>
  </si>
  <si>
    <t>United Technologies Corporation</t>
  </si>
  <si>
    <t>HARMST</t>
  </si>
  <si>
    <t>Harmonic Inc</t>
  </si>
  <si>
    <t>SSEACMST</t>
  </si>
  <si>
    <t>SSE Services PLC (Scottish and Southern Energy plc)</t>
  </si>
  <si>
    <t>ICABMST</t>
  </si>
  <si>
    <t>ICA Gruppen AB</t>
  </si>
  <si>
    <t>AEP</t>
  </si>
  <si>
    <t>American Electric Power Company, Inc.</t>
  </si>
  <si>
    <t>AU-BUPA</t>
  </si>
  <si>
    <t>BUPA Australia</t>
  </si>
  <si>
    <t>SGCPIMST</t>
  </si>
  <si>
    <t>Saint Gobain Performance Plastics Corporation</t>
  </si>
  <si>
    <t>KHENLMST</t>
  </si>
  <si>
    <t>KUEHNE + NAGEL INC.</t>
  </si>
  <si>
    <t>INTCOMST</t>
  </si>
  <si>
    <t>Interoute Communications, Ltd,</t>
  </si>
  <si>
    <t>COVISMST</t>
  </si>
  <si>
    <t>Covis Pharma GmbH</t>
  </si>
  <si>
    <t>INOVAMST</t>
  </si>
  <si>
    <t>Innovapost Inc</t>
  </si>
  <si>
    <t>PACLIMST</t>
  </si>
  <si>
    <t>Pacific Life Insurance Company</t>
  </si>
  <si>
    <t>SEGAMMST</t>
  </si>
  <si>
    <t>Siemens Gamesa Renewable Energy, S.A.</t>
  </si>
  <si>
    <t>MNGRPMST</t>
  </si>
  <si>
    <t>M&amp;G Prudential Services Limited</t>
  </si>
  <si>
    <t>SWEGRMST</t>
  </si>
  <si>
    <t>Sweetgreen, Inc.</t>
  </si>
  <si>
    <t>LINXEMST</t>
  </si>
  <si>
    <t>REPSEMST</t>
  </si>
  <si>
    <t>Republic Services Procurement, Inc.,</t>
  </si>
  <si>
    <t>MarveMST</t>
  </si>
  <si>
    <t>Marvell Semiconductor, Inc.</t>
  </si>
  <si>
    <t>CARL001</t>
  </si>
  <si>
    <t>Carlsberg Global Business Services A/S</t>
  </si>
  <si>
    <t>SMPCLMST</t>
  </si>
  <si>
    <t>SIAM MAKRO PUBLIC COMPANY LIMITED</t>
  </si>
  <si>
    <t>AUSGRID</t>
  </si>
  <si>
    <t>Ausgrid</t>
  </si>
  <si>
    <t>CONEDMST</t>
  </si>
  <si>
    <t>Consolidated Edison</t>
  </si>
  <si>
    <t>ALNAHMST</t>
  </si>
  <si>
    <t>PACARMST</t>
  </si>
  <si>
    <t>PACCAR INC</t>
  </si>
  <si>
    <t>ARVMST</t>
  </si>
  <si>
    <t>ArvinMeritor</t>
  </si>
  <si>
    <t>SCHCOMST</t>
  </si>
  <si>
    <t>Scholastic Inc</t>
  </si>
  <si>
    <t>HARLEMST</t>
  </si>
  <si>
    <t>Harley-Davidson, Inc.</t>
  </si>
  <si>
    <t>RUBRIMST</t>
  </si>
  <si>
    <t>Rubrik, Inc.</t>
  </si>
  <si>
    <t>FTLOKER</t>
  </si>
  <si>
    <t>Foot Locker Corporate Services, Inc</t>
  </si>
  <si>
    <t>BLROKMST</t>
  </si>
  <si>
    <t>Blackrock</t>
  </si>
  <si>
    <t>ONABCMST</t>
  </si>
  <si>
    <t>Old National Bancorp</t>
  </si>
  <si>
    <t>TATCOMST</t>
  </si>
  <si>
    <t>Tatsuno Corporation</t>
  </si>
  <si>
    <t>WM</t>
  </si>
  <si>
    <t>Waste Management National Services, Inc.</t>
  </si>
  <si>
    <t>CITMST</t>
  </si>
  <si>
    <t>CIT Group</t>
  </si>
  <si>
    <t>QADINMST</t>
  </si>
  <si>
    <t>QAD Inc.</t>
  </si>
  <si>
    <t>BCSIMST</t>
  </si>
  <si>
    <t>Blue Coat Systems, Inc</t>
  </si>
  <si>
    <t>SANCOMST</t>
  </si>
  <si>
    <t>Sankosha Corporation</t>
  </si>
  <si>
    <t>ARCMITMS</t>
  </si>
  <si>
    <t>Arcelor Mittal</t>
  </si>
  <si>
    <t>TIMAST</t>
  </si>
  <si>
    <t>TI</t>
  </si>
  <si>
    <t>EVEGSMST</t>
  </si>
  <si>
    <t>EVEREST GLOBAL SERVICES, INC.</t>
  </si>
  <si>
    <t>FCITIBAN</t>
  </si>
  <si>
    <t>First-citizen Bank &amp; Trust Company</t>
  </si>
  <si>
    <t>PGEMST</t>
  </si>
  <si>
    <t>Pacific Gas and Electric</t>
  </si>
  <si>
    <t>UHCPRIHM</t>
  </si>
  <si>
    <t>United Health Corporation</t>
  </si>
  <si>
    <t>THALSMST</t>
  </si>
  <si>
    <t>THALES GLOBAL SERVICES SAS</t>
  </si>
  <si>
    <t>GEFCOMST</t>
  </si>
  <si>
    <t>GEFCO SA</t>
  </si>
  <si>
    <t>VALEMST</t>
  </si>
  <si>
    <t>Vale Inco</t>
  </si>
  <si>
    <t>BH1</t>
  </si>
  <si>
    <t>Baker Hughes Inc</t>
  </si>
  <si>
    <t>UCASMST</t>
  </si>
  <si>
    <t>The Universities And Colleges Admis</t>
  </si>
  <si>
    <t>RENAUMST</t>
  </si>
  <si>
    <t>RENAULT S.A.S</t>
  </si>
  <si>
    <t>AONCORMA</t>
  </si>
  <si>
    <t>Aon Corporation EMEA BV</t>
  </si>
  <si>
    <t>TDISCMST</t>
  </si>
  <si>
    <t>Therm-o-disc Inc</t>
  </si>
  <si>
    <t>RBAAUMST</t>
  </si>
  <si>
    <t>Reserve Bank of Australia</t>
  </si>
  <si>
    <t>DISHPMST</t>
  </si>
  <si>
    <t>Dish Purchasing Corporation</t>
  </si>
  <si>
    <t>WALMART</t>
  </si>
  <si>
    <t>Wal-Mart Stores, Inc</t>
  </si>
  <si>
    <t>HUSSMMST</t>
  </si>
  <si>
    <t>Hussmann Corporation</t>
  </si>
  <si>
    <t>BRSMST</t>
  </si>
  <si>
    <t>Bristow Group Inc</t>
  </si>
  <si>
    <t>TDICMST</t>
  </si>
  <si>
    <t>Tourism Development &amp; Investment Co</t>
  </si>
  <si>
    <t>DGOLDMST</t>
  </si>
  <si>
    <t>Dairygold Co-operative Society Limited</t>
  </si>
  <si>
    <t>FARMBMST</t>
  </si>
  <si>
    <t>WESCOMST</t>
  </si>
  <si>
    <t>Wesco Aircraft Hardware Corp.</t>
  </si>
  <si>
    <t>PNYMAST</t>
  </si>
  <si>
    <t>Private National Mortgage Acceptanc</t>
  </si>
  <si>
    <t>ESGRPMST</t>
  </si>
  <si>
    <t>Esure Services Limited</t>
  </si>
  <si>
    <t>WAMICMST</t>
  </si>
  <si>
    <t>The Wawanesa Mutual Insurance Company</t>
  </si>
  <si>
    <t>SERCOBPO</t>
  </si>
  <si>
    <t>EISAMMST</t>
  </si>
  <si>
    <t>Eisner Advisory Group LLC</t>
  </si>
  <si>
    <t>CPGMST</t>
  </si>
  <si>
    <t>Compass Group (Australia) Pty Ltd</t>
  </si>
  <si>
    <t>AUTODAPR</t>
  </si>
  <si>
    <t>AUTOMATIC DATA PROCESSING, INC</t>
  </si>
  <si>
    <t>HAITLMST</t>
  </si>
  <si>
    <t>Hutchison Ajman International Terminals Limited - F.Z.E.</t>
  </si>
  <si>
    <t>Agrium</t>
  </si>
  <si>
    <t>Agrium U.S. Inc.,</t>
  </si>
  <si>
    <t>PERKINMS</t>
  </si>
  <si>
    <t>Perkins Engines Limited</t>
  </si>
  <si>
    <t>CMPASUS</t>
  </si>
  <si>
    <t>Compass Group Usa, Inc.</t>
  </si>
  <si>
    <t>UNILVMST</t>
  </si>
  <si>
    <t>Unilever  Plc</t>
  </si>
  <si>
    <t>IPECPMST</t>
  </si>
  <si>
    <t>IPEC Pty Ltd</t>
  </si>
  <si>
    <t>JPGMST</t>
  </si>
  <si>
    <t>Jim Pattison Group</t>
  </si>
  <si>
    <t>OSHKOSH</t>
  </si>
  <si>
    <t>Oshkosh Corporation</t>
  </si>
  <si>
    <t>GEPOWER</t>
  </si>
  <si>
    <t>General Electric  (Switzerland) GmbH]</t>
  </si>
  <si>
    <t>TMKHDMST</t>
  </si>
  <si>
    <t>Temasek Capital Management Pte ltd</t>
  </si>
  <si>
    <t>HARCDMST</t>
  </si>
  <si>
    <t>Harmonick Co., Ltd.</t>
  </si>
  <si>
    <t>CONENMST</t>
  </si>
  <si>
    <t>Constellation Energy Generation LLC</t>
  </si>
  <si>
    <t>BOMBARD</t>
  </si>
  <si>
    <t>Bombardier</t>
  </si>
  <si>
    <t>OORZEMST</t>
  </si>
  <si>
    <t>Zerone - Hi tech Ooredoo</t>
  </si>
  <si>
    <t>CAT</t>
  </si>
  <si>
    <t>Caterpillar Inc.</t>
  </si>
  <si>
    <t>BUPAUKMT</t>
  </si>
  <si>
    <t>Bupa Group</t>
  </si>
  <si>
    <t>BNYOERFP</t>
  </si>
  <si>
    <t>The Bank of New York</t>
  </si>
  <si>
    <t>PERNOHQ</t>
  </si>
  <si>
    <t>Pernod Ricard USA, LLC</t>
  </si>
  <si>
    <t>TECHNMST</t>
  </si>
  <si>
    <t>TechnipNet</t>
  </si>
  <si>
    <t>SHINSEI</t>
  </si>
  <si>
    <t>SHINSEI BANK LIMITED</t>
  </si>
  <si>
    <t>MAZAUMST</t>
  </si>
  <si>
    <t>OAMC1056</t>
  </si>
  <si>
    <t>Oneamerica Financial Partners, Inc.</t>
  </si>
  <si>
    <t>PWGSCMST</t>
  </si>
  <si>
    <t>Public Works and Government Services Canada</t>
  </si>
  <si>
    <t>WMG</t>
  </si>
  <si>
    <t>WARNER CUSTOM MUSIC CORP</t>
  </si>
  <si>
    <t>SPCSMST</t>
  </si>
  <si>
    <t>Specsavers Optical Group Ltd</t>
  </si>
  <si>
    <t>COX-MAST</t>
  </si>
  <si>
    <t>Cox Communications</t>
  </si>
  <si>
    <t>MELDOMST</t>
  </si>
  <si>
    <t>Melissa &amp; Doug LLC</t>
  </si>
  <si>
    <t>SCHNAMST</t>
  </si>
  <si>
    <t>SCHNEIDER ENTERPRISE RESOURCES, LLC</t>
  </si>
  <si>
    <t>ESILRMST</t>
  </si>
  <si>
    <t>Essilor of America, Inc</t>
  </si>
  <si>
    <t>GDBIWMST</t>
  </si>
  <si>
    <t>GENERAL DYNAMICS BATH IRON WORKS</t>
  </si>
  <si>
    <t>UNSECMST</t>
  </si>
  <si>
    <t>UNS Energy Corp</t>
  </si>
  <si>
    <t>MSKHZMST</t>
  </si>
  <si>
    <t>Microsoft Corp - Kraft Heinz</t>
  </si>
  <si>
    <t>CCAMTMST</t>
  </si>
  <si>
    <t>Coca-Cola Amatil (Aust) Pty Limited</t>
  </si>
  <si>
    <t>ANALOG</t>
  </si>
  <si>
    <t>Analog Devices Inc</t>
  </si>
  <si>
    <t>CLUBMMST</t>
  </si>
  <si>
    <t>Club Monaco U.S., LLC</t>
  </si>
  <si>
    <t>TEG</t>
  </si>
  <si>
    <t>Toshiba Europe GmbH</t>
  </si>
  <si>
    <t>PRCAGMST</t>
  </si>
  <si>
    <t>Mead Johnson Nutritionals (China) Ltd.</t>
  </si>
  <si>
    <t>SAFRANHQ</t>
  </si>
  <si>
    <t>Safran SA</t>
  </si>
  <si>
    <t>CCCMST</t>
  </si>
  <si>
    <t>Contact Center Company</t>
  </si>
  <si>
    <t>CLEANMST</t>
  </si>
  <si>
    <t>Cleanaway Pty Ltd</t>
  </si>
  <si>
    <t>LJMU001</t>
  </si>
  <si>
    <t>DAKOCMST</t>
  </si>
  <si>
    <t>Delta Kogyo Co., Ltd.</t>
  </si>
  <si>
    <t>CUSWAMST</t>
  </si>
  <si>
    <t>Cushman &amp; Wakefield Global, Inc.</t>
  </si>
  <si>
    <t>CHOMST</t>
  </si>
  <si>
    <t>Chobani, Inc.</t>
  </si>
  <si>
    <t>SINGTMST</t>
  </si>
  <si>
    <t>Singapore Telecommunications Limite</t>
  </si>
  <si>
    <t>TYNFDMST</t>
  </si>
  <si>
    <t>Tyson Shared Services, Inc.</t>
  </si>
  <si>
    <t>MAUINMST</t>
  </si>
  <si>
    <t>Maurices Incorporated</t>
  </si>
  <si>
    <t>MOTROLMS</t>
  </si>
  <si>
    <t>Motorola Inc.</t>
  </si>
  <si>
    <t>BIORLSPL</t>
  </si>
  <si>
    <t>Bio - Rad Laboratories Inc.</t>
  </si>
  <si>
    <t>NAIOHMST</t>
  </si>
  <si>
    <t>National Institute of Health</t>
  </si>
  <si>
    <t>LACARMST</t>
  </si>
  <si>
    <t>L. A. Care Health Plan</t>
  </si>
  <si>
    <t>BRTVCMST</t>
  </si>
  <si>
    <t>Britvic Soft Drinks Limited</t>
  </si>
  <si>
    <t>EQUAMST</t>
  </si>
  <si>
    <t>Computershare Ltd</t>
  </si>
  <si>
    <t>TRACFMST</t>
  </si>
  <si>
    <t>TracFone</t>
  </si>
  <si>
    <t>PEAR_ED</t>
  </si>
  <si>
    <t>MedSansF</t>
  </si>
  <si>
    <t>Medecins Sans Frontieres</t>
  </si>
  <si>
    <t>BRUNSMST</t>
  </si>
  <si>
    <t>Brunswick Corporation</t>
  </si>
  <si>
    <t>APERGMST</t>
  </si>
  <si>
    <t>APERGY USA, INC</t>
  </si>
  <si>
    <t>ABBMST</t>
  </si>
  <si>
    <t>AMP-AFS</t>
  </si>
  <si>
    <t>AMP Services Limited</t>
  </si>
  <si>
    <t>DEUTMST</t>
  </si>
  <si>
    <t>Deutsche Bank</t>
  </si>
  <si>
    <t>RJF</t>
  </si>
  <si>
    <t>Raymond James &amp; Associates, Inc.</t>
  </si>
  <si>
    <t>DANSKEBK</t>
  </si>
  <si>
    <t>Danske Bank A/S</t>
  </si>
  <si>
    <t>AMFAMMST</t>
  </si>
  <si>
    <t>American Family Insurance Group</t>
  </si>
  <si>
    <t>RFDBUMST</t>
  </si>
  <si>
    <t>RFD Beaufort Inc</t>
  </si>
  <si>
    <t>MSMASTER</t>
  </si>
  <si>
    <t>MS</t>
  </si>
  <si>
    <t>ANGAM</t>
  </si>
  <si>
    <t>Anglo American Technical &amp; Sustainability Services Limited</t>
  </si>
  <si>
    <t>XCEL</t>
  </si>
  <si>
    <t>Xcel Energy Services Inc.</t>
  </si>
  <si>
    <t>CSICOMST</t>
  </si>
  <si>
    <t>CSI  Compressco Operating LLC</t>
  </si>
  <si>
    <t>TELETECH</t>
  </si>
  <si>
    <t>TeleTech Services Corporation</t>
  </si>
  <si>
    <t>DABRKMST</t>
  </si>
  <si>
    <t>Databricks, Inc.</t>
  </si>
  <si>
    <t>WHPRLMST</t>
  </si>
  <si>
    <t>Wheel Pros, LLC</t>
  </si>
  <si>
    <t>AAOMCMST</t>
  </si>
  <si>
    <t>Abdullah Al Othaim Markets Company</t>
  </si>
  <si>
    <t>BALIC</t>
  </si>
  <si>
    <t>Bajaj Allianz Life Insurance Company Ltd.</t>
  </si>
  <si>
    <t>ISIDLMST</t>
  </si>
  <si>
    <t>INFORMATION SERVICES INTERNATIONAL-</t>
  </si>
  <si>
    <t>AEO</t>
  </si>
  <si>
    <t>American Eagle Outfitters Inc.</t>
  </si>
  <si>
    <t>MCKESSON</t>
  </si>
  <si>
    <t>McKesson Corporation</t>
  </si>
  <si>
    <t>TJX</t>
  </si>
  <si>
    <t>The TJX Companies Inc.</t>
  </si>
  <si>
    <t>ZRBAMST</t>
  </si>
  <si>
    <t>Zebra Technology</t>
  </si>
  <si>
    <t>CALIXINC</t>
  </si>
  <si>
    <t>Calix, Inc.</t>
  </si>
  <si>
    <t>ZENARMST</t>
  </si>
  <si>
    <t>Zenardy LLC</t>
  </si>
  <si>
    <t>CRBAMST</t>
  </si>
  <si>
    <t>Crate and Barrel, CB2 and Hudson Grace,</t>
  </si>
  <si>
    <t>VERITBMC</t>
  </si>
  <si>
    <t>Veritas Technologies LLC</t>
  </si>
  <si>
    <t>STARHMST</t>
  </si>
  <si>
    <t>STARHUB MOBILE PTE LTD</t>
  </si>
  <si>
    <t>SBCSGMST</t>
  </si>
  <si>
    <t>Starbucks Enterprise Management (China) Co., LTD.</t>
  </si>
  <si>
    <t>DISDTMST</t>
  </si>
  <si>
    <t>Dallas Independent School District</t>
  </si>
  <si>
    <t>AMZNIND</t>
  </si>
  <si>
    <t>ADCI</t>
  </si>
  <si>
    <t>ASWSNMST</t>
  </si>
  <si>
    <t>A. S. Watson Retail (HK) Limited</t>
  </si>
  <si>
    <t>VANGUMST</t>
  </si>
  <si>
    <t>VANGUARD Group Inc</t>
  </si>
  <si>
    <t>BTMAST</t>
  </si>
  <si>
    <t>BT Accounts</t>
  </si>
  <si>
    <t>AMPFMAST</t>
  </si>
  <si>
    <t>Ameriprise Financial Center-Master</t>
  </si>
  <si>
    <t>LIVPEMST</t>
  </si>
  <si>
    <t>LivePerson, Inc.</t>
  </si>
  <si>
    <t>ATSCVMST</t>
  </si>
  <si>
    <t>BELGMAST</t>
  </si>
  <si>
    <t>Proximus PLC</t>
  </si>
  <si>
    <t>ASCTPMST</t>
  </si>
  <si>
    <t>ASCENTIAL GROUP LIMITED</t>
  </si>
  <si>
    <t>INTELMST</t>
  </si>
  <si>
    <t>Intel</t>
  </si>
  <si>
    <t>CALGLMST</t>
  </si>
  <si>
    <t>Caliber Global B.V.,</t>
  </si>
  <si>
    <t>VFSBEMST</t>
  </si>
  <si>
    <t>Volvo Financial Services</t>
  </si>
  <si>
    <t>CMEMCMST</t>
  </si>
  <si>
    <t>CHRISTIAN MEDICAL COLLEGE</t>
  </si>
  <si>
    <t>HMPMLMST</t>
  </si>
  <si>
    <t>HRL Morrison &amp; Co (Australia) Pty Limited</t>
  </si>
  <si>
    <t>ZOMVCMST</t>
  </si>
  <si>
    <t>Zoom Video Communications, Inc.</t>
  </si>
  <si>
    <t>SYNICMST</t>
  </si>
  <si>
    <t>UNDWRIT</t>
  </si>
  <si>
    <t>Underwriters Laboratories</t>
  </si>
  <si>
    <t>ARCHMST</t>
  </si>
  <si>
    <t>Archrock Services, L.P</t>
  </si>
  <si>
    <t>EONMST</t>
  </si>
  <si>
    <t>E.ON Digital Technology GmbH</t>
  </si>
  <si>
    <t>ADECCOGR</t>
  </si>
  <si>
    <t>Adecco Management and Consulting S.A.</t>
  </si>
  <si>
    <t>INTCCMST</t>
  </si>
  <si>
    <t>FANUCAME</t>
  </si>
  <si>
    <t>Fanucá America Corporation</t>
  </si>
  <si>
    <t>REDLOMST</t>
  </si>
  <si>
    <t>Red Lobster Management Llc</t>
  </si>
  <si>
    <t>SFUSDMST</t>
  </si>
  <si>
    <t>SAN FRANCISCO UNIFIED SCHOOL DISTRICT</t>
  </si>
  <si>
    <t>ADBMST</t>
  </si>
  <si>
    <t>Asian development bank</t>
  </si>
  <si>
    <t>unfpa120</t>
  </si>
  <si>
    <t>The United Nations Population Fund</t>
  </si>
  <si>
    <t>ABNMST</t>
  </si>
  <si>
    <t>ABN Master</t>
  </si>
  <si>
    <t>MITADMST</t>
  </si>
  <si>
    <t>PT. MITRA ADIPERKASA Tbk</t>
  </si>
  <si>
    <t>NISHOMST</t>
  </si>
  <si>
    <t>FIDMAST</t>
  </si>
  <si>
    <t>FESCO</t>
  </si>
  <si>
    <t>MATVCMST</t>
  </si>
  <si>
    <t>Marriott Vacations Worldwide Corp</t>
  </si>
  <si>
    <t>CRISPMST</t>
  </si>
  <si>
    <t>CRISPR Therapeutics AG</t>
  </si>
  <si>
    <t>MTVN</t>
  </si>
  <si>
    <t>Viacom - MTV Networks</t>
  </si>
  <si>
    <t>PNMACMC</t>
  </si>
  <si>
    <t>PennyMac Mortgage Investment Trust</t>
  </si>
  <si>
    <t>PNARCMST</t>
  </si>
  <si>
    <t>PRINFOSY</t>
  </si>
  <si>
    <t>Q2SOLMST</t>
  </si>
  <si>
    <t>Q Squared Solutions LLC</t>
  </si>
  <si>
    <t>Qorvo</t>
  </si>
  <si>
    <t>Qorvo US. Inc.</t>
  </si>
  <si>
    <t>PETSMMST</t>
  </si>
  <si>
    <t>Pet Supermarket, Inc.</t>
  </si>
  <si>
    <t>OPTUS</t>
  </si>
  <si>
    <t>Optus Administration Pty Ltd</t>
  </si>
  <si>
    <t>OOREDOO</t>
  </si>
  <si>
    <t>Zerone -Ooredoo</t>
  </si>
  <si>
    <t>NITOKMST</t>
  </si>
  <si>
    <t>NITTO KOHKI CO., LTD.</t>
  </si>
  <si>
    <t>NFLGIMST</t>
  </si>
  <si>
    <t>THE FLETCHER CONSTRUCTION COMPANY</t>
  </si>
  <si>
    <t>NUOOOOO1</t>
  </si>
  <si>
    <t>Northeast Utilities</t>
  </si>
  <si>
    <t>NWRAIMST</t>
  </si>
  <si>
    <t>NETWORK RAIL INFRASTRUCTURE LIMITED</t>
  </si>
  <si>
    <t>RIVIAMST</t>
  </si>
  <si>
    <t>Rivian Automotive, Inc.</t>
  </si>
  <si>
    <t>SAOGEMST</t>
  </si>
  <si>
    <t>RUSMTMST</t>
  </si>
  <si>
    <t>Russel Metals Inc</t>
  </si>
  <si>
    <t>STATE ST</t>
  </si>
  <si>
    <t>State Street Corporation</t>
  </si>
  <si>
    <t>SPCCCMST</t>
  </si>
  <si>
    <t>SPC-Contact Center Company</t>
  </si>
  <si>
    <t>SPCNAMST</t>
  </si>
  <si>
    <t>SPC -Nahdi Medical Company</t>
  </si>
  <si>
    <t>SPCNWMST</t>
  </si>
  <si>
    <t>SPCNWC</t>
  </si>
  <si>
    <t>SPCPAMST</t>
  </si>
  <si>
    <t>Saudi Prerogative Company</t>
  </si>
  <si>
    <t>URBNMST</t>
  </si>
  <si>
    <t>Urban Outfitters, Inc</t>
  </si>
  <si>
    <t>WHITTMST</t>
  </si>
  <si>
    <t>Whittle School &amp; Studios LLC</t>
  </si>
  <si>
    <t>TIMC1070</t>
  </si>
  <si>
    <t>TIAA - CREF Life Insurance Co.</t>
  </si>
  <si>
    <t>TNTMST</t>
  </si>
  <si>
    <t>TNT EXPRESS ICS LIMITED</t>
  </si>
  <si>
    <t>TMBUSMST</t>
  </si>
  <si>
    <t>T-Mobile USA, Inc.</t>
  </si>
  <si>
    <t>TELARMST</t>
  </si>
  <si>
    <t>Telarix, Inc.</t>
  </si>
  <si>
    <t>UBSWMST</t>
  </si>
  <si>
    <t>UBS Warburg</t>
  </si>
  <si>
    <t>UKBATMST</t>
  </si>
  <si>
    <t>British American Tobacco p.l.c</t>
  </si>
  <si>
    <t>YILDHMST</t>
  </si>
  <si>
    <t>United Biscuits (UK) Limited</t>
  </si>
  <si>
    <t>ZAINBHMS</t>
  </si>
  <si>
    <t>ZAIN Bahrain</t>
  </si>
  <si>
    <t>CLOUDMST</t>
  </si>
  <si>
    <t>Prione Business Services Private Li</t>
  </si>
  <si>
    <t>COCHLMST</t>
  </si>
  <si>
    <t>Cochlear Limited</t>
  </si>
  <si>
    <t>CONDTMST</t>
  </si>
  <si>
    <t>CONDUENT BUSINESS SERVICES, LLC</t>
  </si>
  <si>
    <t>DARMEMST</t>
  </si>
  <si>
    <t>DAR.ME</t>
  </si>
  <si>
    <t>CYPRSBPO</t>
  </si>
  <si>
    <t>Cypress Semiconductor Corporation.</t>
  </si>
  <si>
    <t>BSAMRMST</t>
  </si>
  <si>
    <t>Boy Scouts of America</t>
  </si>
  <si>
    <t>BODAIMST</t>
  </si>
  <si>
    <t>Kuwait Application Service Provider</t>
  </si>
  <si>
    <t>CAVIMMST</t>
  </si>
  <si>
    <t>Cavium, Inc.</t>
  </si>
  <si>
    <t>CIENAMST</t>
  </si>
  <si>
    <t>CIENA corporation</t>
  </si>
  <si>
    <t>ADIBLMST</t>
  </si>
  <si>
    <t>Aditya Birla Group</t>
  </si>
  <si>
    <t>ADSICMST</t>
  </si>
  <si>
    <t>Abu Dhabi Systems &amp; Information Cen</t>
  </si>
  <si>
    <t>ALMULMST</t>
  </si>
  <si>
    <t>Al Mulla Group</t>
  </si>
  <si>
    <t>AMFCMST</t>
  </si>
  <si>
    <t>Amerihealth Mercy Family of Compani</t>
  </si>
  <si>
    <t>ARRISMST</t>
  </si>
  <si>
    <t>ARRIS Group, Inc.</t>
  </si>
  <si>
    <t>BEDBATH</t>
  </si>
  <si>
    <t>Bed Bath &amp; Beyond</t>
  </si>
  <si>
    <t>AUSDHMST</t>
  </si>
  <si>
    <t>AUS Department of Human Services</t>
  </si>
  <si>
    <t>AUSDSMST</t>
  </si>
  <si>
    <t>AUS Department of Social Services</t>
  </si>
  <si>
    <t>MBPICMST</t>
  </si>
  <si>
    <t>Manitoba Public Insurance Corporation</t>
  </si>
  <si>
    <t>MASMOMST</t>
  </si>
  <si>
    <t>LOWES</t>
  </si>
  <si>
    <t>Lowes Companies, Inc</t>
  </si>
  <si>
    <t>JUENEMST</t>
  </si>
  <si>
    <t>Just Energy (U.S.) Corp.</t>
  </si>
  <si>
    <t>KCSTSMST</t>
  </si>
  <si>
    <t>Kuwait computer services</t>
  </si>
  <si>
    <t>KMARTMST</t>
  </si>
  <si>
    <t>Sears Holdings Management Corporati</t>
  </si>
  <si>
    <t>INFOSYS</t>
  </si>
  <si>
    <t>INFSYS</t>
  </si>
  <si>
    <t>INDUSMST</t>
  </si>
  <si>
    <t>Indus Towers Limited</t>
  </si>
  <si>
    <t>JCPMAST</t>
  </si>
  <si>
    <t>JLTBPMST</t>
  </si>
  <si>
    <t>JARDINE LLOYD THOMPSON MANAGEMENT SERVICES LIMITED (JLT)</t>
  </si>
  <si>
    <t>HITACMST</t>
  </si>
  <si>
    <t>HITACHI DATA SYSTEMS</t>
  </si>
  <si>
    <t>HUAWEI</t>
  </si>
  <si>
    <t>Huawei Technologies Co. Ltd., PROC</t>
  </si>
  <si>
    <t>HUDSONMC</t>
  </si>
  <si>
    <t>Hudson Global Resources</t>
  </si>
  <si>
    <t>IBMAUMST</t>
  </si>
  <si>
    <t>IBM Australia Limited</t>
  </si>
  <si>
    <t>FISAUMST</t>
  </si>
  <si>
    <t>Fisker Inc</t>
  </si>
  <si>
    <t>FPWCUMST</t>
  </si>
  <si>
    <t>Public Works Commission of the</t>
  </si>
  <si>
    <t>FOLLEMST</t>
  </si>
  <si>
    <t>Follett Corporation</t>
  </si>
  <si>
    <t>FTPSMST</t>
  </si>
  <si>
    <t>Fifth Third Processing Solutions</t>
  </si>
  <si>
    <t>FDC01MST</t>
  </si>
  <si>
    <t>First Data Corporation</t>
  </si>
  <si>
    <t>ENBRIMST</t>
  </si>
  <si>
    <t>ENBRIDGE INC</t>
  </si>
  <si>
    <t>DNBNOMST</t>
  </si>
  <si>
    <t>DnB NOR Bank ASA</t>
  </si>
  <si>
    <t>LHTECMST</t>
  </si>
  <si>
    <t>HERSHMST</t>
  </si>
  <si>
    <t>The Hershey Company</t>
  </si>
  <si>
    <t>SWGCMST</t>
  </si>
  <si>
    <t>Southwest Gas Corporation</t>
  </si>
  <si>
    <t>ALTAYMST</t>
  </si>
  <si>
    <t>Al Tayer Group LLC</t>
  </si>
  <si>
    <t>COKE</t>
  </si>
  <si>
    <t>ITDMST</t>
  </si>
  <si>
    <t>Directorate of Income-Tax(Systems)</t>
  </si>
  <si>
    <t>EDFENMST</t>
  </si>
  <si>
    <t>EDF Energy plc</t>
  </si>
  <si>
    <t>CVSP</t>
  </si>
  <si>
    <t>CVS Pharmacy, Inc.</t>
  </si>
  <si>
    <t>ANZ BANK</t>
  </si>
  <si>
    <t>ANZ Banking Group</t>
  </si>
  <si>
    <t>FERREMST</t>
  </si>
  <si>
    <t>ICHORMST</t>
  </si>
  <si>
    <t>Ichor Systems, Inc.</t>
  </si>
  <si>
    <t>CKHIOMST</t>
  </si>
  <si>
    <t>CKH IOD UK LIMITED</t>
  </si>
  <si>
    <t>CLARMST</t>
  </si>
  <si>
    <t>CLPYBMST</t>
  </si>
  <si>
    <t>CLOERMST</t>
  </si>
  <si>
    <t>Cloudera, Inc.</t>
  </si>
  <si>
    <t>CHRMLMST</t>
  </si>
  <si>
    <t>CHEWYMST</t>
  </si>
  <si>
    <t>CHICOS</t>
  </si>
  <si>
    <t>CHICO'S RETAIL SERVICES, INC.</t>
  </si>
  <si>
    <t>CJENEMST</t>
  </si>
  <si>
    <t>C&amp;J Energy Services, Inc.</t>
  </si>
  <si>
    <t>CBTSPMST</t>
  </si>
  <si>
    <t>CAPRICORN BUSINESS AND TRADE SERVICES PRIVATE LIMITED</t>
  </si>
  <si>
    <t>CDKGLMST</t>
  </si>
  <si>
    <t>CDK Global, LLC</t>
  </si>
  <si>
    <t>CENVMST</t>
  </si>
  <si>
    <t>Cenovus Energy Inc.</t>
  </si>
  <si>
    <t>ODMC1054</t>
  </si>
  <si>
    <t>Old Dominion Freight Lines</t>
  </si>
  <si>
    <t>OFFICEDP</t>
  </si>
  <si>
    <t>Office Depot, Inc</t>
  </si>
  <si>
    <t>OKIEUMST</t>
  </si>
  <si>
    <t>OMAMRMST</t>
  </si>
  <si>
    <t>NSDPSMST</t>
  </si>
  <si>
    <t>Norsec Delta Projects LLP</t>
  </si>
  <si>
    <t>NSMCOMST</t>
  </si>
  <si>
    <t>O2UKLBPO</t>
  </si>
  <si>
    <t>TELEFONICA UK LIMITED</t>
  </si>
  <si>
    <t>NOVNPHMA</t>
  </si>
  <si>
    <t>NPGRID</t>
  </si>
  <si>
    <t>Northern Powergrid Ltd</t>
  </si>
  <si>
    <t>NKGESMST</t>
  </si>
  <si>
    <t>NAIZAK eSolutions FZ LLC</t>
  </si>
  <si>
    <t>NORWAMST</t>
  </si>
  <si>
    <t>Northumbrian Water Limited</t>
  </si>
  <si>
    <t>NIPEXPES</t>
  </si>
  <si>
    <t>Nippon Express Co., Ltd</t>
  </si>
  <si>
    <t>NIEMNMST</t>
  </si>
  <si>
    <t>Neiman Marcus</t>
  </si>
  <si>
    <t>NFSEYMST</t>
  </si>
  <si>
    <t>NFE Management LLC</t>
  </si>
  <si>
    <t>NABBPOMC</t>
  </si>
  <si>
    <t>National Australia Bank</t>
  </si>
  <si>
    <t>NCIBSMST</t>
  </si>
  <si>
    <t>NCI GROUP, INC. - Nevada corporatio</t>
  </si>
  <si>
    <t>NEWAVON</t>
  </si>
  <si>
    <t>New Avon LLC.</t>
  </si>
  <si>
    <t>NEXTRMST</t>
  </si>
  <si>
    <t>Nextracker Inc</t>
  </si>
  <si>
    <t>MYERMST</t>
  </si>
  <si>
    <t>MYER PTY LTD</t>
  </si>
  <si>
    <t>NALCHMST</t>
  </si>
  <si>
    <t>Noble Resources S.A.</t>
  </si>
  <si>
    <t>NANTMST</t>
  </si>
  <si>
    <t>Nant Media Holdings, LLC</t>
  </si>
  <si>
    <t>NBNCOMST</t>
  </si>
  <si>
    <t>NBNCo Limited</t>
  </si>
  <si>
    <t>BERGER</t>
  </si>
  <si>
    <t>Berger Paints India Limited</t>
  </si>
  <si>
    <t>MSDPLMST</t>
  </si>
  <si>
    <t>Musgrave Limited</t>
  </si>
  <si>
    <t>MSMAST</t>
  </si>
  <si>
    <t>Morgan Stanley</t>
  </si>
  <si>
    <t>BHPPMST</t>
  </si>
  <si>
    <t>BHP Billiton Petroleum (Deepwater)</t>
  </si>
  <si>
    <t>BIMBRMST</t>
  </si>
  <si>
    <t>Bimbo Do Brasil Ltda.</t>
  </si>
  <si>
    <t>BNSF</t>
  </si>
  <si>
    <t>Burlington Northern Santa Fe Rlwy.</t>
  </si>
  <si>
    <t>MITINSPL</t>
  </si>
  <si>
    <t>Mitchell International, Inc</t>
  </si>
  <si>
    <t>MKSININC</t>
  </si>
  <si>
    <t>MKS Instruments, Inc.</t>
  </si>
  <si>
    <t>MLICANAD</t>
  </si>
  <si>
    <t>Manulife Financial</t>
  </si>
  <si>
    <t>MOODYCOR</t>
  </si>
  <si>
    <t>Moody's Corporation</t>
  </si>
  <si>
    <t>MCKINSEY</t>
  </si>
  <si>
    <t>McKinsey &amp; Company</t>
  </si>
  <si>
    <t>MCOLTMST</t>
  </si>
  <si>
    <t>MERCMST</t>
  </si>
  <si>
    <t>Merck KGaA</t>
  </si>
  <si>
    <t>MFSINVE</t>
  </si>
  <si>
    <t>MFS Investment Management</t>
  </si>
  <si>
    <t>BODYMST</t>
  </si>
  <si>
    <t>The Body Shop International PLC</t>
  </si>
  <si>
    <t>BOEINMST</t>
  </si>
  <si>
    <t>The Boeing Company</t>
  </si>
  <si>
    <t>BONZDMST</t>
  </si>
  <si>
    <t>BOSCHSTU</t>
  </si>
  <si>
    <t>BOMBAMST</t>
  </si>
  <si>
    <t>BRTSTMST</t>
  </si>
  <si>
    <t>Burlington Coat Factory Warehouse Corporation</t>
  </si>
  <si>
    <t>BROCKMST</t>
  </si>
  <si>
    <t>The Brock Group</t>
  </si>
  <si>
    <t>MUNICHRE</t>
  </si>
  <si>
    <t>IFS Europe Holdings GMBH</t>
  </si>
  <si>
    <t>CARDIMST</t>
  </si>
  <si>
    <t>Cardinal Health, Inc.</t>
  </si>
  <si>
    <t>CAREFMST</t>
  </si>
  <si>
    <t>CareFirst BlueCross BlueShield</t>
  </si>
  <si>
    <t>CANRAMST</t>
  </si>
  <si>
    <t>Canadian National Railway Company</t>
  </si>
  <si>
    <t>BUNGELIM</t>
  </si>
  <si>
    <t>BSHTGMST</t>
  </si>
  <si>
    <t>CAMPBMST</t>
  </si>
  <si>
    <t>Campbell Soup Company</t>
  </si>
  <si>
    <t>BWPMLP</t>
  </si>
  <si>
    <t>BOARDWALK PIPELINES, LP</t>
  </si>
  <si>
    <t>CTRYMST</t>
  </si>
  <si>
    <t>COUNTRY financial</t>
  </si>
  <si>
    <t>CTSGLMST</t>
  </si>
  <si>
    <t>Colt Technology Services Group Limited</t>
  </si>
  <si>
    <t>CYSS</t>
  </si>
  <si>
    <t>Children Youth And Social Services</t>
  </si>
  <si>
    <t>DANAMSTR</t>
  </si>
  <si>
    <t>DARKMMST</t>
  </si>
  <si>
    <t>DARK MATTER LLC</t>
  </si>
  <si>
    <t>DBSGMST</t>
  </si>
  <si>
    <t>DB Schenker Asia Pacific Pte</t>
  </si>
  <si>
    <t>DC001MST</t>
  </si>
  <si>
    <t>DAIRY CREST LIMITED</t>
  </si>
  <si>
    <t>DEERMST</t>
  </si>
  <si>
    <t>Deere &amp; Company</t>
  </si>
  <si>
    <t>DEOMST</t>
  </si>
  <si>
    <t>Diageo North America</t>
  </si>
  <si>
    <t>DIRECMST</t>
  </si>
  <si>
    <t>Directv Operations, LLC</t>
  </si>
  <si>
    <t>DICKSMST</t>
  </si>
  <si>
    <t>Dick's Sporting Goods, Inc.</t>
  </si>
  <si>
    <t>DIDICMST</t>
  </si>
  <si>
    <t>Beijing Didi Infinity Technology &amp; Development Co., Ltd</t>
  </si>
  <si>
    <t>REDWDMST</t>
  </si>
  <si>
    <t>Redwood Materials, Inc.</t>
  </si>
  <si>
    <t>RENSAMST</t>
  </si>
  <si>
    <t>REGAMST</t>
  </si>
  <si>
    <t>REGNMST</t>
  </si>
  <si>
    <t>Regeneron Pharmaceuticals, Inc.</t>
  </si>
  <si>
    <t>DLTR</t>
  </si>
  <si>
    <t>DOVCOMST</t>
  </si>
  <si>
    <t>DPWLD</t>
  </si>
  <si>
    <t>DP World FZE</t>
  </si>
  <si>
    <t>RWESMST</t>
  </si>
  <si>
    <t>RWE Service GmbH</t>
  </si>
  <si>
    <t>RMGMST</t>
  </si>
  <si>
    <t>Royal Mail Group plc</t>
  </si>
  <si>
    <t>ROGERSCA</t>
  </si>
  <si>
    <t>ROGERS COMMUNICATIONS CANADA INC</t>
  </si>
  <si>
    <t>SAKJPMST</t>
  </si>
  <si>
    <t>Sakura Finetek Japan Co.,Ltd.</t>
  </si>
  <si>
    <t>RHEEMMST</t>
  </si>
  <si>
    <t>RIGHTMST</t>
  </si>
  <si>
    <t>Right Management, Inc.</t>
  </si>
  <si>
    <t>RIOACOMC</t>
  </si>
  <si>
    <t>Ricoh Americas Corporation</t>
  </si>
  <si>
    <t>RESOLMSA</t>
  </si>
  <si>
    <t>RESOLUTION LIFE INC</t>
  </si>
  <si>
    <t>RESOLMST</t>
  </si>
  <si>
    <t>Resolution Life Group Services Ltd</t>
  </si>
  <si>
    <t>REYESHOL</t>
  </si>
  <si>
    <t>Reyes Holdings LLC</t>
  </si>
  <si>
    <t>COMGPMST</t>
  </si>
  <si>
    <t>Compass Group UK &amp; Ireland Limited</t>
  </si>
  <si>
    <t>CMEUKO2</t>
  </si>
  <si>
    <t>O2 UK Limited</t>
  </si>
  <si>
    <t>CPWSIMST</t>
  </si>
  <si>
    <t>CP Wholesale India Private Limited</t>
  </si>
  <si>
    <t>CONNTMST</t>
  </si>
  <si>
    <t>Conde Nast International Inc</t>
  </si>
  <si>
    <t>COSTCMST</t>
  </si>
  <si>
    <t>Costco Wholesale Corporation</t>
  </si>
  <si>
    <t>CSCMST</t>
  </si>
  <si>
    <t>CSC Holdings, Inc.</t>
  </si>
  <si>
    <t>ORA4213</t>
  </si>
  <si>
    <t>Oracle Corp.</t>
  </si>
  <si>
    <t>OSGCOMST</t>
  </si>
  <si>
    <t>Osg Corporation</t>
  </si>
  <si>
    <t>OVER1</t>
  </si>
  <si>
    <t>Irving Oil</t>
  </si>
  <si>
    <t>PITNEY</t>
  </si>
  <si>
    <t>PERNOMST</t>
  </si>
  <si>
    <t>Pernod Ricard Hong Kong Limited</t>
  </si>
  <si>
    <t>PAINLMST</t>
  </si>
  <si>
    <t>PAIRCMST</t>
  </si>
  <si>
    <t>Panda International Retail L.L.C</t>
  </si>
  <si>
    <t>PARCHMST</t>
  </si>
  <si>
    <t>PCS</t>
  </si>
  <si>
    <t>Sprint</t>
  </si>
  <si>
    <t>PDMPCMST</t>
  </si>
  <si>
    <t>PSJHEMST</t>
  </si>
  <si>
    <t>Providence Health and services</t>
  </si>
  <si>
    <t>PTCINMST</t>
  </si>
  <si>
    <t>PTC INC.</t>
  </si>
  <si>
    <t>PRCISMC</t>
  </si>
  <si>
    <t>CISCO Systems</t>
  </si>
  <si>
    <t>POSTIMST</t>
  </si>
  <si>
    <t>Posti Oy</t>
  </si>
  <si>
    <t>POYRYMST</t>
  </si>
  <si>
    <t>Pöyry Oyj</t>
  </si>
  <si>
    <t>IEEEIMST</t>
  </si>
  <si>
    <t>The Institute of Electrical and Electronics Engineers, Incorporated</t>
  </si>
  <si>
    <t>IFSABMST</t>
  </si>
  <si>
    <t>INBEV</t>
  </si>
  <si>
    <t>HUHTAMST</t>
  </si>
  <si>
    <t>Huhtamaki Oyj</t>
  </si>
  <si>
    <t>HESSCORP</t>
  </si>
  <si>
    <t>Hess Corporation</t>
  </si>
  <si>
    <t>HERBALIF</t>
  </si>
  <si>
    <t>Herbalife Nutrition Ltd</t>
  </si>
  <si>
    <t>HIRAIMST</t>
  </si>
  <si>
    <t>Haier Appliances (India) Pvt Ltd</t>
  </si>
  <si>
    <t>HIBBMST</t>
  </si>
  <si>
    <t>Hibbett Sports, Inc.</t>
  </si>
  <si>
    <t>HUDSNMST</t>
  </si>
  <si>
    <t>HITAUMST</t>
  </si>
  <si>
    <t>Hitachi Automotive Systems Ltd</t>
  </si>
  <si>
    <t>HONYWMC</t>
  </si>
  <si>
    <t>Honeywell International</t>
  </si>
  <si>
    <t>HORIZON</t>
  </si>
  <si>
    <t>Horizon Blue Cross</t>
  </si>
  <si>
    <t>INFYMEX</t>
  </si>
  <si>
    <t>INGIHL</t>
  </si>
  <si>
    <t>Voya Services Company</t>
  </si>
  <si>
    <t>INFOXMST</t>
  </si>
  <si>
    <t>Infoblox Inc.</t>
  </si>
  <si>
    <t>INFKPMST</t>
  </si>
  <si>
    <t>Infosphere WLL</t>
  </si>
  <si>
    <t>INOLNMST</t>
  </si>
  <si>
    <t>Inovalon Holdings Inc</t>
  </si>
  <si>
    <t>UHGMST</t>
  </si>
  <si>
    <t>United HealthGroup</t>
  </si>
  <si>
    <t>UNIVDMST</t>
  </si>
  <si>
    <t>Unicorp-Vodafone Qatar</t>
  </si>
  <si>
    <t>UNHRGMST</t>
  </si>
  <si>
    <t>UNHCR</t>
  </si>
  <si>
    <t>UNIBKMST</t>
  </si>
  <si>
    <t>UNION NATIONAL BANK - IL</t>
  </si>
  <si>
    <t>UNICMST</t>
  </si>
  <si>
    <t>United Nations Children's Fund</t>
  </si>
  <si>
    <t>VAIOYMST</t>
  </si>
  <si>
    <t>AltiMST</t>
  </si>
  <si>
    <t>Alticor Inc.</t>
  </si>
  <si>
    <t>AMPERMST</t>
  </si>
  <si>
    <t>Ampere Computing LLC</t>
  </si>
  <si>
    <t>AKAMAMST</t>
  </si>
  <si>
    <t>Akamai Technologies, Inc.</t>
  </si>
  <si>
    <t>AHOLDMST</t>
  </si>
  <si>
    <t>Ahold Europe,</t>
  </si>
  <si>
    <t>AETNA</t>
  </si>
  <si>
    <t>AETNA INC.</t>
  </si>
  <si>
    <t>AGCINTMA</t>
  </si>
  <si>
    <t>AGCO International GmbH</t>
  </si>
  <si>
    <t>AGIMST</t>
  </si>
  <si>
    <t>Al Ghurair Investment LLC</t>
  </si>
  <si>
    <t>ADTINMST</t>
  </si>
  <si>
    <t>ADT LLC</t>
  </si>
  <si>
    <t>ADIJPMST</t>
  </si>
  <si>
    <t>adidas Japan K.K.</t>
  </si>
  <si>
    <t>ADECCO</t>
  </si>
  <si>
    <t>Adecco USA, Inc.</t>
  </si>
  <si>
    <t>ACCELMST</t>
  </si>
  <si>
    <t>Accelytics Consulting, LLC</t>
  </si>
  <si>
    <t>ACOSTMST</t>
  </si>
  <si>
    <t>Acosta Inc</t>
  </si>
  <si>
    <t>ACTORMST</t>
  </si>
  <si>
    <t>ACT, Inc.</t>
  </si>
  <si>
    <t>WESTRMST</t>
  </si>
  <si>
    <t>WESTROCK SHARED SERVICES, LLC</t>
  </si>
  <si>
    <t>VERTXMST</t>
  </si>
  <si>
    <t>Vertex, Inc.</t>
  </si>
  <si>
    <t>WBGMST</t>
  </si>
  <si>
    <t>International Bank for Reconstruction &amp;Development</t>
  </si>
  <si>
    <t>VOLVMST</t>
  </si>
  <si>
    <t>WABTCMST</t>
  </si>
  <si>
    <t>WESTCMST</t>
  </si>
  <si>
    <t>West Interactive Corporation</t>
  </si>
  <si>
    <t>WELPOINT</t>
  </si>
  <si>
    <t>Wellpoint Inc.</t>
  </si>
  <si>
    <t>WELSHMST</t>
  </si>
  <si>
    <t>Dwr Cymru Welsh Water</t>
  </si>
  <si>
    <t>ANZBGL</t>
  </si>
  <si>
    <t>ANZ Banking Group Limited</t>
  </si>
  <si>
    <t>APEXFMST</t>
  </si>
  <si>
    <t>Apex Fund Services Holding Ltd</t>
  </si>
  <si>
    <t>APL</t>
  </si>
  <si>
    <t>APL Ltd.</t>
  </si>
  <si>
    <t>ARQIVMST</t>
  </si>
  <si>
    <t>ARQIVA LIMITED</t>
  </si>
  <si>
    <t>APMTMST</t>
  </si>
  <si>
    <t>APM Terminals Managment A.V.</t>
  </si>
  <si>
    <t>APSMAST</t>
  </si>
  <si>
    <t>Arizona Public Service Company</t>
  </si>
  <si>
    <t>AUCHAMST</t>
  </si>
  <si>
    <t>AUCHANGR</t>
  </si>
  <si>
    <t>AUCWW</t>
  </si>
  <si>
    <t>City West Water Corporation</t>
  </si>
  <si>
    <t>ATHELMST</t>
  </si>
  <si>
    <t>ATHENAHEALTH, INC.</t>
  </si>
  <si>
    <t>ASCHMMST</t>
  </si>
  <si>
    <t>Ascott Hospitality Management Uk Limited</t>
  </si>
  <si>
    <t>ARTHRMST</t>
  </si>
  <si>
    <t>Arthrex Inc.</t>
  </si>
  <si>
    <t>LUX</t>
  </si>
  <si>
    <t>Luxottica Retail</t>
  </si>
  <si>
    <t>LYWPLMST</t>
  </si>
  <si>
    <t>Liberty Wireless Pte Ltd</t>
  </si>
  <si>
    <t>BANKMMST</t>
  </si>
  <si>
    <t>Bank Muscat</t>
  </si>
  <si>
    <t>FINACLE</t>
  </si>
  <si>
    <t>BARCLMST</t>
  </si>
  <si>
    <t>Barclays Bank PLC</t>
  </si>
  <si>
    <t>BARRGOLD</t>
  </si>
  <si>
    <t>Barrick Gold of North America, Inc</t>
  </si>
  <si>
    <t>BASTVMST</t>
  </si>
  <si>
    <t>BCOM</t>
  </si>
  <si>
    <t>BROADCOM CORPORATION</t>
  </si>
  <si>
    <t>AUTOZMST</t>
  </si>
  <si>
    <t>AutoZone, Inc.</t>
  </si>
  <si>
    <t>AVAYAPRO</t>
  </si>
  <si>
    <t>Avaya Inc.</t>
  </si>
  <si>
    <t>AXAFRMST</t>
  </si>
  <si>
    <t>Axa Group Solutions SAS</t>
  </si>
  <si>
    <t>MASTGMST</t>
  </si>
  <si>
    <t>MAST GLOBAL BUSINESS SERVICES INDIA</t>
  </si>
  <si>
    <t>MASCO</t>
  </si>
  <si>
    <t>MBTC</t>
  </si>
  <si>
    <t>Metropolitan Bank &amp; Trust Company</t>
  </si>
  <si>
    <t>MAZDMST</t>
  </si>
  <si>
    <t>ITRON</t>
  </si>
  <si>
    <t>ISUMLMST</t>
  </si>
  <si>
    <t>Isuzu Motors Limited</t>
  </si>
  <si>
    <t>INVACMST</t>
  </si>
  <si>
    <t>Invacare International GmbH</t>
  </si>
  <si>
    <t>IOOFCMST</t>
  </si>
  <si>
    <t>IOOF Holdings Limited</t>
  </si>
  <si>
    <t>JMHUBMST</t>
  </si>
  <si>
    <t>J.M. Huber Corporation</t>
  </si>
  <si>
    <t>JUMAMST</t>
  </si>
  <si>
    <t>Juma Al Majid Group (L L C)</t>
  </si>
  <si>
    <t>KMAULMST</t>
  </si>
  <si>
    <t>KMART AUSTRALIA LIMITED</t>
  </si>
  <si>
    <t>KMSACMST</t>
  </si>
  <si>
    <t>KOMATSU AMERICA CORP</t>
  </si>
  <si>
    <t>KOCHAMST</t>
  </si>
  <si>
    <t>Koch AG &amp; Energy Solutions, LLC</t>
  </si>
  <si>
    <t>KONECORP</t>
  </si>
  <si>
    <t>KONE Corporation</t>
  </si>
  <si>
    <t>KONEMST</t>
  </si>
  <si>
    <t>KEYNMST</t>
  </si>
  <si>
    <t>Key Energy Services, Inc.</t>
  </si>
  <si>
    <t>LAMNXMST</t>
  </si>
  <si>
    <t>KYDSAMST</t>
  </si>
  <si>
    <t>KYOCERA Document Solutions America, Inc.</t>
  </si>
  <si>
    <t>LABCOMST</t>
  </si>
  <si>
    <t>Laboratory Corp. of America Holding</t>
  </si>
  <si>
    <t>KIKCPMST</t>
  </si>
  <si>
    <t>LIDHKMST</t>
  </si>
  <si>
    <t>Lidl Hong Kong Limited</t>
  </si>
  <si>
    <t>LIFULMST</t>
  </si>
  <si>
    <t>Li &amp; Fung (Trading) Limited</t>
  </si>
  <si>
    <t>LIMITED</t>
  </si>
  <si>
    <t>Limited Brands, Inc.</t>
  </si>
  <si>
    <t>LINEAMST</t>
  </si>
  <si>
    <t>Linear Technology Corp.</t>
  </si>
  <si>
    <t>WINCOR</t>
  </si>
  <si>
    <t>WINND</t>
  </si>
  <si>
    <t>Winn-Dixie Stores, Inc</t>
  </si>
  <si>
    <t>WHIRLMST</t>
  </si>
  <si>
    <t>Whirlpool Corporation</t>
  </si>
  <si>
    <t>XL</t>
  </si>
  <si>
    <t>XL Capital Ltd</t>
  </si>
  <si>
    <t>YANMAMST</t>
  </si>
  <si>
    <t>Yanmar Co., Ltd.</t>
  </si>
  <si>
    <t>WMATAMST</t>
  </si>
  <si>
    <t>Washington Metropolitan Area Transit Aut</t>
  </si>
  <si>
    <t>WPPLCMST</t>
  </si>
  <si>
    <t>WPP Marketing Communications India</t>
  </si>
  <si>
    <t>WRLDPMST</t>
  </si>
  <si>
    <t>WorldPay (UK) Limited</t>
  </si>
  <si>
    <t>FERERMST</t>
  </si>
  <si>
    <t>Ferrero International SA</t>
  </si>
  <si>
    <t>FD</t>
  </si>
  <si>
    <t>Family Dollar Stores</t>
  </si>
  <si>
    <t>FMCTEMST</t>
  </si>
  <si>
    <t>FMC Technologies Inc</t>
  </si>
  <si>
    <t>SEPHMST</t>
  </si>
  <si>
    <t>Sephora, Inc.</t>
  </si>
  <si>
    <t>SERVMST</t>
  </si>
  <si>
    <t>ServiceMaster Consumer Services, In</t>
  </si>
  <si>
    <t>FAREYMST</t>
  </si>
  <si>
    <t>ROBOTICWARES PRIVATE LIMITED</t>
  </si>
  <si>
    <t>EVONIMST</t>
  </si>
  <si>
    <t>Evonik Industries AG</t>
  </si>
  <si>
    <t>EXTNW</t>
  </si>
  <si>
    <t>Extreme Networks</t>
  </si>
  <si>
    <t>EXXNMMST</t>
  </si>
  <si>
    <t>ExxonMobil Upstream Research Compan</t>
  </si>
  <si>
    <t>F5NETMST</t>
  </si>
  <si>
    <t>F5 Networks, Inc.</t>
  </si>
  <si>
    <t>FAMNGMST</t>
  </si>
  <si>
    <t>Fareva Morton Grove, Inc.</t>
  </si>
  <si>
    <t>EQTWIMST</t>
  </si>
  <si>
    <t>Qinterra AS (Well Intervention Services)</t>
  </si>
  <si>
    <t>ERTSMST</t>
  </si>
  <si>
    <t>Electronic Arts Inc.</t>
  </si>
  <si>
    <t>ESSENGMC</t>
  </si>
  <si>
    <t>Essential Energy</t>
  </si>
  <si>
    <t>ESTERMST</t>
  </si>
  <si>
    <t>EDLIFMST</t>
  </si>
  <si>
    <t>Edwards Lifesciences LLC</t>
  </si>
  <si>
    <t>DTCHLMST</t>
  </si>
  <si>
    <t>Direct Chassislink, Inc.</t>
  </si>
  <si>
    <t>DTEENMST</t>
  </si>
  <si>
    <t>DTE Energy Corporate Services LLC</t>
  </si>
  <si>
    <t>DUBAPMST</t>
  </si>
  <si>
    <t>DUBAI AIRPORTS CORPORATION</t>
  </si>
  <si>
    <t>DUNKIN</t>
  </si>
  <si>
    <t>Dunkin Brands, Inc.</t>
  </si>
  <si>
    <t>DUPMAST</t>
  </si>
  <si>
    <t>DXBWLMST</t>
  </si>
  <si>
    <t>Dubai World</t>
  </si>
  <si>
    <t>SECFTMST</t>
  </si>
  <si>
    <t>SecureFast Pty Ltd</t>
  </si>
  <si>
    <t>EBSS</t>
  </si>
  <si>
    <t>Enterprise Business System Solution</t>
  </si>
  <si>
    <t>SCHNEMST</t>
  </si>
  <si>
    <t>SEATLMST</t>
  </si>
  <si>
    <t>City of Seattle City Light Depart.</t>
  </si>
  <si>
    <t>SANOFMST</t>
  </si>
  <si>
    <t>Sanofi-aventis</t>
  </si>
  <si>
    <t>SCEDISON</t>
  </si>
  <si>
    <t>Southern California Edison Company</t>
  </si>
  <si>
    <t>SYNEXMST</t>
  </si>
  <si>
    <t>SUNCORP</t>
  </si>
  <si>
    <t>Suncorp IT - Solutions</t>
  </si>
  <si>
    <t>SUNTRUST</t>
  </si>
  <si>
    <t>Truist</t>
  </si>
  <si>
    <t>STPLEMST</t>
  </si>
  <si>
    <t>Staples Inc.</t>
  </si>
  <si>
    <t>FRVIUMST</t>
  </si>
  <si>
    <t>Universal Music Group</t>
  </si>
  <si>
    <t>FSTADMST</t>
  </si>
  <si>
    <t>First Advantage Corporation</t>
  </si>
  <si>
    <t>FORINMST</t>
  </si>
  <si>
    <t>AG Insurance SA-NV</t>
  </si>
  <si>
    <t>FOSSIMST</t>
  </si>
  <si>
    <t>Fossil Partners, L.P</t>
  </si>
  <si>
    <t>FPLMAST</t>
  </si>
  <si>
    <t>Florida Power and Light Company</t>
  </si>
  <si>
    <t>FTSA</t>
  </si>
  <si>
    <t>France Telecom SA</t>
  </si>
  <si>
    <t>GAEAGMST</t>
  </si>
  <si>
    <t>GIANT EAGLE, INC.</t>
  </si>
  <si>
    <t>GATTNMST</t>
  </si>
  <si>
    <t>Grant Thornton International Ltd</t>
  </si>
  <si>
    <t>GETLBMST</t>
  </si>
  <si>
    <t>Genesys Telecommunications Laboratories, Inc.</t>
  </si>
  <si>
    <t>GHECOMST</t>
  </si>
  <si>
    <t>Zerone - GULF HELICOPTERS CO</t>
  </si>
  <si>
    <t>GITITMST</t>
  </si>
  <si>
    <t>GLBESMST</t>
  </si>
  <si>
    <t>GLOBAL EXPERIENCE SPECIALISTS, INC.</t>
  </si>
  <si>
    <t>GENMILLS</t>
  </si>
  <si>
    <t>GENPAMST</t>
  </si>
  <si>
    <t>Genuine Parts Company</t>
  </si>
  <si>
    <t>SKYTVABR</t>
  </si>
  <si>
    <t>SKY Brasil Servicos Ltda</t>
  </si>
  <si>
    <t>SLPNCMST</t>
  </si>
  <si>
    <t>Sleep Number Corp.</t>
  </si>
  <si>
    <t>SMARSSPL</t>
  </si>
  <si>
    <t>Smarsh</t>
  </si>
  <si>
    <t>STGOBFR</t>
  </si>
  <si>
    <t>SPIRAMST</t>
  </si>
  <si>
    <t>Spirax Sarco Private Limited</t>
  </si>
  <si>
    <t>SOICHMST</t>
  </si>
  <si>
    <t>Sony Global Information Systems (China) Co., Ltd.</t>
  </si>
  <si>
    <t>SOLERMST</t>
  </si>
  <si>
    <t>Solera Holdings, Inc.</t>
  </si>
  <si>
    <t>SRSTLMST</t>
  </si>
  <si>
    <t>SERVICE STREAM HOLDINGS PTY LTD</t>
  </si>
  <si>
    <t>SQUSPMST</t>
  </si>
  <si>
    <t>Squarespace, Inc</t>
  </si>
  <si>
    <t>TELNZMST</t>
  </si>
  <si>
    <t>Telecom New Zealand.</t>
  </si>
  <si>
    <t>TECLMST</t>
  </si>
  <si>
    <t>TE Connectivity Ltd</t>
  </si>
  <si>
    <t>TATEMST</t>
  </si>
  <si>
    <t>Tate N Lyle Plc</t>
  </si>
  <si>
    <t>HAVI</t>
  </si>
  <si>
    <t>HAVI Global Solutions LLC</t>
  </si>
  <si>
    <t>HBRLDMST</t>
  </si>
  <si>
    <t>Holland and Barrett International L</t>
  </si>
  <si>
    <t>HANOVER</t>
  </si>
  <si>
    <t>Exterran Holdings</t>
  </si>
  <si>
    <t>HAIERMST</t>
  </si>
  <si>
    <t>Haier Group Company</t>
  </si>
  <si>
    <t>GMACFS</t>
  </si>
  <si>
    <t>General Motors Acceptance Corp</t>
  </si>
  <si>
    <t>GMCRMST</t>
  </si>
  <si>
    <t>Green Mountain Coffee Roasters, Inc</t>
  </si>
  <si>
    <t>GOOGLMST</t>
  </si>
  <si>
    <t>Google Inc.</t>
  </si>
  <si>
    <t>GPSMST</t>
  </si>
  <si>
    <t>Government Procurement Services</t>
  </si>
  <si>
    <t>GSICOMST</t>
  </si>
  <si>
    <t>GSI Commerce INC</t>
  </si>
  <si>
    <t>TMHEMST</t>
  </si>
  <si>
    <t>Toyota Material Handling Europe AB</t>
  </si>
  <si>
    <t>TIINTMST</t>
  </si>
  <si>
    <t>THERMMST</t>
  </si>
  <si>
    <t>THREEMST</t>
  </si>
  <si>
    <t>3D Systems Inc</t>
  </si>
  <si>
    <t>TENISMST</t>
  </si>
  <si>
    <t>TENNIS AUSTRALIA LIMITED</t>
  </si>
  <si>
    <t>TEREXMST</t>
  </si>
  <si>
    <t>TERVITA</t>
  </si>
  <si>
    <t>Tervita Corporation</t>
  </si>
  <si>
    <t>TRANSMST</t>
  </si>
  <si>
    <t>Money Services, Inc.,</t>
  </si>
  <si>
    <t>TOYSRUS</t>
  </si>
  <si>
    <t>TRIBUMST</t>
  </si>
  <si>
    <t>Tribune Company</t>
  </si>
  <si>
    <t>TRMGCMST</t>
  </si>
  <si>
    <t>Taylor Made Golf Company, Inc.</t>
  </si>
  <si>
    <t>TSAMRMST</t>
  </si>
  <si>
    <t>Revenue in 31st Mar23Fx (KUSD)</t>
  </si>
  <si>
    <t>Contribution</t>
  </si>
  <si>
    <t>Q1'19</t>
  </si>
  <si>
    <t>Q2'19</t>
  </si>
  <si>
    <t>Q3'19</t>
  </si>
  <si>
    <t>Q4'19</t>
  </si>
  <si>
    <t>Q1'20</t>
  </si>
  <si>
    <t>Q2'20</t>
  </si>
  <si>
    <t>Q3'20</t>
  </si>
  <si>
    <t>Q4'20</t>
  </si>
  <si>
    <t>Q1'21</t>
  </si>
  <si>
    <t>Q2'21</t>
  </si>
  <si>
    <t>Q3'21</t>
  </si>
  <si>
    <t>Q4'21</t>
  </si>
  <si>
    <t>Q1'22</t>
  </si>
  <si>
    <t>Q2'22</t>
  </si>
  <si>
    <t>Q3'22</t>
  </si>
  <si>
    <t>Q4'22</t>
  </si>
  <si>
    <t>Q1'23</t>
  </si>
  <si>
    <t>Q2'23</t>
  </si>
  <si>
    <t>Q3'23</t>
  </si>
  <si>
    <t xml:space="preserve">Q4'23 </t>
  </si>
  <si>
    <t>Q1'24</t>
  </si>
  <si>
    <t xml:space="preserve">Q2'24 </t>
  </si>
  <si>
    <t xml:space="preserve">Q3'24 TD </t>
  </si>
  <si>
    <t>FY22</t>
  </si>
  <si>
    <t>FY23</t>
  </si>
  <si>
    <t>Delta</t>
  </si>
  <si>
    <t>ORC Growth %</t>
  </si>
  <si>
    <t>ORC Top 10 Growth %</t>
  </si>
  <si>
    <t>ORC Non-Top 10 Growth %</t>
  </si>
  <si>
    <t xml:space="preserve">FY24Q1  </t>
  </si>
  <si>
    <t xml:space="preserve">FY24Q2 </t>
  </si>
  <si>
    <t>FY24Q3 TD</t>
  </si>
  <si>
    <t>Org 100 Revenue -&gt;</t>
  </si>
  <si>
    <t>Org 101 - 200 Revenue -&gt;</t>
  </si>
  <si>
    <t>Org 201 - 300 Revenue -&gt;</t>
  </si>
  <si>
    <t>Org 300 Beyond Revenue -&gt;</t>
  </si>
  <si>
    <t>Org 100 Growth % -&gt;</t>
  </si>
  <si>
    <t>Org 101 - 200 Growth % -&gt;</t>
  </si>
  <si>
    <t>Org 201 - 300 Growth % -&gt;</t>
  </si>
  <si>
    <t>Org 300 Beyond Growth % -&gt;</t>
  </si>
  <si>
    <t xml:space="preserve">Revenue in 31st Mar23Fx (KUSD)
Top 15 customers based on FY23 Revenues.  </t>
  </si>
  <si>
    <t>Key</t>
  </si>
  <si>
    <t>Customer Name</t>
  </si>
  <si>
    <t>Client</t>
  </si>
  <si>
    <t>Q3'24 TD. Revenue (MUSD) 
(31M'23)</t>
  </si>
  <si>
    <t>Q3'23 Act. Revenue (MUSD) 
(31M'23)</t>
  </si>
  <si>
    <t>Q2'24 Act. Revenue (MUSD) 
(31M'23)</t>
  </si>
  <si>
    <t>Q3'24 TD Vs Q3'23 (YoY) Revenue Growth %</t>
  </si>
  <si>
    <t>Q3'24 TD Vs Q2'24 (QoQ) Revenue Growth %</t>
  </si>
  <si>
    <t>Q3'24 TD. OM %</t>
  </si>
  <si>
    <t>Q3'23 Act. OM %</t>
  </si>
  <si>
    <t>Q2'24 Act. OM %</t>
  </si>
  <si>
    <t>Q3'24 TD Vs Q3'23 OM %</t>
  </si>
  <si>
    <t>Q3'24 TD Vs Q2'24 OM %</t>
  </si>
  <si>
    <t>EAS / SL
Rank</t>
  </si>
  <si>
    <t>Q3'24 TD. Revenue (MUSD) 
Reported</t>
  </si>
  <si>
    <t>Q2'23 Act. Revenue (MUSD) 
Reported</t>
  </si>
  <si>
    <t>Q2'24 Act. Revenue (MUSD) 
Reported</t>
  </si>
  <si>
    <t>Q3'24  TD. OM 
$m</t>
  </si>
  <si>
    <t>Q3'23 Act. OM 
$m</t>
  </si>
  <si>
    <t>Q2'24 Act. OM 
$m</t>
  </si>
  <si>
    <t>FY20 Act. Revenue (MUSD) 
(31M'23)</t>
  </si>
  <si>
    <t>FY21 Act. Revenue (MUSD) 
(31M'23)</t>
  </si>
  <si>
    <t>FY22 Act. Revenue (MUSD) 
(31M'23)</t>
  </si>
  <si>
    <t>FY23 Act.  Revenue (MUSD) 
(31M'23)</t>
  </si>
  <si>
    <t>FY24 TD  Revenue (MUSD) (31M'23)</t>
  </si>
  <si>
    <t>FY20 Act. OM %</t>
  </si>
  <si>
    <t>FY21 Act. OM %</t>
  </si>
  <si>
    <t>FY22 Act. OM %</t>
  </si>
  <si>
    <t>FY23 Act. OM %</t>
  </si>
  <si>
    <t>FY24 TD OM %</t>
  </si>
  <si>
    <t>FY22 Act.YoY %</t>
  </si>
  <si>
    <t>FY23 Act.YoY %</t>
  </si>
  <si>
    <t>FY24 TD YoY %</t>
  </si>
  <si>
    <t>ORCJCMASTER</t>
  </si>
  <si>
    <t>1</t>
  </si>
  <si>
    <t>ORCAPPLE</t>
  </si>
  <si>
    <t>2</t>
  </si>
  <si>
    <t>ORCADIDMAST</t>
  </si>
  <si>
    <t>3</t>
  </si>
  <si>
    <t>ORCPEPSIMST</t>
  </si>
  <si>
    <t>4</t>
  </si>
  <si>
    <t>ORCDAGMAST</t>
  </si>
  <si>
    <t>5</t>
  </si>
  <si>
    <t>ORCVERIZMST</t>
  </si>
  <si>
    <t>6</t>
  </si>
  <si>
    <t>ORCWESTPAC</t>
  </si>
  <si>
    <t>7</t>
  </si>
  <si>
    <t>ORCNOVARMST</t>
  </si>
  <si>
    <t>8</t>
  </si>
  <si>
    <t>ORCSCEDISON</t>
  </si>
  <si>
    <t>9</t>
  </si>
  <si>
    <t>ORCNIKE</t>
  </si>
  <si>
    <t>11</t>
  </si>
  <si>
    <t>ORCABBMST</t>
  </si>
  <si>
    <t>12</t>
  </si>
  <si>
    <t>ORCTELSTMST</t>
  </si>
  <si>
    <t>13</t>
  </si>
  <si>
    <t>ORCCOKE</t>
  </si>
  <si>
    <t>15</t>
  </si>
  <si>
    <t>ORCNON-Top-15</t>
  </si>
  <si>
    <t>NON-Top-15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</si>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</sst>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_(* #,##0.0_);_(* \(#,##0.0\);_(* &quot;-&quot;??_);_(@_)"/>
    <numFmt numFmtId="165" formatCode="0.0%"/>
    <numFmt numFmtId="166" formatCode="0.00_);[Red]\(0.00\)"/>
    <numFmt numFmtId="167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b/>
      <sz val="9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  <scheme val="minor"/>
    </font>
    <font>
      <b/>
      <u/>
      <sz val="9"/>
      <color rgb="FFFF0000"/>
      <name val="Calibri"/>
      <family val="2"/>
      <scheme val="minor"/>
    </font>
    <font>
      <sz val="10"/>
      <color theme="1"/>
      <name val="Segoe UI"/>
      <family val="2"/>
    </font>
    <font>
      <b/>
      <i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93"/>
        <bgColor indexed="64"/>
      </patternFill>
    </fill>
    <fill>
      <patternFill patternType="solid">
        <fgColor rgb="FFFFFF93"/>
        <bgColor theme="5" tint="0.79998168889431442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7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6" fillId="0" borderId="0" applyBorder="0"/>
    <xf numFmtId="9" fontId="6" fillId="0" borderId="0" applyFont="0" applyFill="0" applyBorder="0" applyAlignment="0" applyProtection="0"/>
    <xf numFmtId="0" fontId="6" fillId="0" borderId="0" applyBorder="0"/>
    <xf numFmtId="0" fontId="1" fillId="0" borderId="0"/>
    <xf numFmtId="0" fontId="1" fillId="0" borderId="0"/>
    <xf numFmtId="0" fontId="6" fillId="0" borderId="0" applyBorder="0"/>
    <xf numFmtId="43" fontId="6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 applyBorder="0"/>
    <xf numFmtId="43" fontId="1" fillId="0" borderId="0" applyFont="0" applyFill="0" applyBorder="0" applyAlignment="0" applyProtection="0"/>
    <xf numFmtId="0" fontId="6" fillId="0" borderId="0" applyBorder="0"/>
  </cellStyleXfs>
  <cellXfs count="61">
    <xf numFmtId="0" fontId="0" fillId="0" borderId="0" xfId="0"/>
    <xf numFmtId="165" fontId="4" fillId="0" borderId="5" xfId="0" applyNumberFormat="1" applyFont="1" applyFill="1" applyBorder="1" applyAlignment="1" applyProtection="1"/>
    <xf numFmtId="0" fontId="4" fillId="0" borderId="7" xfId="0" applyNumberFormat="1" applyFont="1" applyFill="1" applyBorder="1" applyAlignment="1" applyProtection="1"/>
    <xf numFmtId="0" fontId="4" fillId="0" borderId="6" xfId="0" applyNumberFormat="1" applyFont="1" applyFill="1" applyBorder="1" applyAlignment="1" applyProtection="1"/>
    <xf numFmtId="165" fontId="4" fillId="0" borderId="5" xfId="6" applyNumberFormat="1" applyFont="1" applyFill="1" applyBorder="1"/>
    <xf numFmtId="164" fontId="3" fillId="0" borderId="3" xfId="15" applyNumberFormat="1" applyFont="1" applyFill="1" applyBorder="1" applyAlignment="1">
      <alignment horizontal="center" vertical="center"/>
    </xf>
    <xf numFmtId="165" fontId="3" fillId="0" borderId="3" xfId="6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 applyProtection="1"/>
    <xf numFmtId="166" fontId="4" fillId="0" borderId="5" xfId="0" applyNumberFormat="1" applyFont="1" applyFill="1" applyBorder="1" applyAlignment="1" applyProtection="1"/>
    <xf numFmtId="2" fontId="4" fillId="0" borderId="5" xfId="0" applyNumberFormat="1" applyFont="1" applyFill="1" applyBorder="1" applyAlignment="1" applyProtection="1"/>
    <xf numFmtId="1" fontId="4" fillId="0" borderId="5" xfId="0" applyNumberFormat="1" applyFont="1" applyFill="1" applyBorder="1" applyAlignment="1" applyProtection="1">
      <alignment horizontal="center" vertical="center"/>
    </xf>
    <xf numFmtId="0" fontId="4" fillId="0" borderId="1" xfId="0" applyNumberFormat="1" applyFont="1" applyFill="1" applyBorder="1" applyAlignment="1" applyProtection="1"/>
    <xf numFmtId="0" fontId="4" fillId="0" borderId="2" xfId="0" applyNumberFormat="1" applyFont="1" applyFill="1" applyBorder="1" applyAlignment="1" applyProtection="1"/>
    <xf numFmtId="0" fontId="0" fillId="0" borderId="0" xfId="0" applyNumberFormat="1" applyFill="1" applyAlignment="1" applyProtection="1"/>
    <xf numFmtId="0" fontId="4" fillId="0" borderId="0" xfId="0" applyNumberFormat="1" applyFont="1" applyFill="1" applyAlignment="1" applyProtection="1"/>
    <xf numFmtId="0" fontId="13" fillId="0" borderId="0" xfId="0" applyNumberFormat="1" applyFont="1" applyFill="1" applyAlignment="1" applyProtection="1">
      <alignment horizontal="left" vertical="center" wrapText="1"/>
    </xf>
    <xf numFmtId="165" fontId="0" fillId="0" borderId="0" xfId="0" applyNumberFormat="1" applyFill="1" applyAlignment="1" applyProtection="1"/>
    <xf numFmtId="165" fontId="7" fillId="12" borderId="0" xfId="0" applyNumberFormat="1" applyFont="1" applyFill="1" applyAlignment="1" applyProtection="1">
      <alignment horizontal="right" vertical="center"/>
    </xf>
    <xf numFmtId="1" fontId="3" fillId="0" borderId="0" xfId="0" applyNumberFormat="1" applyFont="1" applyFill="1" applyAlignment="1" applyProtection="1">
      <alignment horizontal="right" vertical="center"/>
    </xf>
    <xf numFmtId="165" fontId="3" fillId="0" borderId="0" xfId="0" applyNumberFormat="1" applyFont="1" applyFill="1" applyAlignment="1" applyProtection="1">
      <alignment horizontal="right" vertical="center"/>
    </xf>
    <xf numFmtId="9" fontId="3" fillId="0" borderId="0" xfId="0" applyNumberFormat="1" applyFont="1" applyFill="1" applyAlignment="1" applyProtection="1">
      <alignment horizontal="right" vertical="center"/>
    </xf>
    <xf numFmtId="165" fontId="7" fillId="8" borderId="0" xfId="0" applyNumberFormat="1" applyFont="1" applyFill="1" applyAlignment="1" applyProtection="1">
      <alignment horizontal="right" vertical="center"/>
    </xf>
    <xf numFmtId="165" fontId="7" fillId="3" borderId="0" xfId="0" applyNumberFormat="1" applyFont="1" applyFill="1" applyAlignment="1" applyProtection="1">
      <alignment horizontal="right" vertical="center"/>
    </xf>
    <xf numFmtId="165" fontId="7" fillId="2" borderId="0" xfId="0" applyNumberFormat="1" applyFont="1" applyFill="1" applyAlignment="1" applyProtection="1">
      <alignment horizontal="right" vertical="center"/>
    </xf>
    <xf numFmtId="0" fontId="3" fillId="0" borderId="0" xfId="0" applyNumberFormat="1" applyFont="1" applyFill="1" applyAlignment="1" applyProtection="1"/>
    <xf numFmtId="165" fontId="7" fillId="0" borderId="0" xfId="0" applyNumberFormat="1" applyFont="1" applyFill="1" applyAlignment="1" applyProtection="1">
      <alignment horizontal="right" vertical="center"/>
    </xf>
    <xf numFmtId="0" fontId="7" fillId="2" borderId="2" xfId="0" applyNumberFormat="1" applyFont="1" applyFill="1" applyBorder="1" applyAlignment="1" applyProtection="1">
      <alignment horizontal="center" vertical="center" wrapText="1"/>
    </xf>
    <xf numFmtId="1" fontId="7" fillId="4" borderId="2" xfId="0" applyNumberFormat="1" applyFont="1" applyFill="1" applyBorder="1" applyAlignment="1" applyProtection="1">
      <alignment horizontal="center" vertical="center" wrapText="1"/>
    </xf>
    <xf numFmtId="1" fontId="7" fillId="6" borderId="2" xfId="0" applyNumberFormat="1" applyFont="1" applyFill="1" applyBorder="1" applyAlignment="1" applyProtection="1">
      <alignment horizontal="center" vertical="center" wrapText="1"/>
    </xf>
    <xf numFmtId="1" fontId="7" fillId="5" borderId="2" xfId="0" applyNumberFormat="1" applyFont="1" applyFill="1" applyBorder="1" applyAlignment="1" applyProtection="1">
      <alignment horizontal="center" vertical="center" wrapText="1"/>
    </xf>
    <xf numFmtId="1" fontId="7" fillId="12" borderId="2" xfId="0" applyNumberFormat="1" applyFont="1" applyFill="1" applyBorder="1" applyAlignment="1" applyProtection="1">
      <alignment horizontal="center" vertical="center" wrapText="1"/>
    </xf>
    <xf numFmtId="164" fontId="7" fillId="7" borderId="2" xfId="0" applyNumberFormat="1" applyFont="1" applyFill="1" applyBorder="1" applyAlignment="1" applyProtection="1">
      <alignment horizontal="center" vertical="center" wrapText="1"/>
    </xf>
    <xf numFmtId="165" fontId="7" fillId="7" borderId="2" xfId="0" applyNumberFormat="1" applyFont="1" applyFill="1" applyBorder="1" applyAlignment="1" applyProtection="1">
      <alignment horizontal="center" vertical="center" wrapText="1"/>
    </xf>
    <xf numFmtId="0" fontId="4" fillId="8" borderId="5" xfId="0" applyNumberFormat="1" applyFont="1" applyFill="1" applyBorder="1" applyAlignment="1" applyProtection="1"/>
    <xf numFmtId="0" fontId="4" fillId="8" borderId="0" xfId="0" applyNumberFormat="1" applyFont="1" applyFill="1" applyAlignment="1" applyProtection="1"/>
    <xf numFmtId="166" fontId="4" fillId="0" borderId="0" xfId="0" applyNumberFormat="1" applyFont="1" applyFill="1" applyAlignment="1" applyProtection="1"/>
    <xf numFmtId="1" fontId="4" fillId="0" borderId="0" xfId="0" applyNumberFormat="1" applyFont="1" applyFill="1" applyAlignment="1" applyProtection="1">
      <alignment horizontal="center" vertical="center"/>
    </xf>
    <xf numFmtId="165" fontId="4" fillId="0" borderId="0" xfId="0" applyNumberFormat="1" applyFont="1" applyFill="1" applyAlignment="1" applyProtection="1"/>
    <xf numFmtId="0" fontId="6" fillId="0" borderId="0" xfId="0" applyNumberFormat="1" applyFont="1" applyFill="1" applyAlignment="1" applyProtection="1"/>
    <xf numFmtId="0" fontId="2" fillId="0" borderId="0" xfId="0" applyNumberFormat="1" applyFont="1" applyFill="1" applyAlignment="1" applyProtection="1">
      <alignment horizontal="center" vertical="center"/>
    </xf>
    <xf numFmtId="1" fontId="7" fillId="2" borderId="1" xfId="0" applyNumberFormat="1" applyFont="1" applyFill="1" applyBorder="1" applyAlignment="1" applyProtection="1">
      <alignment horizontal="center" vertical="center" wrapText="1"/>
    </xf>
    <xf numFmtId="0" fontId="7" fillId="2" borderId="1" xfId="0" applyNumberFormat="1" applyFont="1" applyFill="1" applyBorder="1" applyAlignment="1" applyProtection="1">
      <alignment horizontal="center" vertical="center" wrapText="1"/>
    </xf>
    <xf numFmtId="0" fontId="12" fillId="0" borderId="0" xfId="0" applyNumberFormat="1" applyFont="1" applyFill="1" applyAlignment="1" applyProtection="1"/>
    <xf numFmtId="164" fontId="3" fillId="0" borderId="0" xfId="0" applyNumberFormat="1" applyFont="1" applyFill="1" applyAlignment="1" applyProtection="1"/>
    <xf numFmtId="165" fontId="3" fillId="0" borderId="0" xfId="0" applyNumberFormat="1" applyFont="1" applyFill="1" applyAlignment="1" applyProtection="1"/>
    <xf numFmtId="43" fontId="3" fillId="0" borderId="0" xfId="0" applyNumberFormat="1" applyFont="1" applyFill="1" applyAlignment="1" applyProtection="1"/>
    <xf numFmtId="0" fontId="12" fillId="0" borderId="0" xfId="0" applyNumberFormat="1" applyFont="1" applyFill="1" applyAlignment="1" applyProtection="1">
      <alignment vertical="center"/>
    </xf>
    <xf numFmtId="165" fontId="7" fillId="9" borderId="0" xfId="0" applyNumberFormat="1" applyFont="1" applyFill="1" applyAlignment="1" applyProtection="1">
      <alignment horizontal="right" vertical="center"/>
    </xf>
    <xf numFmtId="0" fontId="8" fillId="0" borderId="0" xfId="0" applyNumberFormat="1" applyFont="1" applyFill="1" applyAlignment="1" applyProtection="1"/>
    <xf numFmtId="165" fontId="8" fillId="0" borderId="0" xfId="0" applyNumberFormat="1" applyFont="1" applyFill="1" applyAlignment="1" applyProtection="1"/>
    <xf numFmtId="1" fontId="8" fillId="0" borderId="0" xfId="0" applyNumberFormat="1" applyFont="1" applyFill="1" applyAlignment="1" applyProtection="1"/>
    <xf numFmtId="167" fontId="8" fillId="0" borderId="0" xfId="0" applyNumberFormat="1" applyFont="1" applyFill="1" applyAlignment="1" applyProtection="1"/>
    <xf numFmtId="2" fontId="8" fillId="0" borderId="0" xfId="0" applyNumberFormat="1" applyFont="1" applyFill="1" applyAlignment="1" applyProtection="1"/>
    <xf numFmtId="0" fontId="12" fillId="0" borderId="0" xfId="0" applyNumberFormat="1" applyFont="1" applyFill="1" applyAlignment="1" applyProtection="1">
      <alignment wrapText="1"/>
    </xf>
    <xf numFmtId="2" fontId="6" fillId="0" borderId="0" xfId="0" applyNumberFormat="1" applyFont="1" applyFill="1" applyAlignment="1" applyProtection="1"/>
    <xf numFmtId="0" fontId="9" fillId="11" borderId="5" xfId="0" applyNumberFormat="1" applyFont="1" applyFill="1" applyBorder="1" applyAlignment="1" applyProtection="1">
      <alignment horizontal="center" vertical="center"/>
    </xf>
    <xf numFmtId="0" fontId="9" fillId="10" borderId="5" xfId="0" applyNumberFormat="1" applyFont="1" applyFill="1" applyBorder="1" applyAlignment="1" applyProtection="1">
      <alignment horizontal="center" vertical="center" wrapText="1"/>
    </xf>
    <xf numFmtId="2" fontId="9" fillId="10" borderId="5" xfId="0" applyNumberFormat="1" applyFont="1" applyFill="1" applyBorder="1" applyAlignment="1" applyProtection="1">
      <alignment horizontal="center" vertical="center" wrapText="1"/>
    </xf>
    <xf numFmtId="165" fontId="9" fillId="10" borderId="5" xfId="0" applyNumberFormat="1" applyFont="1" applyFill="1" applyBorder="1" applyAlignment="1" applyProtection="1">
      <alignment horizontal="center" vertical="center" wrapText="1"/>
    </xf>
    <xf numFmtId="0" fontId="10" fillId="0" borderId="0" xfId="0" applyNumberFormat="1" applyFont="1" applyFill="1" applyAlignment="1" applyProtection="1">
      <alignment horizontal="center" vertical="center" wrapText="1"/>
    </xf>
    <xf numFmtId="0" fontId="7" fillId="0" borderId="4" xfId="0" applyNumberFormat="1" applyFont="1" applyFill="1" applyBorder="1" applyAlignment="1" applyProtection="1">
      <alignment horizontal="center"/>
    </xf>
  </cellXfs>
  <cellStyles count="17">
    <cellStyle name="Comma 16 2 2" xfId="2"/>
    <cellStyle name="Comma 18 2 3 2 3" xfId="15"/>
    <cellStyle name="Comma 24" xfId="11"/>
    <cellStyle name="Hyperlink 2" xfId="3"/>
    <cellStyle name="Normal" xfId="0" builtinId="0"/>
    <cellStyle name="Normal 10 2" xfId="5"/>
    <cellStyle name="Normal 10 2 2" xfId="10"/>
    <cellStyle name="Normal 2" xfId="12"/>
    <cellStyle name="Normal 2 2" xfId="14"/>
    <cellStyle name="Normal 24 4 4" xfId="8"/>
    <cellStyle name="Normal 3 2 3 2 4 2 2" xfId="1"/>
    <cellStyle name="Normal 4 10" xfId="9"/>
    <cellStyle name="Normal 52" xfId="7"/>
    <cellStyle name="Normal 66" xfId="13"/>
    <cellStyle name="Normal 73" xfId="16"/>
    <cellStyle name="Normal 8 2 2" xfId="4"/>
    <cellStyle name="Percent 2 2 3" xfId="6"/>
  </cellStyles>
  <dxfs count="1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73618966643255"/>
          <c:y val="0.2151738845144357"/>
          <c:w val="0.83283501534139215"/>
          <c:h val="0.61079833770778658"/>
        </c:manualLayout>
      </c:layout>
      <c:lineChart>
        <c:grouping val="standard"/>
        <c:varyColors val="0"/>
        <c:ser>
          <c:idx val="0"/>
          <c:order val="0"/>
          <c:tx>
            <c:strRef>
              <c:f>'Top10 Accounts_Charts'!$A$5</c:f>
              <c:strCache>
                <c:ptCount val="1"/>
                <c:pt idx="0">
                  <c:v>ORC Top 10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0B0F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Accounts_Charts'!$B$3:$W$3</c15:sqref>
                  </c15:fullRef>
                </c:ext>
              </c:extLst>
              <c:f>'Top10 Accounts_Charts'!$F$3:$W$3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Accounts_Charts'!$B$5:$W$5</c15:sqref>
                  </c15:fullRef>
                </c:ext>
              </c:extLst>
              <c:f>'Top10 Accounts_Charts'!$F$5:$W$5</c:f>
              <c:numCache>
                <c:formatCode>_(* #,##0.0_);_(* \(#,##0.0\);_(* "-"??_);_(@_)</c:formatCode>
                <c:ptCount val="18"/>
                <c:pt idx="0">
                  <c:v>50957.614860195943</c:v>
                </c:pt>
                <c:pt idx="1">
                  <c:v>50299.506860928013</c:v>
                </c:pt>
                <c:pt idx="2">
                  <c:v>48683.351899692847</c:v>
                </c:pt>
                <c:pt idx="3">
                  <c:v>48825.877114104718</c:v>
                </c:pt>
                <c:pt idx="4">
                  <c:v>42031.685202592118</c:v>
                </c:pt>
                <c:pt idx="5">
                  <c:v>45014.233908728464</c:v>
                </c:pt>
                <c:pt idx="6">
                  <c:v>50472.767137051371</c:v>
                </c:pt>
                <c:pt idx="7">
                  <c:v>48821.666719486311</c:v>
                </c:pt>
                <c:pt idx="8">
                  <c:v>49227.170077476003</c:v>
                </c:pt>
                <c:pt idx="9">
                  <c:v>55133.092727446856</c:v>
                </c:pt>
                <c:pt idx="10">
                  <c:v>55755.578305472212</c:v>
                </c:pt>
                <c:pt idx="11">
                  <c:v>55833.086137675578</c:v>
                </c:pt>
                <c:pt idx="12">
                  <c:v>57429.054209337155</c:v>
                </c:pt>
                <c:pt idx="13">
                  <c:v>57044.95532126716</c:v>
                </c:pt>
                <c:pt idx="14">
                  <c:v>57589.293243042783</c:v>
                </c:pt>
                <c:pt idx="15">
                  <c:v>53957.821976122585</c:v>
                </c:pt>
                <c:pt idx="16">
                  <c:v>56287.810013828283</c:v>
                </c:pt>
                <c:pt idx="17">
                  <c:v>55459.345297551517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852-4C74-9E1C-EE0EB34FABB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Top 10 Accounts - Revenue &amp;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Accounts_Charts'!$A$4</c:f>
              <c:strCache>
                <c:ptCount val="1"/>
                <c:pt idx="0">
                  <c:v>ORC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'Top10 Accounts_Charts'!$B$3:$W$3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Accounts_Charts'!$B$5:$W$5</c:f>
              <c:numCache>
                <c:formatCode>_(* #,##0.0_);_(* \(#,##0.0\);_(* "-"??_);_(@_)</c:formatCode>
                <c:ptCount val="22"/>
                <c:pt idx="0">
                  <c:v>32482.289683413415</c:v>
                </c:pt>
                <c:pt idx="1">
                  <c:v>32771.915439602381</c:v>
                </c:pt>
                <c:pt idx="2">
                  <c:v>32725.051744570945</c:v>
                </c:pt>
                <c:pt idx="3">
                  <c:v>46472.443235926781</c:v>
                </c:pt>
                <c:pt idx="4">
                  <c:v>50957.614860195943</c:v>
                </c:pt>
                <c:pt idx="5">
                  <c:v>50299.506860928013</c:v>
                </c:pt>
                <c:pt idx="6">
                  <c:v>48683.351899692847</c:v>
                </c:pt>
                <c:pt idx="7">
                  <c:v>48825.877114104718</c:v>
                </c:pt>
                <c:pt idx="8">
                  <c:v>42031.685202592118</c:v>
                </c:pt>
                <c:pt idx="9">
                  <c:v>45014.233908728464</c:v>
                </c:pt>
                <c:pt idx="10">
                  <c:v>50472.767137051371</c:v>
                </c:pt>
                <c:pt idx="11">
                  <c:v>48821.666719486311</c:v>
                </c:pt>
                <c:pt idx="12">
                  <c:v>49227.170077476003</c:v>
                </c:pt>
                <c:pt idx="13">
                  <c:v>55133.092727446856</c:v>
                </c:pt>
                <c:pt idx="14">
                  <c:v>55755.578305472212</c:v>
                </c:pt>
                <c:pt idx="15">
                  <c:v>55833.086137675578</c:v>
                </c:pt>
                <c:pt idx="16">
                  <c:v>57429.054209337155</c:v>
                </c:pt>
                <c:pt idx="17">
                  <c:v>57044.95532126716</c:v>
                </c:pt>
                <c:pt idx="18">
                  <c:v>57589.293243042783</c:v>
                </c:pt>
                <c:pt idx="19">
                  <c:v>53957.821976122585</c:v>
                </c:pt>
                <c:pt idx="20">
                  <c:v>56287.810013828283</c:v>
                </c:pt>
                <c:pt idx="21">
                  <c:v>55459.345297551517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2C-4D9C-99C2-D4D5A498D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664191"/>
        <c:axId val="992980079"/>
      </c:lineChart>
      <c:lineChart>
        <c:grouping val="standard"/>
        <c:varyColors val="0"/>
        <c:ser>
          <c:idx val="1"/>
          <c:order val="1"/>
          <c:tx>
            <c:strRef>
              <c:f>'Top10 Accounts_Charts'!$A$5</c:f>
              <c:strCache>
                <c:ptCount val="1"/>
                <c:pt idx="0">
                  <c:v>ORC Top 10 Totals -&gt;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'Top10 Accounts_Charts'!$B$3:$W$3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Accounts_Charts'!$B$8:$W$8</c:f>
              <c:numCache>
                <c:formatCode>0.0%</c:formatCode>
                <c:ptCount val="22"/>
                <c:pt idx="1">
                  <c:v>8.916420579084372E-3</c:v>
                </c:pt>
                <c:pt idx="2">
                  <c:v>-1.4299956045537021E-3</c:v>
                </c:pt>
                <c:pt idx="3">
                  <c:v>0.42008769302057769</c:v>
                </c:pt>
                <c:pt idx="4">
                  <c:v>9.6512498847957762E-2</c:v>
                </c:pt>
                <c:pt idx="5">
                  <c:v>-1.2914811673848448E-2</c:v>
                </c:pt>
                <c:pt idx="6">
                  <c:v>-3.213063232813862E-2</c:v>
                </c:pt>
                <c:pt idx="7">
                  <c:v>2.9275965776869306E-3</c:v>
                </c:pt>
                <c:pt idx="8">
                  <c:v>-0.13915145642206816</c:v>
                </c:pt>
                <c:pt idx="9">
                  <c:v>7.0959531880782301E-2</c:v>
                </c:pt>
                <c:pt idx="10">
                  <c:v>0.12126238201433592</c:v>
                </c:pt>
                <c:pt idx="11">
                  <c:v>-3.2712698574297261E-2</c:v>
                </c:pt>
                <c:pt idx="12">
                  <c:v>8.3058073440955837E-3</c:v>
                </c:pt>
                <c:pt idx="13">
                  <c:v>0.11997282477696447</c:v>
                </c:pt>
                <c:pt idx="14">
                  <c:v>1.1290597846608019E-2</c:v>
                </c:pt>
                <c:pt idx="15">
                  <c:v>1.3901359210861663E-3</c:v>
                </c:pt>
                <c:pt idx="16">
                  <c:v>2.8584629331184885E-2</c:v>
                </c:pt>
                <c:pt idx="17">
                  <c:v>-6.6882328702454474E-3</c:v>
                </c:pt>
                <c:pt idx="18">
                  <c:v>9.542262216001518E-3</c:v>
                </c:pt>
                <c:pt idx="19">
                  <c:v>-6.3058097476459407E-2</c:v>
                </c:pt>
                <c:pt idx="20">
                  <c:v>4.3181654714246287E-2</c:v>
                </c:pt>
                <c:pt idx="21">
                  <c:v>-1.471836825901085E-2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F2C-4D9C-99C2-D4D5A498D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02191"/>
        <c:axId val="992770703"/>
      </c:lineChart>
      <c:catAx>
        <c:axId val="125866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80079"/>
        <c:crosses val="autoZero"/>
        <c:auto val="1"/>
        <c:lblAlgn val="ctr"/>
        <c:lblOffset val="100"/>
        <c:noMultiLvlLbl val="0"/>
      </c:catAx>
      <c:valAx>
        <c:axId val="992980079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641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9277070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02191"/>
        <c:crosses val="max"/>
        <c:crossBetween val="between"/>
      </c:valAx>
      <c:catAx>
        <c:axId val="989602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277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Growth %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Accounts_Charts'!$B$3:$W$3</c15:sqref>
                  </c15:fullRef>
                </c:ext>
              </c:extLst>
              <c:f>'Top10 Accounts_Charts'!$F$3:$W$3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Accounts_Charts'!$B$8:$W$8</c15:sqref>
                  </c15:fullRef>
                </c:ext>
              </c:extLst>
              <c:f>'Top10 Accounts_Charts'!$F$8:$W$8</c:f>
              <c:numCache>
                <c:formatCode>0.0%</c:formatCode>
                <c:ptCount val="18"/>
                <c:pt idx="0">
                  <c:v>9.6512498847957762E-2</c:v>
                </c:pt>
                <c:pt idx="1">
                  <c:v>-1.2914811673848448E-2</c:v>
                </c:pt>
                <c:pt idx="2">
                  <c:v>-3.213063232813862E-2</c:v>
                </c:pt>
                <c:pt idx="3">
                  <c:v>2.9275965776869306E-3</c:v>
                </c:pt>
                <c:pt idx="4">
                  <c:v>-0.13915145642206816</c:v>
                </c:pt>
                <c:pt idx="5">
                  <c:v>7.0959531880782301E-2</c:v>
                </c:pt>
                <c:pt idx="6">
                  <c:v>0.12126238201433592</c:v>
                </c:pt>
                <c:pt idx="7">
                  <c:v>-3.2712698574297261E-2</c:v>
                </c:pt>
                <c:pt idx="8">
                  <c:v>8.3058073440955837E-3</c:v>
                </c:pt>
                <c:pt idx="9">
                  <c:v>0.11997282477696447</c:v>
                </c:pt>
                <c:pt idx="10">
                  <c:v>1.1290597846608019E-2</c:v>
                </c:pt>
                <c:pt idx="11">
                  <c:v>1.3901359210861663E-3</c:v>
                </c:pt>
                <c:pt idx="12">
                  <c:v>2.8584629331184885E-2</c:v>
                </c:pt>
                <c:pt idx="13">
                  <c:v>-6.6882328702454474E-3</c:v>
                </c:pt>
                <c:pt idx="14">
                  <c:v>9.542262216001518E-3</c:v>
                </c:pt>
                <c:pt idx="15">
                  <c:v>-6.3058097476459407E-2</c:v>
                </c:pt>
                <c:pt idx="16">
                  <c:v>4.3181654714246287E-2</c:v>
                </c:pt>
                <c:pt idx="17">
                  <c:v>-1.471836825901085E-2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649-401D-9D86-B9DBD8345EF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1"/>
        <c:axPos val="l"/>
        <c:numFmt formatCode="0.0%" sourceLinked="0"/>
        <c:majorTickMark val="none"/>
        <c:minorTickMark val="none"/>
        <c:tickLblPos val="nextTo"/>
        <c:crossAx val="94235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Org 300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Accounts_Charts'!$A$4</c:f>
              <c:strCache>
                <c:ptCount val="1"/>
                <c:pt idx="0">
                  <c:v>Org 100 Revenue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Accounts_Charts'!$B$4:$W$4</c15:sqref>
                  </c15:fullRef>
                </c:ext>
              </c:extLst>
              <c:f>'Org 300 Accounts_Charts'!$F$4:$W$4</c:f>
              <c:numCache>
                <c:formatCode>_(* #,##0.0_);_(* \(#,##0.0\);_(* "-"??_);_(@_)</c:formatCode>
                <c:ptCount val="18"/>
                <c:pt idx="0">
                  <c:v>87133.069309921106</c:v>
                </c:pt>
                <c:pt idx="1">
                  <c:v>90736.720122118204</c:v>
                </c:pt>
                <c:pt idx="2">
                  <c:v>86433.988190304706</c:v>
                </c:pt>
                <c:pt idx="3">
                  <c:v>84957.308471490702</c:v>
                </c:pt>
                <c:pt idx="4">
                  <c:v>73049.963916609297</c:v>
                </c:pt>
                <c:pt idx="5">
                  <c:v>73358.307255495703</c:v>
                </c:pt>
                <c:pt idx="6">
                  <c:v>76674.280131918204</c:v>
                </c:pt>
                <c:pt idx="7">
                  <c:v>78157.9787178603</c:v>
                </c:pt>
                <c:pt idx="8">
                  <c:v>79513.871304023603</c:v>
                </c:pt>
                <c:pt idx="9">
                  <c:v>81445.165544322401</c:v>
                </c:pt>
                <c:pt idx="10">
                  <c:v>81304.622417869803</c:v>
                </c:pt>
                <c:pt idx="11">
                  <c:v>78834.691852851407</c:v>
                </c:pt>
                <c:pt idx="12">
                  <c:v>79193.0208131463</c:v>
                </c:pt>
                <c:pt idx="13">
                  <c:v>83276.288385707798</c:v>
                </c:pt>
                <c:pt idx="14">
                  <c:v>85039.715325368103</c:v>
                </c:pt>
                <c:pt idx="15">
                  <c:v>81081.797693674103</c:v>
                </c:pt>
                <c:pt idx="16">
                  <c:v>85738.399876661599</c:v>
                </c:pt>
                <c:pt idx="17">
                  <c:v>85806.610173807596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B7-432F-B5AA-992052ED68BE}"/>
            </c:ext>
          </c:extLst>
        </c:ser>
        <c:ser>
          <c:idx val="1"/>
          <c:order val="1"/>
          <c:tx>
            <c:strRef>
              <c:f>'Org 300 Accounts_Charts'!$A$5</c:f>
              <c:strCache>
                <c:ptCount val="1"/>
                <c:pt idx="0">
                  <c:v>Org 101 - 200 Revenue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Accounts_Charts'!$B$5:$W$5</c15:sqref>
                  </c15:fullRef>
                </c:ext>
              </c:extLst>
              <c:f>'Org 300 Accounts_Charts'!$F$5:$W$5</c:f>
              <c:numCache>
                <c:formatCode>_(* #,##0.0_);_(* \(#,##0.0\);_(* "-"??_);_(@_)</c:formatCode>
                <c:ptCount val="18"/>
                <c:pt idx="0">
                  <c:v>29999.135866835</c:v>
                </c:pt>
                <c:pt idx="1">
                  <c:v>32307.339411449298</c:v>
                </c:pt>
                <c:pt idx="2">
                  <c:v>32850.790026016301</c:v>
                </c:pt>
                <c:pt idx="3">
                  <c:v>31199.138303537598</c:v>
                </c:pt>
                <c:pt idx="4">
                  <c:v>28650.347606357001</c:v>
                </c:pt>
                <c:pt idx="5">
                  <c:v>26224.207957156199</c:v>
                </c:pt>
                <c:pt idx="6">
                  <c:v>30594.134236630802</c:v>
                </c:pt>
                <c:pt idx="7">
                  <c:v>30709.4365420168</c:v>
                </c:pt>
                <c:pt idx="8">
                  <c:v>29726.455603954098</c:v>
                </c:pt>
                <c:pt idx="9">
                  <c:v>32167.063344037699</c:v>
                </c:pt>
                <c:pt idx="10">
                  <c:v>34423.025033154103</c:v>
                </c:pt>
                <c:pt idx="11">
                  <c:v>37242.424537741703</c:v>
                </c:pt>
                <c:pt idx="12">
                  <c:v>39398.179184448301</c:v>
                </c:pt>
                <c:pt idx="13">
                  <c:v>40610.722762051599</c:v>
                </c:pt>
                <c:pt idx="14">
                  <c:v>39373.622369587698</c:v>
                </c:pt>
                <c:pt idx="15">
                  <c:v>38259.840987367897</c:v>
                </c:pt>
                <c:pt idx="16">
                  <c:v>38257.566739461203</c:v>
                </c:pt>
                <c:pt idx="17">
                  <c:v>36885.119965076097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7-432F-B5AA-992052ED68BE}"/>
            </c:ext>
          </c:extLst>
        </c:ser>
        <c:ser>
          <c:idx val="2"/>
          <c:order val="2"/>
          <c:tx>
            <c:strRef>
              <c:f>'Org 300 Accounts_Charts'!$A$6</c:f>
              <c:strCache>
                <c:ptCount val="1"/>
                <c:pt idx="0">
                  <c:v>Org 201 - 300 Revenue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Accounts_Charts'!$B$6:$W$6</c15:sqref>
                  </c15:fullRef>
                </c:ext>
              </c:extLst>
              <c:f>'Org 300 Accounts_Charts'!$F$6:$W$6</c:f>
              <c:numCache>
                <c:formatCode>_(* #,##0.0_);_(* \(#,##0.0\);_(* "-"??_);_(@_)</c:formatCode>
                <c:ptCount val="18"/>
                <c:pt idx="0">
                  <c:v>19500.595895996801</c:v>
                </c:pt>
                <c:pt idx="1">
                  <c:v>17555.9177082354</c:v>
                </c:pt>
                <c:pt idx="2">
                  <c:v>19021.732811614998</c:v>
                </c:pt>
                <c:pt idx="3">
                  <c:v>15685.248127962301</c:v>
                </c:pt>
                <c:pt idx="4">
                  <c:v>15848.6497819141</c:v>
                </c:pt>
                <c:pt idx="5">
                  <c:v>15696.9749902237</c:v>
                </c:pt>
                <c:pt idx="6">
                  <c:v>15073.9308949853</c:v>
                </c:pt>
                <c:pt idx="7">
                  <c:v>14975.496184957499</c:v>
                </c:pt>
                <c:pt idx="8">
                  <c:v>15557.839999640501</c:v>
                </c:pt>
                <c:pt idx="9">
                  <c:v>17140.538902628501</c:v>
                </c:pt>
                <c:pt idx="10">
                  <c:v>21226.782818120599</c:v>
                </c:pt>
                <c:pt idx="11">
                  <c:v>20638.6742286853</c:v>
                </c:pt>
                <c:pt idx="12">
                  <c:v>21480.766653365401</c:v>
                </c:pt>
                <c:pt idx="13">
                  <c:v>22399.4549256477</c:v>
                </c:pt>
                <c:pt idx="14">
                  <c:v>23698.8260094049</c:v>
                </c:pt>
                <c:pt idx="15">
                  <c:v>22963.273358766201</c:v>
                </c:pt>
                <c:pt idx="16">
                  <c:v>22974.7350199471</c:v>
                </c:pt>
                <c:pt idx="17">
                  <c:v>23954.946647330999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B7-432F-B5AA-992052ED68BE}"/>
            </c:ext>
          </c:extLst>
        </c:ser>
        <c:ser>
          <c:idx val="3"/>
          <c:order val="3"/>
          <c:tx>
            <c:strRef>
              <c:f>'Org 300 Accounts_Charts'!$A$7</c:f>
              <c:strCache>
                <c:ptCount val="1"/>
                <c:pt idx="0">
                  <c:v>Org 300 Beyond Revenue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Accounts_Charts'!$B$7:$W$7</c15:sqref>
                  </c15:fullRef>
                </c:ext>
              </c:extLst>
              <c:f>'Org 300 Accounts_Charts'!$F$7:$W$7</c:f>
              <c:numCache>
                <c:formatCode>_(* #,##0.0_);_(* \(#,##0.0\);_(* "-"??_);_(@_)</c:formatCode>
                <c:ptCount val="18"/>
                <c:pt idx="0">
                  <c:v>41359.522829019399</c:v>
                </c:pt>
                <c:pt idx="1">
                  <c:v>40535.410997818202</c:v>
                </c:pt>
                <c:pt idx="2">
                  <c:v>40982.189825367102</c:v>
                </c:pt>
                <c:pt idx="3">
                  <c:v>41702.023168497399</c:v>
                </c:pt>
                <c:pt idx="4">
                  <c:v>39118.951654372097</c:v>
                </c:pt>
                <c:pt idx="5">
                  <c:v>37931.473710379403</c:v>
                </c:pt>
                <c:pt idx="6">
                  <c:v>37696.054649219397</c:v>
                </c:pt>
                <c:pt idx="7">
                  <c:v>38966.412213654403</c:v>
                </c:pt>
                <c:pt idx="8">
                  <c:v>44174.850211976896</c:v>
                </c:pt>
                <c:pt idx="9">
                  <c:v>44476.9437001283</c:v>
                </c:pt>
                <c:pt idx="10">
                  <c:v>45027.025175541603</c:v>
                </c:pt>
                <c:pt idx="11">
                  <c:v>43236.645502339597</c:v>
                </c:pt>
                <c:pt idx="12">
                  <c:v>43281.861975987202</c:v>
                </c:pt>
                <c:pt idx="13">
                  <c:v>47781.7953087653</c:v>
                </c:pt>
                <c:pt idx="14">
                  <c:v>47199.699509264203</c:v>
                </c:pt>
                <c:pt idx="15">
                  <c:v>48910.056174884499</c:v>
                </c:pt>
                <c:pt idx="16">
                  <c:v>49471.869538669504</c:v>
                </c:pt>
                <c:pt idx="17">
                  <c:v>49446.790103179002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B7-432F-B5AA-992052ED6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02037766112571"/>
          <c:y val="0.83951006124234473"/>
          <c:w val="0.73247776319626723"/>
          <c:h val="0.1604899387576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			Org 300 Accounts - Q Wise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Accounts_Charts'!$A$8</c:f>
              <c:strCache>
                <c:ptCount val="1"/>
                <c:pt idx="0">
                  <c:v>Org 100 Growth %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Accounts_Charts'!$B$8:$W$8</c:f>
              <c:numCache>
                <c:formatCode>0.0%</c:formatCode>
                <c:ptCount val="22"/>
                <c:pt idx="1">
                  <c:v>-2.8483842503146395E-3</c:v>
                </c:pt>
                <c:pt idx="2">
                  <c:v>-6.9937960837862634E-2</c:v>
                </c:pt>
                <c:pt idx="3">
                  <c:v>0.19129698378513327</c:v>
                </c:pt>
                <c:pt idx="4">
                  <c:v>3.1796939255760215E-2</c:v>
                </c:pt>
                <c:pt idx="5">
                  <c:v>4.1358015283260219E-2</c:v>
                </c:pt>
                <c:pt idx="6">
                  <c:v>-4.7419963230130646E-2</c:v>
                </c:pt>
                <c:pt idx="7">
                  <c:v>-1.708447972529914E-2</c:v>
                </c:pt>
                <c:pt idx="8">
                  <c:v>-0.14015680074042336</c:v>
                </c:pt>
                <c:pt idx="9">
                  <c:v>4.2209923503644386E-3</c:v>
                </c:pt>
                <c:pt idx="10">
                  <c:v>4.5202418110241727E-2</c:v>
                </c:pt>
                <c:pt idx="11">
                  <c:v>1.9350668612595934E-2</c:v>
                </c:pt>
                <c:pt idx="12">
                  <c:v>1.734810199043002E-2</c:v>
                </c:pt>
                <c:pt idx="13">
                  <c:v>2.4288771363105255E-2</c:v>
                </c:pt>
                <c:pt idx="14">
                  <c:v>-1.7256165607044682E-3</c:v>
                </c:pt>
                <c:pt idx="15">
                  <c:v>-3.0378722532207858E-2</c:v>
                </c:pt>
                <c:pt idx="16">
                  <c:v>4.5453207448789001E-3</c:v>
                </c:pt>
                <c:pt idx="17">
                  <c:v>5.1560952349523959E-2</c:v>
                </c:pt>
                <c:pt idx="18">
                  <c:v>2.1175618820722386E-2</c:v>
                </c:pt>
                <c:pt idx="19">
                  <c:v>-4.6541990604633598E-2</c:v>
                </c:pt>
                <c:pt idx="20">
                  <c:v>5.7430919336298736E-2</c:v>
                </c:pt>
                <c:pt idx="21">
                  <c:v>7.9556298279559456E-4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02C-4835-A7F2-C2F65E262820}"/>
            </c:ext>
          </c:extLst>
        </c:ser>
        <c:ser>
          <c:idx val="1"/>
          <c:order val="1"/>
          <c:tx>
            <c:strRef>
              <c:f>'Org 300 Accounts_Charts'!$A$9</c:f>
              <c:strCache>
                <c:ptCount val="1"/>
                <c:pt idx="0">
                  <c:v>Org 101 - 200 Growth %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Accounts_Charts'!$B$9:$W$9</c:f>
              <c:numCache>
                <c:formatCode>0.0%</c:formatCode>
                <c:ptCount val="22"/>
                <c:pt idx="1">
                  <c:v>-1.3775947172626757E-2</c:v>
                </c:pt>
                <c:pt idx="2">
                  <c:v>7.9608665318075422E-2</c:v>
                </c:pt>
                <c:pt idx="3">
                  <c:v>4.2372564301555116E-2</c:v>
                </c:pt>
                <c:pt idx="4">
                  <c:v>7.1199519636221398E-2</c:v>
                </c:pt>
                <c:pt idx="5">
                  <c:v>7.6942334434575876E-2</c:v>
                </c:pt>
                <c:pt idx="6">
                  <c:v>1.6821274189307234E-2</c:v>
                </c:pt>
                <c:pt idx="7">
                  <c:v>-5.0277382101638013E-2</c:v>
                </c:pt>
                <c:pt idx="8">
                  <c:v>-8.1694265796167675E-2</c:v>
                </c:pt>
                <c:pt idx="9">
                  <c:v>-8.4680984766219214E-2</c:v>
                </c:pt>
                <c:pt idx="10">
                  <c:v>0.16663711203838716</c:v>
                </c:pt>
                <c:pt idx="11">
                  <c:v>3.7687716375365277E-3</c:v>
                </c:pt>
                <c:pt idx="12">
                  <c:v>-3.2009084136655597E-2</c:v>
                </c:pt>
                <c:pt idx="13">
                  <c:v>8.2102211329861952E-2</c:v>
                </c:pt>
                <c:pt idx="14">
                  <c:v>7.0132659142307263E-2</c:v>
                </c:pt>
                <c:pt idx="15">
                  <c:v>8.1904466614195925E-2</c:v>
                </c:pt>
                <c:pt idx="16">
                  <c:v>5.788437980244665E-2</c:v>
                </c:pt>
                <c:pt idx="17">
                  <c:v>3.0776640004772871E-2</c:v>
                </c:pt>
                <c:pt idx="18">
                  <c:v>-3.0462407667856128E-2</c:v>
                </c:pt>
                <c:pt idx="19">
                  <c:v>-2.8287501001688087E-2</c:v>
                </c:pt>
                <c:pt idx="20">
                  <c:v>-5.9442168289347563E-5</c:v>
                </c:pt>
                <c:pt idx="21">
                  <c:v>-3.5873864737181016E-2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02C-4835-A7F2-C2F65E262820}"/>
            </c:ext>
          </c:extLst>
        </c:ser>
        <c:ser>
          <c:idx val="2"/>
          <c:order val="2"/>
          <c:tx>
            <c:strRef>
              <c:f>'Org 300 Accounts_Charts'!$A$10</c:f>
              <c:strCache>
                <c:ptCount val="1"/>
                <c:pt idx="0">
                  <c:v>Org 201 - 300 Growth %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Accounts_Charts'!$B$10:$W$10</c:f>
              <c:numCache>
                <c:formatCode>0.0%</c:formatCode>
                <c:ptCount val="22"/>
                <c:pt idx="1">
                  <c:v>0.56317186884631765</c:v>
                </c:pt>
                <c:pt idx="2">
                  <c:v>-1.6226597489364614E-2</c:v>
                </c:pt>
                <c:pt idx="3">
                  <c:v>-4.0432242905844573E-3</c:v>
                </c:pt>
                <c:pt idx="4">
                  <c:v>5.4368530720811714E-2</c:v>
                </c:pt>
                <c:pt idx="5">
                  <c:v>-9.9724039107985218E-2</c:v>
                </c:pt>
                <c:pt idx="6">
                  <c:v>8.349407463285119E-2</c:v>
                </c:pt>
                <c:pt idx="7">
                  <c:v>-0.17540382449360148</c:v>
                </c:pt>
                <c:pt idx="8">
                  <c:v>1.041753707807147E-2</c:v>
                </c:pt>
                <c:pt idx="9">
                  <c:v>-9.5702027477120311E-3</c:v>
                </c:pt>
                <c:pt idx="10">
                  <c:v>-3.9691984960569804E-2</c:v>
                </c:pt>
                <c:pt idx="11">
                  <c:v>-6.5301287841612599E-3</c:v>
                </c:pt>
                <c:pt idx="12">
                  <c:v>3.8886445396577374E-2</c:v>
                </c:pt>
                <c:pt idx="13">
                  <c:v>0.1017299897045203</c:v>
                </c:pt>
                <c:pt idx="14">
                  <c:v>0.2383964669200378</c:v>
                </c:pt>
                <c:pt idx="15">
                  <c:v>-2.7705969127514218E-2</c:v>
                </c:pt>
                <c:pt idx="16">
                  <c:v>4.0801672401500122E-2</c:v>
                </c:pt>
                <c:pt idx="17">
                  <c:v>4.2767946186798023E-2</c:v>
                </c:pt>
                <c:pt idx="18">
                  <c:v>5.8009049241167121E-2</c:v>
                </c:pt>
                <c:pt idx="19">
                  <c:v>-3.1037514277998168E-2</c:v>
                </c:pt>
                <c:pt idx="20">
                  <c:v>4.9913011101798688E-4</c:v>
                </c:pt>
                <c:pt idx="21">
                  <c:v>4.266476312056966E-2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02C-4835-A7F2-C2F65E262820}"/>
            </c:ext>
          </c:extLst>
        </c:ser>
        <c:ser>
          <c:idx val="3"/>
          <c:order val="3"/>
          <c:tx>
            <c:strRef>
              <c:f>'Org 300 Accounts_Charts'!$A$11</c:f>
              <c:strCache>
                <c:ptCount val="1"/>
                <c:pt idx="0">
                  <c:v>Org 300 Beyond Growth %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Accounts_Charts'!$B$11:$W$11</c:f>
              <c:numCache>
                <c:formatCode>0.0%</c:formatCode>
                <c:ptCount val="22"/>
                <c:pt idx="1">
                  <c:v>-4.0696211082687284E-2</c:v>
                </c:pt>
                <c:pt idx="2">
                  <c:v>-3.5797656695883862E-2</c:v>
                </c:pt>
                <c:pt idx="3">
                  <c:v>-4.3872909006480332E-2</c:v>
                </c:pt>
                <c:pt idx="4">
                  <c:v>1.5742184412317339E-3</c:v>
                </c:pt>
                <c:pt idx="5">
                  <c:v>-1.9925564291640496E-2</c:v>
                </c:pt>
                <c:pt idx="6">
                  <c:v>1.1021939004712378E-2</c:v>
                </c:pt>
                <c:pt idx="7">
                  <c:v>1.756454074800895E-2</c:v>
                </c:pt>
                <c:pt idx="8">
                  <c:v>-6.1941155796887304E-2</c:v>
                </c:pt>
                <c:pt idx="9">
                  <c:v>-3.035556664412753E-2</c:v>
                </c:pt>
                <c:pt idx="10">
                  <c:v>-6.2064306532753077E-3</c:v>
                </c:pt>
                <c:pt idx="11">
                  <c:v>3.3700013867666412E-2</c:v>
                </c:pt>
                <c:pt idx="12">
                  <c:v>0.13366480777764234</c:v>
                </c:pt>
                <c:pt idx="13">
                  <c:v>6.8385854553389969E-3</c:v>
                </c:pt>
                <c:pt idx="14">
                  <c:v>1.2367789457883083E-2</c:v>
                </c:pt>
                <c:pt idx="15">
                  <c:v>-3.9762335313560326E-2</c:v>
                </c:pt>
                <c:pt idx="16">
                  <c:v>1.0457905122440714E-3</c:v>
                </c:pt>
                <c:pt idx="17">
                  <c:v>0.10396810874898743</c:v>
                </c:pt>
                <c:pt idx="18">
                  <c:v>-1.218237606476702E-2</c:v>
                </c:pt>
                <c:pt idx="19">
                  <c:v>3.6236600728455803E-2</c:v>
                </c:pt>
                <c:pt idx="20">
                  <c:v>1.1486663637763295E-2</c:v>
                </c:pt>
                <c:pt idx="21">
                  <c:v>-5.0694335436218818E-4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02C-4835-A7F2-C2F65E262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44063"/>
        <c:axId val="1024357247"/>
      </c:lineChart>
      <c:catAx>
        <c:axId val="9791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357247"/>
        <c:crosses val="autoZero"/>
        <c:auto val="1"/>
        <c:lblAlgn val="ctr"/>
        <c:lblOffset val="100"/>
        <c:noMultiLvlLbl val="0"/>
      </c:catAx>
      <c:valAx>
        <c:axId val="1024357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026246719160084E-2"/>
          <c:y val="0.84528288130650331"/>
          <c:w val="0.93983639545056863"/>
          <c:h val="0.12693934091571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11</xdr:row>
      <xdr:rowOff>114300</xdr:rowOff>
    </xdr:from>
    <xdr:to>
      <xdr:col>3</xdr:col>
      <xdr:colOff>311150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8FA77-0028-4BEF-9A16-D85A35BBD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476250</xdr:colOff>
      <xdr:row>11</xdr:row>
      <xdr:rowOff>9525</xdr:rowOff>
    </xdr:from>
    <xdr:to>
      <xdr:col>27</xdr:col>
      <xdr:colOff>304800</xdr:colOff>
      <xdr:row>29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6FCB08-21A8-4738-AA29-75A2231C3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260350</xdr:colOff>
      <xdr:row>12</xdr:row>
      <xdr:rowOff>38100</xdr:rowOff>
    </xdr:from>
    <xdr:to>
      <xdr:col>8</xdr:col>
      <xdr:colOff>63500</xdr:colOff>
      <xdr:row>25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DFCDAD-FB77-49B7-BCFE-A8647D53C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171450</xdr:rowOff>
    </xdr:from>
    <xdr:to>
      <xdr:col>6</xdr:col>
      <xdr:colOff>466725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44A0C-ACF3-4819-9A9A-6A760E62A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685798</xdr:colOff>
      <xdr:row>12</xdr:row>
      <xdr:rowOff>4762</xdr:rowOff>
    </xdr:from>
    <xdr:to>
      <xdr:col>26</xdr:col>
      <xdr:colOff>304798</xdr:colOff>
      <xdr:row>26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7FD26-A621-484F-9B59-3B5AE8635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sridevi_srirangan/AppData/Local/Microsoft/Windows/Temporary%20Internet%20Files/Content.Outlook/Q2LM2M86/Expense_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ridevi_srirangan\AppData\Local\Microsoft\Windows\Temporary%20Internet%20Files\Content.Outlook\Q2LM2M86\Expense_Recover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vasudevasai_moparthy/AppData/Local/Microsoft/Windows/Temporary%20Internet%20Files/Content.Outlook/P7I13Q76/Q3%20Hiring%2011Oct20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sudevasai_moparthy\AppData\Local\Microsoft\Windows\Temporary%20Internet%20Files\Content.Outlook\P7I13Q76\Q3%20Hiring%2011Oct20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m_KP%20Prod\Som_KP%20Publish\ExcelOperations\ClosedOp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osedOppTrend"/>
      <sheetName val="ClosedOpp1"/>
      <sheetName val="ClosedOpp2"/>
      <sheetName val="ClosedOpp3"/>
    </sheetNames>
    <sheetDataSet>
      <sheetData sheetId="0">
        <row r="13">
          <cell r="C13">
            <v>42899</v>
          </cell>
          <cell r="D13">
            <v>108122.80840042001</v>
          </cell>
          <cell r="E13">
            <v>35463.30515</v>
          </cell>
          <cell r="F13">
            <v>83718.560774000012</v>
          </cell>
          <cell r="G13">
            <v>227304.67432441993</v>
          </cell>
          <cell r="H13">
            <v>47.567349295290796</v>
          </cell>
          <cell r="I13">
            <v>15.601661186863716</v>
          </cell>
          <cell r="J13">
            <v>36.830989517845524</v>
          </cell>
          <cell r="AG13">
            <v>42899</v>
          </cell>
          <cell r="AH13">
            <v>62155.2980188</v>
          </cell>
          <cell r="AI13">
            <v>12607.701999999999</v>
          </cell>
          <cell r="AJ13">
            <v>31265.58838162</v>
          </cell>
          <cell r="AK13">
            <v>2094.2199999999998</v>
          </cell>
          <cell r="AL13">
            <v>71.48462217634362</v>
          </cell>
          <cell r="AM13">
            <v>22.092215117930554</v>
          </cell>
          <cell r="AN13">
            <v>46.234534411725974</v>
          </cell>
          <cell r="AO13">
            <v>13.37042788261377</v>
          </cell>
          <cell r="BA13">
            <v>42899</v>
          </cell>
          <cell r="BB13">
            <v>68799.275237599999</v>
          </cell>
          <cell r="BC13">
            <v>27223.97</v>
          </cell>
          <cell r="BD13">
            <v>12099.563162820001</v>
          </cell>
          <cell r="BE13">
            <v>47.364384377405706</v>
          </cell>
          <cell r="BF13">
            <v>73.042523027415243</v>
          </cell>
          <cell r="BG13">
            <v>27.021233256385134</v>
          </cell>
        </row>
        <row r="14">
          <cell r="C14">
            <v>42892</v>
          </cell>
          <cell r="AG14">
            <v>42892</v>
          </cell>
          <cell r="BA14">
            <v>42892</v>
          </cell>
        </row>
        <row r="15">
          <cell r="C15">
            <v>42885</v>
          </cell>
          <cell r="AG15">
            <v>42885</v>
          </cell>
          <cell r="BA15">
            <v>42885</v>
          </cell>
        </row>
        <row r="16">
          <cell r="C16">
            <v>42878</v>
          </cell>
          <cell r="AG16">
            <v>42878</v>
          </cell>
          <cell r="BA16">
            <v>42878</v>
          </cell>
        </row>
        <row r="17">
          <cell r="C17">
            <v>42871</v>
          </cell>
          <cell r="AG17">
            <v>42871</v>
          </cell>
          <cell r="BA17">
            <v>42871</v>
          </cell>
        </row>
        <row r="18">
          <cell r="C18">
            <v>42864</v>
          </cell>
          <cell r="AG18">
            <v>42864</v>
          </cell>
          <cell r="BA18">
            <v>42864</v>
          </cell>
        </row>
        <row r="19">
          <cell r="C19">
            <v>42858</v>
          </cell>
          <cell r="AG19">
            <v>42858</v>
          </cell>
          <cell r="BA19">
            <v>42858</v>
          </cell>
        </row>
        <row r="20">
          <cell r="C20">
            <v>42850</v>
          </cell>
          <cell r="AG20">
            <v>42850</v>
          </cell>
          <cell r="BA20">
            <v>42850</v>
          </cell>
        </row>
        <row r="21">
          <cell r="C21">
            <v>42843</v>
          </cell>
          <cell r="AG21">
            <v>42843</v>
          </cell>
          <cell r="BA21">
            <v>42843</v>
          </cell>
        </row>
        <row r="22">
          <cell r="C22">
            <v>42837</v>
          </cell>
          <cell r="AG22">
            <v>42837</v>
          </cell>
          <cell r="BA22">
            <v>42837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813"/>
  <sheetViews>
    <sheetView showGridLines="0" tabSelected="1" workbookViewId="0">
      <pane xSplit="1" ySplit="1" topLeftCell="B2" activePane="bottomRight" state="frozenSplit"/>
      <selection activeCell="B1" sqref="B1 B1"/>
      <selection pane="topRight"/>
      <selection pane="bottomLeft"/>
      <selection pane="bottomRight"/>
    </sheetView>
  </sheetViews>
  <sheetFormatPr defaultColWidth="9.1796875" defaultRowHeight="10.5" x14ac:dyDescent="0.25"/>
  <cols>
    <col min="1" max="1" width="32.54296875" style="14" customWidth="1"/>
    <col min="2" max="3" width="9.1796875" style="14" customWidth="1"/>
    <col min="4" max="4" width="9.1796875" style="34" customWidth="1"/>
    <col min="5" max="5" width="9.1796875" style="14" customWidth="1"/>
    <col min="6" max="65" width="16.7265625" style="35" customWidth="1"/>
    <col min="66" max="66" width="12.1796875" style="14" customWidth="1"/>
    <col min="67" max="68" width="9.1796875" style="36" customWidth="1"/>
    <col min="69" max="69" width="18" style="14" bestFit="1" customWidth="1"/>
    <col min="70" max="71" width="9.453125" style="35" bestFit="1" customWidth="1"/>
    <col min="72" max="72" width="14.453125" style="37" customWidth="1"/>
    <col min="73" max="73" width="9.453125" style="35" bestFit="1" customWidth="1"/>
    <col min="74" max="74" width="13.1796875" style="37" customWidth="1"/>
    <col min="75" max="77" width="9.453125" style="35" bestFit="1" customWidth="1"/>
    <col min="78" max="78" width="13.54296875" style="37" customWidth="1"/>
    <col min="79" max="79" width="9.453125" style="35" bestFit="1" customWidth="1"/>
    <col min="80" max="80" width="14.26953125" style="37" customWidth="1"/>
    <col min="81" max="83" width="9.453125" style="35" bestFit="1" customWidth="1"/>
    <col min="84" max="84" width="10.453125" style="37" customWidth="1"/>
    <col min="85" max="85" width="9.453125" style="35" bestFit="1" customWidth="1"/>
    <col min="86" max="86" width="14.54296875" style="37" customWidth="1"/>
    <col min="87" max="87" width="9.453125" style="35" bestFit="1" customWidth="1"/>
    <col min="88" max="89" width="9.26953125" style="35" customWidth="1"/>
    <col min="90" max="90" width="9.26953125" style="37" customWidth="1"/>
    <col min="91" max="91" width="9.26953125" style="35" customWidth="1"/>
    <col min="92" max="92" width="9.26953125" style="37" customWidth="1"/>
    <col min="93" max="93" width="9.26953125" style="35" customWidth="1"/>
    <col min="94" max="94" width="10.26953125" style="35" bestFit="1" customWidth="1"/>
    <col min="95" max="95" width="9.453125" style="35" bestFit="1" customWidth="1"/>
    <col min="96" max="96" width="12.453125" style="37" customWidth="1"/>
    <col min="97" max="97" width="9.453125" style="35" bestFit="1" customWidth="1"/>
    <col min="98" max="98" width="12.7265625" style="37" customWidth="1"/>
    <col min="99" max="101" width="9.453125" style="35" customWidth="1"/>
    <col min="102" max="102" width="9.453125" style="37" customWidth="1"/>
    <col min="103" max="103" width="9.453125" style="35" customWidth="1"/>
    <col min="104" max="104" width="9.453125" style="37" customWidth="1"/>
    <col min="105" max="107" width="9.453125" style="35" customWidth="1"/>
    <col min="108" max="108" width="9.453125" style="37" customWidth="1"/>
    <col min="109" max="109" width="9.453125" style="35" customWidth="1"/>
    <col min="110" max="110" width="9.453125" style="37" customWidth="1"/>
    <col min="111" max="113" width="9.453125" style="35" customWidth="1"/>
    <col min="114" max="114" width="9.453125" style="37" customWidth="1"/>
    <col min="115" max="115" width="9.453125" style="35" customWidth="1"/>
    <col min="116" max="116" width="9.453125" style="37" customWidth="1"/>
    <col min="117" max="119" width="9.453125" style="35" customWidth="1"/>
    <col min="120" max="120" width="9.453125" style="37" customWidth="1"/>
    <col min="121" max="121" width="9.453125" style="35" customWidth="1"/>
    <col min="122" max="122" width="9.453125" style="37" customWidth="1"/>
    <col min="123" max="125" width="9.453125" style="35" customWidth="1"/>
    <col min="126" max="126" width="9.453125" style="37" customWidth="1"/>
    <col min="127" max="127" width="9.453125" style="35" customWidth="1"/>
    <col min="128" max="128" width="9.453125" style="37" customWidth="1"/>
    <col min="129" max="131" width="9.453125" style="35" customWidth="1"/>
    <col min="132" max="132" width="9.453125" style="37" customWidth="1"/>
    <col min="133" max="133" width="9.453125" style="35" customWidth="1"/>
    <col min="134" max="134" width="9.453125" style="37" customWidth="1"/>
    <col min="135" max="137" width="9.453125" style="35" customWidth="1"/>
    <col min="138" max="138" width="9.453125" style="37" customWidth="1"/>
    <col min="139" max="139" width="9.453125" style="35" customWidth="1"/>
    <col min="140" max="140" width="9.453125" style="37" customWidth="1"/>
    <col min="141" max="143" width="9.453125" style="35" customWidth="1"/>
    <col min="144" max="144" width="9.453125" style="37" customWidth="1"/>
    <col min="145" max="145" width="9.453125" style="35" customWidth="1"/>
    <col min="146" max="146" width="9.453125" style="37" customWidth="1"/>
    <col min="147" max="149" width="9.453125" style="35" customWidth="1"/>
    <col min="150" max="150" width="9.453125" style="37" customWidth="1"/>
    <col min="151" max="151" width="9.453125" style="35" customWidth="1"/>
    <col min="152" max="152" width="9.453125" style="37" customWidth="1"/>
    <col min="153" max="155" width="9.453125" style="35" customWidth="1"/>
    <col min="156" max="156" width="9.453125" style="37" customWidth="1"/>
    <col min="157" max="157" width="9.453125" style="35" customWidth="1"/>
    <col min="158" max="158" width="9.453125" style="37" customWidth="1"/>
    <col min="159" max="159" width="9.453125" style="35" customWidth="1"/>
    <col min="160" max="160" width="10.453125" style="14" bestFit="1" customWidth="1"/>
    <col min="161" max="161" width="9.26953125" style="14" bestFit="1" customWidth="1"/>
    <col min="162" max="162" width="9.453125" style="37" customWidth="1"/>
    <col min="163" max="163" width="9.26953125" style="14" bestFit="1" customWidth="1"/>
    <col min="164" max="164" width="11.81640625" style="37" customWidth="1"/>
    <col min="165" max="167" width="9.26953125" style="14" bestFit="1" customWidth="1"/>
    <col min="168" max="168" width="11.81640625" style="37" customWidth="1"/>
    <col min="169" max="169" width="9.26953125" style="14" bestFit="1" customWidth="1"/>
    <col min="170" max="170" width="11.81640625" style="37" customWidth="1"/>
    <col min="171" max="173" width="9.26953125" style="14" bestFit="1" customWidth="1"/>
    <col min="174" max="174" width="11.81640625" style="37" customWidth="1"/>
    <col min="175" max="175" width="9.26953125" style="14" bestFit="1" customWidth="1"/>
    <col min="176" max="176" width="11.81640625" style="37" customWidth="1"/>
    <col min="177" max="179" width="9.26953125" style="14" bestFit="1" customWidth="1"/>
    <col min="180" max="180" width="11.81640625" style="37" customWidth="1"/>
    <col min="181" max="181" width="9.26953125" style="14" bestFit="1" customWidth="1"/>
    <col min="182" max="182" width="11.81640625" style="37" customWidth="1"/>
    <col min="183" max="185" width="9.26953125" style="14" bestFit="1" customWidth="1"/>
    <col min="186" max="186" width="11.81640625" style="37" customWidth="1"/>
    <col min="187" max="187" width="9.26953125" style="14" bestFit="1" customWidth="1"/>
    <col min="188" max="188" width="11.81640625" style="37" customWidth="1"/>
    <col min="189" max="191" width="9.26953125" style="14" bestFit="1" customWidth="1"/>
    <col min="192" max="192" width="11.81640625" style="37" customWidth="1"/>
    <col min="193" max="193" width="9.26953125" style="14" bestFit="1" customWidth="1"/>
    <col min="194" max="194" width="11.81640625" style="37" customWidth="1"/>
    <col min="195" max="197" width="9.26953125" style="14" bestFit="1" customWidth="1"/>
    <col min="198" max="198" width="11.81640625" style="37" customWidth="1"/>
    <col min="199" max="199" width="9.26953125" style="14" bestFit="1" customWidth="1"/>
    <col min="200" max="200" width="11.81640625" style="37" customWidth="1"/>
    <col min="201" max="203" width="9.26953125" style="14" bestFit="1" customWidth="1"/>
    <col min="204" max="204" width="11.81640625" style="37" customWidth="1"/>
    <col min="205" max="205" width="9.26953125" style="14" bestFit="1" customWidth="1"/>
    <col min="206" max="206" width="11.81640625" style="37" customWidth="1"/>
    <col min="207" max="207" width="9.26953125" style="14" bestFit="1" customWidth="1"/>
    <col min="208" max="208" width="9.1796875" style="14" customWidth="1"/>
    <col min="209" max="16384" width="9.1796875" style="14"/>
  </cols>
  <sheetData>
    <row r="1" spans="1:206" s="38" customFormat="1" ht="14.5" customHeight="1" x14ac:dyDescent="0.35">
      <c r="A1" s="15"/>
      <c r="B1" s="14"/>
      <c r="BT1" s="16"/>
      <c r="BV1" s="16"/>
      <c r="BZ1" s="16"/>
      <c r="CB1" s="16"/>
      <c r="CF1" s="16"/>
      <c r="CH1" s="16"/>
      <c r="CL1" s="16"/>
      <c r="CN1" s="16"/>
      <c r="CR1" s="16"/>
      <c r="CT1" s="16"/>
      <c r="CX1" s="16"/>
      <c r="CZ1" s="16"/>
      <c r="DD1" s="16"/>
      <c r="DF1" s="16"/>
      <c r="DJ1" s="16"/>
      <c r="DL1" s="16"/>
      <c r="DP1" s="16"/>
      <c r="DR1" s="16"/>
      <c r="DV1" s="16"/>
      <c r="DX1" s="16"/>
      <c r="EB1" s="16"/>
      <c r="ED1" s="16"/>
      <c r="EH1" s="16"/>
      <c r="EJ1" s="16"/>
      <c r="EN1" s="16"/>
      <c r="EP1" s="16"/>
      <c r="ET1" s="16"/>
      <c r="EV1" s="16"/>
      <c r="EZ1" s="16"/>
      <c r="FB1" s="16"/>
      <c r="FF1" s="16"/>
      <c r="FH1" s="16"/>
      <c r="FL1" s="16"/>
      <c r="FN1" s="16"/>
      <c r="FR1" s="16"/>
      <c r="FT1" s="16"/>
      <c r="FX1" s="16"/>
      <c r="FZ1" s="16"/>
      <c r="GD1" s="16"/>
      <c r="GF1" s="16"/>
      <c r="GJ1" s="16"/>
      <c r="GL1" s="16"/>
      <c r="GP1" s="16"/>
      <c r="GR1" s="16"/>
      <c r="GV1" s="16"/>
      <c r="GX1" s="16"/>
    </row>
    <row r="2" spans="1:206" s="13" customFormat="1" ht="15" customHeight="1" x14ac:dyDescent="0.35">
      <c r="A2" s="17" t="s">
        <v>0</v>
      </c>
      <c r="F2" s="18">
        <f t="shared" ref="F2:AT2" si="0">SUMIF($A$19:$A$3371, "ORC", F19:F3371)</f>
        <v>160437.6464643215</v>
      </c>
      <c r="G2" s="18">
        <f t="shared" si="0"/>
        <v>164772.793027826</v>
      </c>
      <c r="H2" s="18">
        <f t="shared" si="0"/>
        <v>159513.60526983364</v>
      </c>
      <c r="I2" s="18">
        <f t="shared" si="0"/>
        <v>172242.62909530531</v>
      </c>
      <c r="J2" s="18">
        <f t="shared" si="0"/>
        <v>177992.32390177232</v>
      </c>
      <c r="K2" s="18">
        <f t="shared" si="0"/>
        <v>181135.38823962139</v>
      </c>
      <c r="L2" s="18">
        <f t="shared" si="0"/>
        <v>179288.70085330328</v>
      </c>
      <c r="M2" s="18">
        <f t="shared" si="0"/>
        <v>173543.71807148785</v>
      </c>
      <c r="N2" s="18">
        <f t="shared" si="0"/>
        <v>156667.91295925266</v>
      </c>
      <c r="O2" s="18">
        <f t="shared" si="0"/>
        <v>153210.96391325517</v>
      </c>
      <c r="P2" s="18">
        <f t="shared" si="0"/>
        <v>160038.3999127539</v>
      </c>
      <c r="Q2" s="18">
        <f t="shared" si="0"/>
        <v>162809.32365848898</v>
      </c>
      <c r="R2" s="18">
        <f t="shared" si="0"/>
        <v>168973.01711959488</v>
      </c>
      <c r="S2" s="18">
        <f t="shared" si="0"/>
        <v>175229.71149111696</v>
      </c>
      <c r="T2" s="18">
        <f t="shared" si="0"/>
        <v>181981.45544468617</v>
      </c>
      <c r="U2" s="18">
        <f t="shared" si="0"/>
        <v>179952.43612161782</v>
      </c>
      <c r="V2" s="18">
        <f t="shared" si="0"/>
        <v>183353.82862694692</v>
      </c>
      <c r="W2" s="18">
        <f t="shared" si="0"/>
        <v>194068.2613821727</v>
      </c>
      <c r="X2" s="18">
        <f t="shared" si="0"/>
        <v>195311.86321362492</v>
      </c>
      <c r="Y2" s="18">
        <f t="shared" si="0"/>
        <v>191214.96821469264</v>
      </c>
      <c r="Z2" s="18">
        <f t="shared" si="0"/>
        <v>196442.57117473945</v>
      </c>
      <c r="AA2" s="18">
        <f t="shared" si="0"/>
        <v>196093.46688939366</v>
      </c>
      <c r="AB2" s="18">
        <f t="shared" si="0"/>
        <v>127814.47997593872</v>
      </c>
      <c r="AC2" s="18">
        <f t="shared" si="0"/>
        <v>325210.4394921473</v>
      </c>
      <c r="AD2" s="18">
        <f t="shared" si="0"/>
        <v>331756.23436513875</v>
      </c>
      <c r="AE2" s="18">
        <f t="shared" si="0"/>
        <v>359127.71214139333</v>
      </c>
      <c r="AF2" s="18">
        <f t="shared" si="0"/>
        <v>352832.41892479069</v>
      </c>
      <c r="AG2" s="18">
        <f t="shared" si="0"/>
        <v>309878.87687250704</v>
      </c>
      <c r="AH2" s="18">
        <f t="shared" si="0"/>
        <v>322847.72357124294</v>
      </c>
      <c r="AI2" s="18">
        <f t="shared" si="0"/>
        <v>344202.72861071158</v>
      </c>
      <c r="AJ2" s="18">
        <f t="shared" si="0"/>
        <v>361933.8915663042</v>
      </c>
      <c r="AK2" s="18">
        <f t="shared" si="0"/>
        <v>377422.09000911919</v>
      </c>
      <c r="AL2" s="18">
        <f t="shared" si="0"/>
        <v>386526.83142831788</v>
      </c>
      <c r="AM2" s="18">
        <f t="shared" si="0"/>
        <v>392536.03806413297</v>
      </c>
      <c r="AN2" s="18">
        <f t="shared" si="0"/>
        <v>127814.47997593872</v>
      </c>
      <c r="AO2" s="18">
        <f t="shared" si="0"/>
        <v>656966.67385728622</v>
      </c>
      <c r="AP2" s="18">
        <f t="shared" si="0"/>
        <v>711960.13106618437</v>
      </c>
      <c r="AQ2" s="18">
        <f t="shared" si="0"/>
        <v>632726.60044375039</v>
      </c>
      <c r="AR2" s="18">
        <f t="shared" si="0"/>
        <v>706136.62017701671</v>
      </c>
      <c r="AS2" s="18">
        <f t="shared" si="0"/>
        <v>763948.92143743578</v>
      </c>
      <c r="AT2" s="18">
        <f t="shared" si="0"/>
        <v>520350.51804007188</v>
      </c>
      <c r="AU2" s="18">
        <f>AQ2-AP2</f>
        <v>-79233.530622433987</v>
      </c>
      <c r="AV2" s="18">
        <f t="shared" ref="AV2:AW2" si="1">AR2-AQ2</f>
        <v>73410.019733266323</v>
      </c>
      <c r="AW2" s="18">
        <f t="shared" si="1"/>
        <v>57812.301260419074</v>
      </c>
      <c r="AX2" s="18">
        <f t="shared" ref="AX2:BL4" si="2">+M2-L2</f>
        <v>-5744.9827818154299</v>
      </c>
      <c r="AY2" s="18">
        <f t="shared" si="2"/>
        <v>-16875.80511223519</v>
      </c>
      <c r="AZ2" s="18">
        <f t="shared" si="2"/>
        <v>-3456.9490459974913</v>
      </c>
      <c r="BA2" s="18">
        <f t="shared" si="2"/>
        <v>6827.4359994987317</v>
      </c>
      <c r="BB2" s="18">
        <f t="shared" si="2"/>
        <v>2770.9237457350828</v>
      </c>
      <c r="BC2" s="18">
        <f t="shared" si="2"/>
        <v>6163.6934611058969</v>
      </c>
      <c r="BD2" s="18">
        <f t="shared" si="2"/>
        <v>6256.6943715220841</v>
      </c>
      <c r="BE2" s="18">
        <f t="shared" si="2"/>
        <v>6751.7439535692101</v>
      </c>
      <c r="BF2" s="18">
        <f t="shared" si="2"/>
        <v>-2029.0193230683508</v>
      </c>
      <c r="BG2" s="18">
        <f t="shared" si="2"/>
        <v>3401.3925053291023</v>
      </c>
      <c r="BH2" s="18">
        <f t="shared" si="2"/>
        <v>10714.432755225775</v>
      </c>
      <c r="BI2" s="18">
        <f t="shared" si="2"/>
        <v>1243.6018314522225</v>
      </c>
      <c r="BJ2" s="18">
        <f t="shared" si="2"/>
        <v>-4096.8949989322864</v>
      </c>
      <c r="BK2" s="18">
        <f t="shared" si="2"/>
        <v>5227.6029600468173</v>
      </c>
      <c r="BL2" s="18">
        <f t="shared" si="2"/>
        <v>-349.10428534579114</v>
      </c>
      <c r="BM2" s="18"/>
      <c r="BT2" s="16"/>
      <c r="BV2" s="16"/>
      <c r="BZ2" s="16"/>
      <c r="CB2" s="16"/>
      <c r="CF2" s="16"/>
      <c r="CH2" s="16"/>
      <c r="CL2" s="16"/>
      <c r="CN2" s="16"/>
      <c r="CR2" s="16"/>
      <c r="CT2" s="16"/>
      <c r="CX2" s="16"/>
      <c r="CZ2" s="16"/>
      <c r="DD2" s="16"/>
      <c r="DF2" s="16"/>
      <c r="DJ2" s="16"/>
      <c r="DL2" s="16"/>
      <c r="DP2" s="16"/>
      <c r="DR2" s="16"/>
      <c r="DV2" s="16"/>
      <c r="DX2" s="16"/>
      <c r="EB2" s="16"/>
      <c r="ED2" s="16"/>
      <c r="EH2" s="16"/>
      <c r="EJ2" s="16"/>
      <c r="EN2" s="16"/>
      <c r="EP2" s="16"/>
      <c r="ET2" s="16"/>
      <c r="EV2" s="16"/>
      <c r="EZ2" s="16"/>
      <c r="FB2" s="16"/>
      <c r="FF2" s="16"/>
      <c r="FH2" s="16"/>
      <c r="FL2" s="16"/>
      <c r="FN2" s="16"/>
      <c r="FR2" s="16"/>
      <c r="FT2" s="16"/>
      <c r="FX2" s="16"/>
      <c r="FZ2" s="16"/>
      <c r="GD2" s="16"/>
      <c r="GF2" s="16"/>
      <c r="GJ2" s="16"/>
      <c r="GL2" s="16"/>
      <c r="GP2" s="16"/>
      <c r="GR2" s="16"/>
      <c r="GV2" s="16"/>
      <c r="GX2" s="16"/>
    </row>
    <row r="3" spans="1:206" s="13" customFormat="1" ht="15" customHeight="1" x14ac:dyDescent="0.35">
      <c r="A3" s="17" t="s">
        <v>1</v>
      </c>
      <c r="F3" s="18">
        <f t="shared" ref="F3:AT3" si="3">SUMIF($BQ$19:$BQ$3371, "Revenue - Top 10", F19:F3371)</f>
        <v>32482.289683413415</v>
      </c>
      <c r="G3" s="18">
        <f t="shared" si="3"/>
        <v>32771.915439602381</v>
      </c>
      <c r="H3" s="18">
        <f t="shared" si="3"/>
        <v>32725.051744570945</v>
      </c>
      <c r="I3" s="18">
        <f t="shared" si="3"/>
        <v>46472.443235926781</v>
      </c>
      <c r="J3" s="18">
        <f t="shared" si="3"/>
        <v>50957.614860195943</v>
      </c>
      <c r="K3" s="18">
        <f t="shared" si="3"/>
        <v>50299.506860928013</v>
      </c>
      <c r="L3" s="18">
        <f t="shared" si="3"/>
        <v>48683.351899692847</v>
      </c>
      <c r="M3" s="18">
        <f t="shared" si="3"/>
        <v>48825.877114104718</v>
      </c>
      <c r="N3" s="18">
        <f t="shared" si="3"/>
        <v>42031.685202592118</v>
      </c>
      <c r="O3" s="18">
        <f t="shared" si="3"/>
        <v>45014.233908728464</v>
      </c>
      <c r="P3" s="18">
        <f t="shared" si="3"/>
        <v>50472.767137051371</v>
      </c>
      <c r="Q3" s="18">
        <f t="shared" si="3"/>
        <v>48821.666719486311</v>
      </c>
      <c r="R3" s="18">
        <f t="shared" si="3"/>
        <v>49227.170077476003</v>
      </c>
      <c r="S3" s="18">
        <f t="shared" si="3"/>
        <v>55133.092727446856</v>
      </c>
      <c r="T3" s="18">
        <f t="shared" si="3"/>
        <v>55755.578305472212</v>
      </c>
      <c r="U3" s="18">
        <f t="shared" si="3"/>
        <v>55833.086137675578</v>
      </c>
      <c r="V3" s="18">
        <f t="shared" si="3"/>
        <v>57429.054209337155</v>
      </c>
      <c r="W3" s="18">
        <f t="shared" si="3"/>
        <v>57044.95532126716</v>
      </c>
      <c r="X3" s="18">
        <f t="shared" si="3"/>
        <v>57589.293243042783</v>
      </c>
      <c r="Y3" s="18">
        <f t="shared" si="3"/>
        <v>53957.821976122585</v>
      </c>
      <c r="Z3" s="18">
        <f t="shared" si="3"/>
        <v>56287.810013828283</v>
      </c>
      <c r="AA3" s="18">
        <f t="shared" si="3"/>
        <v>55459.345297551517</v>
      </c>
      <c r="AB3" s="18">
        <f t="shared" si="3"/>
        <v>36087.908153085715</v>
      </c>
      <c r="AC3" s="18">
        <f t="shared" si="3"/>
        <v>65254.205123015789</v>
      </c>
      <c r="AD3" s="18">
        <f t="shared" si="3"/>
        <v>79197.494980497722</v>
      </c>
      <c r="AE3" s="18">
        <f t="shared" si="3"/>
        <v>101257.12172112406</v>
      </c>
      <c r="AF3" s="18">
        <f t="shared" si="3"/>
        <v>97509.229013797507</v>
      </c>
      <c r="AG3" s="18">
        <f t="shared" si="3"/>
        <v>87045.919111320516</v>
      </c>
      <c r="AH3" s="18">
        <f t="shared" si="3"/>
        <v>99294.433856537755</v>
      </c>
      <c r="AI3" s="18">
        <f t="shared" si="3"/>
        <v>104360.26280492295</v>
      </c>
      <c r="AJ3" s="18">
        <f t="shared" si="3"/>
        <v>111588.66444314788</v>
      </c>
      <c r="AK3" s="18">
        <f t="shared" si="3"/>
        <v>114474.00953060423</v>
      </c>
      <c r="AL3" s="18">
        <f t="shared" si="3"/>
        <v>111547.11521916547</v>
      </c>
      <c r="AM3" s="18">
        <f t="shared" si="3"/>
        <v>111747.1553113797</v>
      </c>
      <c r="AN3" s="18">
        <f t="shared" si="3"/>
        <v>36087.908153085715</v>
      </c>
      <c r="AO3" s="18">
        <f t="shared" si="3"/>
        <v>144451.70010351334</v>
      </c>
      <c r="AP3" s="18">
        <f t="shared" si="3"/>
        <v>198766.3507349217</v>
      </c>
      <c r="AQ3" s="18">
        <f t="shared" si="3"/>
        <v>186340.35296785831</v>
      </c>
      <c r="AR3" s="18">
        <f t="shared" si="3"/>
        <v>215948.92724807083</v>
      </c>
      <c r="AS3" s="18">
        <f t="shared" si="3"/>
        <v>226021.12474976949</v>
      </c>
      <c r="AT3" s="18">
        <f t="shared" si="3"/>
        <v>147835.06346446555</v>
      </c>
      <c r="AU3" s="19">
        <f t="shared" ref="AU2:AW4" si="4">AQ3/AP3-1</f>
        <v>-6.2515600458122322E-2</v>
      </c>
      <c r="AV3" s="19">
        <f t="shared" si="4"/>
        <v>0.15889512823515828</v>
      </c>
      <c r="AW3" s="19">
        <f t="shared" si="4"/>
        <v>4.6641572292360767E-2</v>
      </c>
      <c r="AX3" s="18">
        <f t="shared" si="2"/>
        <v>142.52521441187127</v>
      </c>
      <c r="AY3" s="18">
        <f t="shared" si="2"/>
        <v>-6794.1919115126002</v>
      </c>
      <c r="AZ3" s="18">
        <f t="shared" si="2"/>
        <v>2982.5487061363456</v>
      </c>
      <c r="BA3" s="18">
        <f t="shared" si="2"/>
        <v>5458.5332283229072</v>
      </c>
      <c r="BB3" s="18">
        <f t="shared" si="2"/>
        <v>-1651.1004175650596</v>
      </c>
      <c r="BC3" s="18">
        <f t="shared" si="2"/>
        <v>405.50335798969172</v>
      </c>
      <c r="BD3" s="18">
        <f t="shared" si="2"/>
        <v>5905.9226499708529</v>
      </c>
      <c r="BE3" s="18">
        <f t="shared" si="2"/>
        <v>622.48557802535652</v>
      </c>
      <c r="BF3" s="18">
        <f t="shared" si="2"/>
        <v>77.507832203365979</v>
      </c>
      <c r="BG3" s="18">
        <f t="shared" si="2"/>
        <v>1595.9680716615767</v>
      </c>
      <c r="BH3" s="18">
        <f t="shared" si="2"/>
        <v>-384.09888806999516</v>
      </c>
      <c r="BI3" s="18">
        <f t="shared" si="2"/>
        <v>544.33792177562282</v>
      </c>
      <c r="BJ3" s="18">
        <f t="shared" si="2"/>
        <v>-3631.4712669201981</v>
      </c>
      <c r="BK3" s="18">
        <f t="shared" si="2"/>
        <v>2329.9880377056979</v>
      </c>
      <c r="BL3" s="18">
        <f t="shared" si="2"/>
        <v>-828.4647162767651</v>
      </c>
      <c r="BM3" s="18"/>
      <c r="BT3" s="16"/>
      <c r="BV3" s="16"/>
      <c r="BZ3" s="16"/>
      <c r="CB3" s="16"/>
      <c r="CF3" s="16"/>
      <c r="CH3" s="16"/>
      <c r="CL3" s="16"/>
      <c r="CN3" s="16"/>
      <c r="CR3" s="16"/>
      <c r="CT3" s="16"/>
      <c r="CX3" s="16"/>
      <c r="CZ3" s="16"/>
      <c r="DD3" s="16"/>
      <c r="DF3" s="16"/>
      <c r="DJ3" s="16"/>
      <c r="DL3" s="16"/>
      <c r="DP3" s="16"/>
      <c r="DR3" s="16"/>
      <c r="DV3" s="16"/>
      <c r="DX3" s="16"/>
      <c r="EB3" s="16"/>
      <c r="ED3" s="16"/>
      <c r="EH3" s="16"/>
      <c r="EJ3" s="16"/>
      <c r="EN3" s="16"/>
      <c r="EP3" s="16"/>
      <c r="ET3" s="16"/>
      <c r="EV3" s="16"/>
      <c r="EZ3" s="16"/>
      <c r="FB3" s="16"/>
      <c r="FF3" s="16"/>
      <c r="FH3" s="16"/>
      <c r="FL3" s="16"/>
      <c r="FN3" s="16"/>
      <c r="FR3" s="16"/>
      <c r="FT3" s="16"/>
      <c r="FX3" s="16"/>
      <c r="FZ3" s="16"/>
      <c r="GD3" s="16"/>
      <c r="GF3" s="16"/>
      <c r="GJ3" s="16"/>
      <c r="GL3" s="16"/>
      <c r="GP3" s="16"/>
      <c r="GR3" s="16"/>
      <c r="GV3" s="16"/>
      <c r="GX3" s="16"/>
    </row>
    <row r="4" spans="1:206" s="13" customFormat="1" ht="15" customHeight="1" x14ac:dyDescent="0.35">
      <c r="A4" s="17" t="s">
        <v>2</v>
      </c>
      <c r="F4" s="18">
        <f t="shared" ref="F4:AT4" si="5">SUMIF($BQ$19:$BQ$3371, "Revenue - Non Top 10", F19:F3371)</f>
        <v>127955.35678090787</v>
      </c>
      <c r="G4" s="18">
        <f t="shared" si="5"/>
        <v>132000.87758822384</v>
      </c>
      <c r="H4" s="18">
        <f t="shared" si="5"/>
        <v>126788.55352526277</v>
      </c>
      <c r="I4" s="18">
        <f t="shared" si="5"/>
        <v>125770.18585937853</v>
      </c>
      <c r="J4" s="18">
        <f t="shared" si="5"/>
        <v>127034.70904157628</v>
      </c>
      <c r="K4" s="18">
        <f t="shared" si="5"/>
        <v>130835.88137869306</v>
      </c>
      <c r="L4" s="18">
        <f t="shared" si="5"/>
        <v>130605.34895361027</v>
      </c>
      <c r="M4" s="18">
        <f t="shared" si="5"/>
        <v>124717.84095738335</v>
      </c>
      <c r="N4" s="18">
        <f t="shared" si="5"/>
        <v>114636.22775666039</v>
      </c>
      <c r="O4" s="18">
        <f t="shared" si="5"/>
        <v>108196.73000452654</v>
      </c>
      <c r="P4" s="18">
        <f t="shared" si="5"/>
        <v>109565.63277570238</v>
      </c>
      <c r="Q4" s="18">
        <f t="shared" si="5"/>
        <v>113987.65693900245</v>
      </c>
      <c r="R4" s="18">
        <f t="shared" si="5"/>
        <v>119745.84704211893</v>
      </c>
      <c r="S4" s="18">
        <f t="shared" si="5"/>
        <v>120096.61876367003</v>
      </c>
      <c r="T4" s="18">
        <f t="shared" si="5"/>
        <v>126225.87713921382</v>
      </c>
      <c r="U4" s="18">
        <f t="shared" si="5"/>
        <v>124119.3499839423</v>
      </c>
      <c r="V4" s="18">
        <f t="shared" si="5"/>
        <v>125924.77441760997</v>
      </c>
      <c r="W4" s="18">
        <f t="shared" si="5"/>
        <v>137023.30606090542</v>
      </c>
      <c r="X4" s="18">
        <f t="shared" si="5"/>
        <v>137722.56997058218</v>
      </c>
      <c r="Y4" s="18">
        <f t="shared" si="5"/>
        <v>137257.14623857013</v>
      </c>
      <c r="Z4" s="18">
        <f t="shared" si="5"/>
        <v>140154.76116091109</v>
      </c>
      <c r="AA4" s="18">
        <f t="shared" si="5"/>
        <v>140634.12159184212</v>
      </c>
      <c r="AB4" s="18">
        <f t="shared" si="5"/>
        <v>91726.571822853104</v>
      </c>
      <c r="AC4" s="18">
        <f t="shared" si="5"/>
        <v>259956.23436913171</v>
      </c>
      <c r="AD4" s="18">
        <f t="shared" si="5"/>
        <v>252558.73938464109</v>
      </c>
      <c r="AE4" s="18">
        <f t="shared" si="5"/>
        <v>257870.59042026938</v>
      </c>
      <c r="AF4" s="18">
        <f t="shared" si="5"/>
        <v>255323.18991099345</v>
      </c>
      <c r="AG4" s="18">
        <f t="shared" si="5"/>
        <v>222832.95776118687</v>
      </c>
      <c r="AH4" s="18">
        <f t="shared" si="5"/>
        <v>223553.28971470517</v>
      </c>
      <c r="AI4" s="18">
        <f t="shared" si="5"/>
        <v>239842.46580578902</v>
      </c>
      <c r="AJ4" s="18">
        <f t="shared" si="5"/>
        <v>250345.22712315604</v>
      </c>
      <c r="AK4" s="18">
        <f t="shared" si="5"/>
        <v>262948.08047851559</v>
      </c>
      <c r="AL4" s="18">
        <f t="shared" si="5"/>
        <v>274979.71620915236</v>
      </c>
      <c r="AM4" s="18">
        <f t="shared" si="5"/>
        <v>280788.88275275321</v>
      </c>
      <c r="AN4" s="18">
        <f t="shared" si="5"/>
        <v>91726.571822853104</v>
      </c>
      <c r="AO4" s="18">
        <f t="shared" si="5"/>
        <v>512514.97375377268</v>
      </c>
      <c r="AP4" s="18">
        <f t="shared" si="5"/>
        <v>513193.78033126349</v>
      </c>
      <c r="AQ4" s="18">
        <f t="shared" si="5"/>
        <v>446386.24747589167</v>
      </c>
      <c r="AR4" s="18">
        <f t="shared" si="5"/>
        <v>490187.69292894466</v>
      </c>
      <c r="AS4" s="18">
        <f t="shared" si="5"/>
        <v>537927.79668766772</v>
      </c>
      <c r="AT4" s="18">
        <f t="shared" si="5"/>
        <v>372515.45457560633</v>
      </c>
      <c r="AU4" s="19">
        <f t="shared" si="4"/>
        <v>-0.1301799347845719</v>
      </c>
      <c r="AV4" s="19">
        <f t="shared" si="4"/>
        <v>9.8124540576081776E-2</v>
      </c>
      <c r="AW4" s="19">
        <f t="shared" si="4"/>
        <v>9.73914776877991E-2</v>
      </c>
      <c r="AX4" s="18">
        <f t="shared" si="2"/>
        <v>-5887.5079962269228</v>
      </c>
      <c r="AY4" s="18">
        <f t="shared" si="2"/>
        <v>-10081.613200722961</v>
      </c>
      <c r="AZ4" s="18">
        <f t="shared" si="2"/>
        <v>-6439.4977521338442</v>
      </c>
      <c r="BA4" s="18">
        <f t="shared" si="2"/>
        <v>1368.902771175839</v>
      </c>
      <c r="BB4" s="18">
        <f t="shared" si="2"/>
        <v>4422.0241633000696</v>
      </c>
      <c r="BC4" s="18">
        <f t="shared" si="2"/>
        <v>5758.1901031164743</v>
      </c>
      <c r="BD4" s="18">
        <f t="shared" si="2"/>
        <v>350.77172155110748</v>
      </c>
      <c r="BE4" s="18">
        <f t="shared" si="2"/>
        <v>6129.2583755437809</v>
      </c>
      <c r="BF4" s="18">
        <f t="shared" si="2"/>
        <v>-2106.527155271513</v>
      </c>
      <c r="BG4" s="18">
        <f t="shared" si="2"/>
        <v>1805.4244336676638</v>
      </c>
      <c r="BH4" s="18">
        <f t="shared" si="2"/>
        <v>11098.531643295457</v>
      </c>
      <c r="BI4" s="18">
        <f t="shared" si="2"/>
        <v>699.26390967675252</v>
      </c>
      <c r="BJ4" s="18">
        <f t="shared" si="2"/>
        <v>-465.42373201204464</v>
      </c>
      <c r="BK4" s="18">
        <f t="shared" si="2"/>
        <v>2897.6149223409593</v>
      </c>
      <c r="BL4" s="18">
        <f t="shared" si="2"/>
        <v>479.36043093103217</v>
      </c>
      <c r="BM4" s="18"/>
      <c r="BT4" s="16"/>
      <c r="BV4" s="16"/>
      <c r="BZ4" s="16"/>
      <c r="CB4" s="16"/>
      <c r="CF4" s="16"/>
      <c r="CH4" s="16"/>
      <c r="CL4" s="16"/>
      <c r="CN4" s="16"/>
      <c r="CR4" s="16"/>
      <c r="CT4" s="16"/>
      <c r="CX4" s="16"/>
      <c r="CZ4" s="16"/>
      <c r="DD4" s="16"/>
      <c r="DF4" s="16"/>
      <c r="DJ4" s="16"/>
      <c r="DL4" s="16"/>
      <c r="DP4" s="16"/>
      <c r="DR4" s="16"/>
      <c r="DV4" s="16"/>
      <c r="DX4" s="16"/>
      <c r="EB4" s="16"/>
      <c r="ED4" s="16"/>
      <c r="EH4" s="16"/>
      <c r="EJ4" s="16"/>
      <c r="EN4" s="16"/>
      <c r="EP4" s="16"/>
      <c r="ET4" s="16"/>
      <c r="EV4" s="16"/>
      <c r="EZ4" s="16"/>
      <c r="FB4" s="16"/>
      <c r="FF4" s="16"/>
      <c r="FH4" s="16"/>
      <c r="FL4" s="16"/>
      <c r="FN4" s="16"/>
      <c r="FR4" s="16"/>
      <c r="FT4" s="16"/>
      <c r="FX4" s="16"/>
      <c r="FZ4" s="16"/>
      <c r="GD4" s="16"/>
      <c r="GF4" s="16"/>
      <c r="GJ4" s="16"/>
      <c r="GL4" s="16"/>
      <c r="GP4" s="16"/>
      <c r="GR4" s="16"/>
      <c r="GV4" s="16"/>
      <c r="GX4" s="16"/>
    </row>
    <row r="5" spans="1:206" s="13" customFormat="1" ht="15" customHeight="1" x14ac:dyDescent="0.35">
      <c r="A5" s="17" t="s">
        <v>3</v>
      </c>
      <c r="F5" s="20">
        <f t="shared" ref="F5:AT5" si="6">F3/F2</f>
        <v>0.20246052219817937</v>
      </c>
      <c r="G5" s="20">
        <f t="shared" si="6"/>
        <v>0.19889154536615777</v>
      </c>
      <c r="H5" s="20">
        <f t="shared" si="6"/>
        <v>0.20515523857173912</v>
      </c>
      <c r="I5" s="20">
        <f t="shared" si="6"/>
        <v>0.26980802301974061</v>
      </c>
      <c r="J5" s="20">
        <f t="shared" si="6"/>
        <v>0.28629108122841102</v>
      </c>
      <c r="K5" s="20">
        <f t="shared" si="6"/>
        <v>0.27769011538699173</v>
      </c>
      <c r="L5" s="20">
        <f t="shared" si="6"/>
        <v>0.27153608491773445</v>
      </c>
      <c r="M5" s="20">
        <f t="shared" si="6"/>
        <v>0.28134626627044995</v>
      </c>
      <c r="N5" s="20">
        <f t="shared" si="6"/>
        <v>0.26828521813221595</v>
      </c>
      <c r="O5" s="20">
        <f t="shared" si="6"/>
        <v>0.29380556560047866</v>
      </c>
      <c r="P5" s="20">
        <f t="shared" si="6"/>
        <v>0.3153791037936331</v>
      </c>
      <c r="Q5" s="20">
        <f t="shared" si="6"/>
        <v>0.29987021395589908</v>
      </c>
      <c r="R5" s="20">
        <f t="shared" si="6"/>
        <v>0.29133154462546079</v>
      </c>
      <c r="S5" s="20">
        <f t="shared" si="6"/>
        <v>0.31463324488919081</v>
      </c>
      <c r="T5" s="20">
        <f t="shared" si="6"/>
        <v>0.30638054943141879</v>
      </c>
      <c r="U5" s="20">
        <f t="shared" si="6"/>
        <v>0.31026579767968093</v>
      </c>
      <c r="V5" s="20">
        <f t="shared" si="6"/>
        <v>0.31321437157542392</v>
      </c>
      <c r="W5" s="20">
        <f t="shared" si="6"/>
        <v>0.2939427339379842</v>
      </c>
      <c r="X5" s="20">
        <f t="shared" si="6"/>
        <v>0.29485814274401617</v>
      </c>
      <c r="Y5" s="20">
        <f t="shared" si="6"/>
        <v>0.28218409092085167</v>
      </c>
      <c r="Z5" s="20">
        <f t="shared" si="6"/>
        <v>0.28653570189609862</v>
      </c>
      <c r="AA5" s="20">
        <f t="shared" si="6"/>
        <v>0.28282097398396916</v>
      </c>
      <c r="AB5" s="20">
        <f t="shared" si="6"/>
        <v>0.28234600774403118</v>
      </c>
      <c r="AC5" s="20">
        <f t="shared" si="6"/>
        <v>0.2006522460500271</v>
      </c>
      <c r="AD5" s="20">
        <f t="shared" si="6"/>
        <v>0.23872194936156374</v>
      </c>
      <c r="AE5" s="20">
        <f t="shared" si="6"/>
        <v>0.28195296073742643</v>
      </c>
      <c r="AF5" s="20">
        <f t="shared" si="6"/>
        <v>0.27636130860917985</v>
      </c>
      <c r="AG5" s="20">
        <f t="shared" si="6"/>
        <v>0.28090304182667369</v>
      </c>
      <c r="AH5" s="20">
        <f t="shared" si="6"/>
        <v>0.30755810435388253</v>
      </c>
      <c r="AI5" s="20">
        <f t="shared" si="6"/>
        <v>0.30319417636852303</v>
      </c>
      <c r="AJ5" s="20">
        <f t="shared" si="6"/>
        <v>0.30831228310848996</v>
      </c>
      <c r="AK5" s="20">
        <f t="shared" si="6"/>
        <v>0.30330500667790361</v>
      </c>
      <c r="AL5" s="20">
        <f t="shared" si="6"/>
        <v>0.28858828456221181</v>
      </c>
      <c r="AM5" s="20">
        <f t="shared" si="6"/>
        <v>0.28467998979783438</v>
      </c>
      <c r="AN5" s="20">
        <f t="shared" si="6"/>
        <v>0.28234600774403118</v>
      </c>
      <c r="AO5" s="20">
        <f t="shared" si="6"/>
        <v>0.21987675456258043</v>
      </c>
      <c r="AP5" s="20">
        <f t="shared" si="6"/>
        <v>0.27918185592395794</v>
      </c>
      <c r="AQ5" s="20">
        <f t="shared" si="6"/>
        <v>0.29450374432997151</v>
      </c>
      <c r="AR5" s="20">
        <f t="shared" si="6"/>
        <v>0.30581748783108859</v>
      </c>
      <c r="AS5" s="20">
        <f t="shared" si="6"/>
        <v>0.29585894869056328</v>
      </c>
      <c r="AT5" s="20">
        <f t="shared" si="6"/>
        <v>0.28410669027734275</v>
      </c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18"/>
      <c r="BT5" s="16"/>
      <c r="BV5" s="16"/>
      <c r="BZ5" s="16"/>
      <c r="CB5" s="16"/>
      <c r="CF5" s="16"/>
      <c r="CH5" s="16"/>
      <c r="CL5" s="16"/>
      <c r="CN5" s="16"/>
      <c r="CR5" s="16"/>
      <c r="CT5" s="16"/>
      <c r="CX5" s="16"/>
      <c r="CZ5" s="16"/>
      <c r="DD5" s="16"/>
      <c r="DF5" s="16"/>
      <c r="DJ5" s="16"/>
      <c r="DL5" s="16"/>
      <c r="DP5" s="16"/>
      <c r="DR5" s="16"/>
      <c r="DV5" s="16"/>
      <c r="DX5" s="16"/>
      <c r="EB5" s="16"/>
      <c r="ED5" s="16"/>
      <c r="EH5" s="16"/>
      <c r="EJ5" s="16"/>
      <c r="EN5" s="16"/>
      <c r="EP5" s="16"/>
      <c r="ET5" s="16"/>
      <c r="EV5" s="16"/>
      <c r="EZ5" s="16"/>
      <c r="FB5" s="16"/>
      <c r="FF5" s="16"/>
      <c r="FH5" s="16"/>
      <c r="FL5" s="16"/>
      <c r="FN5" s="16"/>
      <c r="FR5" s="16"/>
      <c r="FT5" s="16"/>
      <c r="FX5" s="16"/>
      <c r="FZ5" s="16"/>
      <c r="GD5" s="16"/>
      <c r="GF5" s="16"/>
      <c r="GJ5" s="16"/>
      <c r="GL5" s="16"/>
      <c r="GP5" s="16"/>
      <c r="GR5" s="16"/>
      <c r="GV5" s="16"/>
      <c r="GX5" s="16"/>
    </row>
    <row r="6" spans="1:206" s="13" customFormat="1" ht="15" customHeight="1" x14ac:dyDescent="0.35">
      <c r="A6" s="17" t="s">
        <v>4</v>
      </c>
      <c r="F6" s="20">
        <f t="shared" ref="F6:AT6" si="7">F4/F2</f>
        <v>0.79753947780181933</v>
      </c>
      <c r="G6" s="20">
        <f t="shared" si="7"/>
        <v>0.8011084546338435</v>
      </c>
      <c r="H6" s="20">
        <f t="shared" si="7"/>
        <v>0.79484476142826133</v>
      </c>
      <c r="I6" s="20">
        <f t="shared" si="7"/>
        <v>0.73019197698025939</v>
      </c>
      <c r="J6" s="20">
        <f t="shared" si="7"/>
        <v>0.71370891877158837</v>
      </c>
      <c r="K6" s="20">
        <f t="shared" si="7"/>
        <v>0.72230988461300649</v>
      </c>
      <c r="L6" s="20">
        <f t="shared" si="7"/>
        <v>0.72846391508226471</v>
      </c>
      <c r="M6" s="20">
        <f t="shared" si="7"/>
        <v>0.71865373372955133</v>
      </c>
      <c r="N6" s="20">
        <f t="shared" si="7"/>
        <v>0.73171478186778305</v>
      </c>
      <c r="O6" s="20">
        <f t="shared" si="7"/>
        <v>0.70619443439952023</v>
      </c>
      <c r="P6" s="20">
        <f t="shared" si="7"/>
        <v>0.68462089620636601</v>
      </c>
      <c r="Q6" s="20">
        <f t="shared" si="7"/>
        <v>0.70012978604409959</v>
      </c>
      <c r="R6" s="20">
        <f t="shared" si="7"/>
        <v>0.70866845537453949</v>
      </c>
      <c r="S6" s="20">
        <f t="shared" si="7"/>
        <v>0.6853667551108088</v>
      </c>
      <c r="T6" s="20">
        <f t="shared" si="7"/>
        <v>0.69361945056858043</v>
      </c>
      <c r="U6" s="20">
        <f t="shared" si="7"/>
        <v>0.68973420232031946</v>
      </c>
      <c r="V6" s="20">
        <f t="shared" si="7"/>
        <v>0.68678562842457713</v>
      </c>
      <c r="W6" s="20">
        <f t="shared" si="7"/>
        <v>0.70605726606201524</v>
      </c>
      <c r="X6" s="20">
        <f t="shared" si="7"/>
        <v>0.70514185725598399</v>
      </c>
      <c r="Y6" s="20">
        <f t="shared" si="7"/>
        <v>0.71781590907914872</v>
      </c>
      <c r="Z6" s="20">
        <f t="shared" si="7"/>
        <v>0.713464298103901</v>
      </c>
      <c r="AA6" s="20">
        <f t="shared" si="7"/>
        <v>0.71717902601603079</v>
      </c>
      <c r="AB6" s="20">
        <f t="shared" si="7"/>
        <v>0.7176539922559696</v>
      </c>
      <c r="AC6" s="20">
        <f t="shared" si="7"/>
        <v>0.79934775394997348</v>
      </c>
      <c r="AD6" s="20">
        <f t="shared" si="7"/>
        <v>0.76127805063843645</v>
      </c>
      <c r="AE6" s="20">
        <f t="shared" si="7"/>
        <v>0.71804703926257385</v>
      </c>
      <c r="AF6" s="20">
        <f t="shared" si="7"/>
        <v>0.72363869139082093</v>
      </c>
      <c r="AG6" s="20">
        <f t="shared" si="7"/>
        <v>0.71909695817332742</v>
      </c>
      <c r="AH6" s="20">
        <f t="shared" si="7"/>
        <v>0.69244189564611747</v>
      </c>
      <c r="AI6" s="20">
        <f t="shared" si="7"/>
        <v>0.69680582363147814</v>
      </c>
      <c r="AJ6" s="20">
        <f t="shared" si="7"/>
        <v>0.69168771689150932</v>
      </c>
      <c r="AK6" s="20">
        <f t="shared" si="7"/>
        <v>0.69669499332209806</v>
      </c>
      <c r="AL6" s="20">
        <f t="shared" si="7"/>
        <v>0.71141171543778814</v>
      </c>
      <c r="AM6" s="20">
        <f t="shared" si="7"/>
        <v>0.71532001020216551</v>
      </c>
      <c r="AN6" s="20">
        <f t="shared" si="7"/>
        <v>0.7176539922559696</v>
      </c>
      <c r="AO6" s="20">
        <f t="shared" si="7"/>
        <v>0.78012324543741929</v>
      </c>
      <c r="AP6" s="20">
        <f t="shared" si="7"/>
        <v>0.72081814407604317</v>
      </c>
      <c r="AQ6" s="20">
        <f t="shared" si="7"/>
        <v>0.70549625567002783</v>
      </c>
      <c r="AR6" s="20">
        <f t="shared" si="7"/>
        <v>0.69418251216890969</v>
      </c>
      <c r="AS6" s="20">
        <f t="shared" si="7"/>
        <v>0.7041410513094386</v>
      </c>
      <c r="AT6" s="20">
        <f t="shared" si="7"/>
        <v>0.7158933097226573</v>
      </c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18"/>
      <c r="BT6" s="16"/>
      <c r="BV6" s="16"/>
      <c r="BZ6" s="16"/>
      <c r="CB6" s="16"/>
      <c r="CF6" s="16"/>
      <c r="CH6" s="16"/>
      <c r="CL6" s="16"/>
      <c r="CN6" s="16"/>
      <c r="CR6" s="16"/>
      <c r="CT6" s="16"/>
      <c r="CX6" s="16"/>
      <c r="CZ6" s="16"/>
      <c r="DD6" s="16"/>
      <c r="DF6" s="16"/>
      <c r="DJ6" s="16"/>
      <c r="DL6" s="16"/>
      <c r="DP6" s="16"/>
      <c r="DR6" s="16"/>
      <c r="DV6" s="16"/>
      <c r="DX6" s="16"/>
      <c r="EB6" s="16"/>
      <c r="ED6" s="16"/>
      <c r="EH6" s="16"/>
      <c r="EJ6" s="16"/>
      <c r="EN6" s="16"/>
      <c r="EP6" s="16"/>
      <c r="ET6" s="16"/>
      <c r="EV6" s="16"/>
      <c r="EZ6" s="16"/>
      <c r="FB6" s="16"/>
      <c r="FF6" s="16"/>
      <c r="FH6" s="16"/>
      <c r="FL6" s="16"/>
      <c r="FN6" s="16"/>
      <c r="FR6" s="16"/>
      <c r="FT6" s="16"/>
      <c r="FX6" s="16"/>
      <c r="FZ6" s="16"/>
      <c r="GD6" s="16"/>
      <c r="GF6" s="16"/>
      <c r="GJ6" s="16"/>
      <c r="GL6" s="16"/>
      <c r="GP6" s="16"/>
      <c r="GR6" s="16"/>
      <c r="GV6" s="16"/>
      <c r="GX6" s="16"/>
    </row>
    <row r="7" spans="1:206" s="13" customFormat="1" ht="7" customHeight="1" x14ac:dyDescent="0.35">
      <c r="A7" s="21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T7" s="16"/>
      <c r="BV7" s="16"/>
      <c r="BZ7" s="16"/>
      <c r="CB7" s="16"/>
      <c r="CF7" s="16"/>
      <c r="CH7" s="16"/>
      <c r="CL7" s="16"/>
      <c r="CN7" s="16"/>
      <c r="CR7" s="16"/>
      <c r="CT7" s="16"/>
      <c r="CX7" s="16"/>
      <c r="CZ7" s="16"/>
      <c r="DD7" s="16"/>
      <c r="DF7" s="16"/>
      <c r="DJ7" s="16"/>
      <c r="DL7" s="16"/>
      <c r="DP7" s="16"/>
      <c r="DR7" s="16"/>
      <c r="DV7" s="16"/>
      <c r="DX7" s="16"/>
      <c r="EB7" s="16"/>
      <c r="ED7" s="16"/>
      <c r="EH7" s="16"/>
      <c r="EJ7" s="16"/>
      <c r="EN7" s="16"/>
      <c r="EP7" s="16"/>
      <c r="ET7" s="16"/>
      <c r="EV7" s="16"/>
      <c r="EZ7" s="16"/>
      <c r="FB7" s="16"/>
      <c r="FF7" s="16"/>
      <c r="FH7" s="16"/>
      <c r="FL7" s="16"/>
      <c r="FN7" s="16"/>
      <c r="FR7" s="16"/>
      <c r="FT7" s="16"/>
      <c r="FX7" s="16"/>
      <c r="FZ7" s="16"/>
      <c r="GD7" s="16"/>
      <c r="GF7" s="16"/>
      <c r="GJ7" s="16"/>
      <c r="GL7" s="16"/>
      <c r="GP7" s="16"/>
      <c r="GR7" s="16"/>
      <c r="GV7" s="16"/>
      <c r="GX7" s="16"/>
    </row>
    <row r="8" spans="1:206" s="13" customFormat="1" ht="15" customHeight="1" x14ac:dyDescent="0.35">
      <c r="A8" s="22" t="s">
        <v>5</v>
      </c>
      <c r="F8" s="18" t="e">
        <f t="shared" ref="F8:AT8" ca="1" si="8">_xlfn.CONCAT(ROUND(SUMIF($BN$19:$BN$3371,"Org 100",F19:F3371),0)," (",ROUND((SUMIF($BN$19:$BN$3371,"Org 100",F19:F3371)*100/F2),1),"%)")</f>
        <v>#NAME?</v>
      </c>
      <c r="G8" s="18" t="e">
        <f t="shared" ca="1" si="8"/>
        <v>#NAME?</v>
      </c>
      <c r="H8" s="18" t="e">
        <f t="shared" ca="1" si="8"/>
        <v>#NAME?</v>
      </c>
      <c r="I8" s="18" t="e">
        <f t="shared" ca="1" si="8"/>
        <v>#NAME?</v>
      </c>
      <c r="J8" s="18" t="e">
        <f t="shared" ca="1" si="8"/>
        <v>#NAME?</v>
      </c>
      <c r="K8" s="18" t="e">
        <f t="shared" ca="1" si="8"/>
        <v>#NAME?</v>
      </c>
      <c r="L8" s="18" t="e">
        <f t="shared" ca="1" si="8"/>
        <v>#NAME?</v>
      </c>
      <c r="M8" s="18" t="e">
        <f t="shared" ca="1" si="8"/>
        <v>#NAME?</v>
      </c>
      <c r="N8" s="18" t="e">
        <f t="shared" ca="1" si="8"/>
        <v>#NAME?</v>
      </c>
      <c r="O8" s="18" t="e">
        <f t="shared" ca="1" si="8"/>
        <v>#NAME?</v>
      </c>
      <c r="P8" s="18" t="e">
        <f t="shared" ca="1" si="8"/>
        <v>#NAME?</v>
      </c>
      <c r="Q8" s="18" t="e">
        <f t="shared" ca="1" si="8"/>
        <v>#NAME?</v>
      </c>
      <c r="R8" s="18" t="e">
        <f t="shared" ca="1" si="8"/>
        <v>#NAME?</v>
      </c>
      <c r="S8" s="18" t="e">
        <f t="shared" ca="1" si="8"/>
        <v>#NAME?</v>
      </c>
      <c r="T8" s="18" t="e">
        <f t="shared" ca="1" si="8"/>
        <v>#NAME?</v>
      </c>
      <c r="U8" s="18" t="e">
        <f t="shared" ca="1" si="8"/>
        <v>#NAME?</v>
      </c>
      <c r="V8" s="18" t="e">
        <f t="shared" ca="1" si="8"/>
        <v>#NAME?</v>
      </c>
      <c r="W8" s="18" t="e">
        <f t="shared" ca="1" si="8"/>
        <v>#NAME?</v>
      </c>
      <c r="X8" s="18" t="e">
        <f t="shared" ca="1" si="8"/>
        <v>#NAME?</v>
      </c>
      <c r="Y8" s="18" t="e">
        <f t="shared" ca="1" si="8"/>
        <v>#NAME?</v>
      </c>
      <c r="Z8" s="18" t="e">
        <f t="shared" ca="1" si="8"/>
        <v>#NAME?</v>
      </c>
      <c r="AA8" s="18" t="e">
        <f t="shared" ca="1" si="8"/>
        <v>#NAME?</v>
      </c>
      <c r="AB8" s="18" t="e">
        <f t="shared" ca="1" si="8"/>
        <v>#NAME?</v>
      </c>
      <c r="AC8" s="18" t="e">
        <f t="shared" ca="1" si="8"/>
        <v>#NAME?</v>
      </c>
      <c r="AD8" s="18" t="e">
        <f t="shared" ca="1" si="8"/>
        <v>#NAME?</v>
      </c>
      <c r="AE8" s="18" t="e">
        <f t="shared" ca="1" si="8"/>
        <v>#NAME?</v>
      </c>
      <c r="AF8" s="18" t="e">
        <f t="shared" ca="1" si="8"/>
        <v>#NAME?</v>
      </c>
      <c r="AG8" s="18" t="e">
        <f t="shared" ca="1" si="8"/>
        <v>#NAME?</v>
      </c>
      <c r="AH8" s="18" t="e">
        <f t="shared" ca="1" si="8"/>
        <v>#NAME?</v>
      </c>
      <c r="AI8" s="18" t="e">
        <f t="shared" ca="1" si="8"/>
        <v>#NAME?</v>
      </c>
      <c r="AJ8" s="18" t="e">
        <f t="shared" ca="1" si="8"/>
        <v>#NAME?</v>
      </c>
      <c r="AK8" s="18" t="e">
        <f t="shared" ca="1" si="8"/>
        <v>#NAME?</v>
      </c>
      <c r="AL8" s="18" t="e">
        <f t="shared" ca="1" si="8"/>
        <v>#NAME?</v>
      </c>
      <c r="AM8" s="18" t="e">
        <f t="shared" ca="1" si="8"/>
        <v>#NAME?</v>
      </c>
      <c r="AN8" s="18" t="e">
        <f t="shared" ca="1" si="8"/>
        <v>#NAME?</v>
      </c>
      <c r="AO8" s="18" t="e">
        <f t="shared" ca="1" si="8"/>
        <v>#NAME?</v>
      </c>
      <c r="AP8" s="18" t="e">
        <f t="shared" ca="1" si="8"/>
        <v>#NAME?</v>
      </c>
      <c r="AQ8" s="18" t="e">
        <f t="shared" ca="1" si="8"/>
        <v>#NAME?</v>
      </c>
      <c r="AR8" s="18" t="e">
        <f t="shared" ca="1" si="8"/>
        <v>#NAME?</v>
      </c>
      <c r="AS8" s="18" t="e">
        <f t="shared" ca="1" si="8"/>
        <v>#NAME?</v>
      </c>
      <c r="AT8" s="18" t="e">
        <f t="shared" ca="1" si="8"/>
        <v>#NAME?</v>
      </c>
      <c r="AU8" s="19">
        <f>SUMIF($BN$19:$BN$3371,"Org 100",AQ19:AQ3371)/SUMIF($BN$19:$BN$3371,"Org 100",AP19:AP3371)-1</f>
        <v>-0.13749185919627482</v>
      </c>
      <c r="AV8" s="19">
        <f>SUMIF($BN$19:$BN$3371,"Org 100",AR19:AR3371)/SUMIF($BN$19:$BN$3371,"Org 100",AQ19:AQ3371)-1</f>
        <v>6.5920150571177061E-2</v>
      </c>
      <c r="AW8" s="19">
        <f>SUMIF($BN$19:$BN$3371,"Org 100",AS19:AS3371)/SUMIF($BN$19:$BN$3371,"Org 100",AR19:AR3371)-1</f>
        <v>2.3333882197516642E-2</v>
      </c>
      <c r="AX8" s="18" t="e">
        <f t="shared" ref="AX8:BL8" ca="1" si="9">_xlfn.CONCAT(ROUND(SUMIF($BN$19:$BN$3371,"Org 100",AX19:AX3371),0)," (",ROUND((SUMIF($BN$19:$BN$3371,"Org 100",AX19:AX3371)*100/AX2),1),"%)")</f>
        <v>#NAME?</v>
      </c>
      <c r="AY8" s="18" t="e">
        <f t="shared" ca="1" si="9"/>
        <v>#NAME?</v>
      </c>
      <c r="AZ8" s="18" t="e">
        <f t="shared" ca="1" si="9"/>
        <v>#NAME?</v>
      </c>
      <c r="BA8" s="18" t="e">
        <f t="shared" ca="1" si="9"/>
        <v>#NAME?</v>
      </c>
      <c r="BB8" s="18" t="e">
        <f t="shared" ca="1" si="9"/>
        <v>#NAME?</v>
      </c>
      <c r="BC8" s="18" t="e">
        <f t="shared" ca="1" si="9"/>
        <v>#NAME?</v>
      </c>
      <c r="BD8" s="18" t="e">
        <f t="shared" ca="1" si="9"/>
        <v>#NAME?</v>
      </c>
      <c r="BE8" s="18" t="e">
        <f t="shared" ca="1" si="9"/>
        <v>#NAME?</v>
      </c>
      <c r="BF8" s="18" t="e">
        <f t="shared" ca="1" si="9"/>
        <v>#NAME?</v>
      </c>
      <c r="BG8" s="18" t="e">
        <f t="shared" ca="1" si="9"/>
        <v>#NAME?</v>
      </c>
      <c r="BH8" s="18" t="e">
        <f t="shared" ca="1" si="9"/>
        <v>#NAME?</v>
      </c>
      <c r="BI8" s="18" t="e">
        <f t="shared" ca="1" si="9"/>
        <v>#NAME?</v>
      </c>
      <c r="BJ8" s="18" t="e">
        <f t="shared" ca="1" si="9"/>
        <v>#NAME?</v>
      </c>
      <c r="BK8" s="18" t="e">
        <f t="shared" ca="1" si="9"/>
        <v>#NAME?</v>
      </c>
      <c r="BL8" s="18" t="e">
        <f t="shared" ca="1" si="9"/>
        <v>#NAME?</v>
      </c>
      <c r="BM8" s="18"/>
      <c r="BT8" s="16"/>
      <c r="BV8" s="16"/>
      <c r="BZ8" s="16"/>
      <c r="CB8" s="16"/>
      <c r="CF8" s="16"/>
      <c r="CH8" s="16"/>
      <c r="CL8" s="16"/>
      <c r="CN8" s="16"/>
      <c r="CR8" s="16"/>
      <c r="CT8" s="16"/>
      <c r="CX8" s="16"/>
      <c r="CZ8" s="16"/>
      <c r="DD8" s="16"/>
      <c r="DF8" s="16"/>
      <c r="DJ8" s="16"/>
      <c r="DL8" s="16"/>
      <c r="DP8" s="16"/>
      <c r="DR8" s="16"/>
      <c r="DV8" s="16"/>
      <c r="DX8" s="16"/>
      <c r="EB8" s="16"/>
      <c r="ED8" s="16"/>
      <c r="EH8" s="16"/>
      <c r="EJ8" s="16"/>
      <c r="EN8" s="16"/>
      <c r="EP8" s="16"/>
      <c r="ET8" s="16"/>
      <c r="EV8" s="16"/>
      <c r="EZ8" s="16"/>
      <c r="FB8" s="16"/>
      <c r="FF8" s="16"/>
      <c r="FH8" s="16"/>
      <c r="FL8" s="16"/>
      <c r="FN8" s="16"/>
      <c r="FR8" s="16"/>
      <c r="FT8" s="16"/>
      <c r="FX8" s="16"/>
      <c r="FZ8" s="16"/>
      <c r="GD8" s="16"/>
      <c r="GF8" s="16"/>
      <c r="GJ8" s="16"/>
      <c r="GL8" s="16"/>
      <c r="GP8" s="16"/>
      <c r="GR8" s="16"/>
      <c r="GV8" s="16"/>
      <c r="GX8" s="16"/>
    </row>
    <row r="9" spans="1:206" s="13" customFormat="1" ht="15" customHeight="1" x14ac:dyDescent="0.35">
      <c r="A9" s="22" t="s">
        <v>6</v>
      </c>
      <c r="F9" s="18" t="e">
        <f t="shared" ref="F9:AT9" ca="1" si="10">_xlfn.CONCAT(ROUND(SUMIF($BN$19:$BN$3371,"Org 101 to 200",F19:F3371),0)," (",ROUND((SUMIF($BN$19:$BN$3371,"Org 101 to 200",F19:F3371)*100/F2),1),"%)")</f>
        <v>#NAME?</v>
      </c>
      <c r="G9" s="18" t="e">
        <f t="shared" ca="1" si="10"/>
        <v>#NAME?</v>
      </c>
      <c r="H9" s="18" t="e">
        <f t="shared" ca="1" si="10"/>
        <v>#NAME?</v>
      </c>
      <c r="I9" s="18" t="e">
        <f t="shared" ca="1" si="10"/>
        <v>#NAME?</v>
      </c>
      <c r="J9" s="18" t="e">
        <f t="shared" ca="1" si="10"/>
        <v>#NAME?</v>
      </c>
      <c r="K9" s="18" t="e">
        <f t="shared" ca="1" si="10"/>
        <v>#NAME?</v>
      </c>
      <c r="L9" s="18" t="e">
        <f t="shared" ca="1" si="10"/>
        <v>#NAME?</v>
      </c>
      <c r="M9" s="18" t="e">
        <f t="shared" ca="1" si="10"/>
        <v>#NAME?</v>
      </c>
      <c r="N9" s="18" t="e">
        <f t="shared" ca="1" si="10"/>
        <v>#NAME?</v>
      </c>
      <c r="O9" s="18" t="e">
        <f t="shared" ca="1" si="10"/>
        <v>#NAME?</v>
      </c>
      <c r="P9" s="18" t="e">
        <f t="shared" ca="1" si="10"/>
        <v>#NAME?</v>
      </c>
      <c r="Q9" s="18" t="e">
        <f t="shared" ca="1" si="10"/>
        <v>#NAME?</v>
      </c>
      <c r="R9" s="18" t="e">
        <f t="shared" ca="1" si="10"/>
        <v>#NAME?</v>
      </c>
      <c r="S9" s="18" t="e">
        <f t="shared" ca="1" si="10"/>
        <v>#NAME?</v>
      </c>
      <c r="T9" s="18" t="e">
        <f t="shared" ca="1" si="10"/>
        <v>#NAME?</v>
      </c>
      <c r="U9" s="18" t="e">
        <f t="shared" ca="1" si="10"/>
        <v>#NAME?</v>
      </c>
      <c r="V9" s="18" t="e">
        <f t="shared" ca="1" si="10"/>
        <v>#NAME?</v>
      </c>
      <c r="W9" s="18" t="e">
        <f t="shared" ca="1" si="10"/>
        <v>#NAME?</v>
      </c>
      <c r="X9" s="18" t="e">
        <f t="shared" ca="1" si="10"/>
        <v>#NAME?</v>
      </c>
      <c r="Y9" s="18" t="e">
        <f t="shared" ca="1" si="10"/>
        <v>#NAME?</v>
      </c>
      <c r="Z9" s="18" t="e">
        <f t="shared" ca="1" si="10"/>
        <v>#NAME?</v>
      </c>
      <c r="AA9" s="18" t="e">
        <f t="shared" ca="1" si="10"/>
        <v>#NAME?</v>
      </c>
      <c r="AB9" s="18" t="e">
        <f t="shared" ca="1" si="10"/>
        <v>#NAME?</v>
      </c>
      <c r="AC9" s="18" t="e">
        <f t="shared" ca="1" si="10"/>
        <v>#NAME?</v>
      </c>
      <c r="AD9" s="18" t="e">
        <f t="shared" ca="1" si="10"/>
        <v>#NAME?</v>
      </c>
      <c r="AE9" s="18" t="e">
        <f t="shared" ca="1" si="10"/>
        <v>#NAME?</v>
      </c>
      <c r="AF9" s="18" t="e">
        <f t="shared" ca="1" si="10"/>
        <v>#NAME?</v>
      </c>
      <c r="AG9" s="18" t="e">
        <f t="shared" ca="1" si="10"/>
        <v>#NAME?</v>
      </c>
      <c r="AH9" s="18" t="e">
        <f t="shared" ca="1" si="10"/>
        <v>#NAME?</v>
      </c>
      <c r="AI9" s="18" t="e">
        <f t="shared" ca="1" si="10"/>
        <v>#NAME?</v>
      </c>
      <c r="AJ9" s="18" t="e">
        <f t="shared" ca="1" si="10"/>
        <v>#NAME?</v>
      </c>
      <c r="AK9" s="18" t="e">
        <f t="shared" ca="1" si="10"/>
        <v>#NAME?</v>
      </c>
      <c r="AL9" s="18" t="e">
        <f t="shared" ca="1" si="10"/>
        <v>#NAME?</v>
      </c>
      <c r="AM9" s="18" t="e">
        <f t="shared" ca="1" si="10"/>
        <v>#NAME?</v>
      </c>
      <c r="AN9" s="18" t="e">
        <f t="shared" ca="1" si="10"/>
        <v>#NAME?</v>
      </c>
      <c r="AO9" s="18" t="e">
        <f t="shared" ca="1" si="10"/>
        <v>#NAME?</v>
      </c>
      <c r="AP9" s="18" t="e">
        <f t="shared" ca="1" si="10"/>
        <v>#NAME?</v>
      </c>
      <c r="AQ9" s="18" t="e">
        <f t="shared" ca="1" si="10"/>
        <v>#NAME?</v>
      </c>
      <c r="AR9" s="18" t="e">
        <f t="shared" ca="1" si="10"/>
        <v>#NAME?</v>
      </c>
      <c r="AS9" s="18" t="e">
        <f t="shared" ca="1" si="10"/>
        <v>#NAME?</v>
      </c>
      <c r="AT9" s="18" t="e">
        <f t="shared" ca="1" si="10"/>
        <v>#NAME?</v>
      </c>
      <c r="AU9" s="19">
        <f>SUMIF($BN$19:$BN$3371,"Org 101 to 200",AQ19:AQ3371)/SUMIF($BN$19:$BN$3371,"Org 101 to 200",AP19:AP3371)-1</f>
        <v>-8.0552128543218138E-2</v>
      </c>
      <c r="AV9" s="19">
        <f>SUMIF($BN$19:$BN$3371,"Org 101 to 200",AR19:AR3371)/SUMIF($BN$19:$BN$3371,"Org 101 to 200",AQ19:AQ3371)-1</f>
        <v>0.14960511693515954</v>
      </c>
      <c r="AW9" s="19">
        <f>SUMIF($BN$19:$BN$3371,"Org 101 to 200",AS19:AS3371)/SUMIF($BN$19:$BN$3371,"Org 101 to 200",AR19:AR3371)-1</f>
        <v>0.18032032630711714</v>
      </c>
      <c r="AX9" s="18" t="e">
        <f t="shared" ref="AX9:BL9" ca="1" si="11">_xlfn.CONCAT(ROUND(SUMIF($BN$19:$BN$3371,"Org 101 to 200",AX19:AX3371),0)," (",ROUND((SUMIF($BN$19:$BN$3371,"Org 101 to 200",AX19:AX3371)*100/AX2),1),"%)")</f>
        <v>#NAME?</v>
      </c>
      <c r="AY9" s="18" t="e">
        <f t="shared" ca="1" si="11"/>
        <v>#NAME?</v>
      </c>
      <c r="AZ9" s="18" t="e">
        <f t="shared" ca="1" si="11"/>
        <v>#NAME?</v>
      </c>
      <c r="BA9" s="18" t="e">
        <f t="shared" ca="1" si="11"/>
        <v>#NAME?</v>
      </c>
      <c r="BB9" s="18" t="e">
        <f t="shared" ca="1" si="11"/>
        <v>#NAME?</v>
      </c>
      <c r="BC9" s="18" t="e">
        <f t="shared" ca="1" si="11"/>
        <v>#NAME?</v>
      </c>
      <c r="BD9" s="18" t="e">
        <f t="shared" ca="1" si="11"/>
        <v>#NAME?</v>
      </c>
      <c r="BE9" s="18" t="e">
        <f t="shared" ca="1" si="11"/>
        <v>#NAME?</v>
      </c>
      <c r="BF9" s="18" t="e">
        <f t="shared" ca="1" si="11"/>
        <v>#NAME?</v>
      </c>
      <c r="BG9" s="18" t="e">
        <f t="shared" ca="1" si="11"/>
        <v>#NAME?</v>
      </c>
      <c r="BH9" s="18" t="e">
        <f t="shared" ca="1" si="11"/>
        <v>#NAME?</v>
      </c>
      <c r="BI9" s="18" t="e">
        <f t="shared" ca="1" si="11"/>
        <v>#NAME?</v>
      </c>
      <c r="BJ9" s="18" t="e">
        <f t="shared" ca="1" si="11"/>
        <v>#NAME?</v>
      </c>
      <c r="BK9" s="18" t="e">
        <f t="shared" ca="1" si="11"/>
        <v>#NAME?</v>
      </c>
      <c r="BL9" s="18" t="e">
        <f t="shared" ca="1" si="11"/>
        <v>#NAME?</v>
      </c>
      <c r="BM9" s="18"/>
      <c r="BT9" s="16"/>
      <c r="BV9" s="16"/>
      <c r="BZ9" s="16"/>
      <c r="CB9" s="16"/>
      <c r="CF9" s="16"/>
      <c r="CH9" s="16"/>
      <c r="CL9" s="16"/>
      <c r="CN9" s="16"/>
      <c r="CR9" s="16"/>
      <c r="CT9" s="16"/>
      <c r="CX9" s="16"/>
      <c r="CZ9" s="16"/>
      <c r="DD9" s="16"/>
      <c r="DF9" s="16"/>
      <c r="DJ9" s="16"/>
      <c r="DL9" s="16"/>
      <c r="DP9" s="16"/>
      <c r="DR9" s="16"/>
      <c r="DV9" s="16"/>
      <c r="DX9" s="16"/>
      <c r="EB9" s="16"/>
      <c r="ED9" s="16"/>
      <c r="EH9" s="16"/>
      <c r="EJ9" s="16"/>
      <c r="EN9" s="16"/>
      <c r="EP9" s="16"/>
      <c r="ET9" s="16"/>
      <c r="EV9" s="16"/>
      <c r="EZ9" s="16"/>
      <c r="FB9" s="16"/>
      <c r="FF9" s="16"/>
      <c r="FH9" s="16"/>
      <c r="FL9" s="16"/>
      <c r="FN9" s="16"/>
      <c r="FR9" s="16"/>
      <c r="FT9" s="16"/>
      <c r="FX9" s="16"/>
      <c r="FZ9" s="16"/>
      <c r="GD9" s="16"/>
      <c r="GF9" s="16"/>
      <c r="GJ9" s="16"/>
      <c r="GL9" s="16"/>
      <c r="GP9" s="16"/>
      <c r="GR9" s="16"/>
      <c r="GV9" s="16"/>
      <c r="GX9" s="16"/>
    </row>
    <row r="10" spans="1:206" s="13" customFormat="1" ht="15" customHeight="1" x14ac:dyDescent="0.35">
      <c r="A10" s="22" t="s">
        <v>7</v>
      </c>
      <c r="F10" s="18" t="e">
        <f t="shared" ref="F10:AT10" ca="1" si="12">_xlfn.CONCAT(ROUND(SUMIF($BN$19:$BN$3371,"Org 201 to 300",F19:F3371),0)," (",ROUND((SUMIF($BN$19:$BN$3371,"Org 201 to 300",F19:F3371)*100/F2),1),"%)")</f>
        <v>#NAME?</v>
      </c>
      <c r="G10" s="18" t="e">
        <f t="shared" ca="1" si="12"/>
        <v>#NAME?</v>
      </c>
      <c r="H10" s="18" t="e">
        <f t="shared" ca="1" si="12"/>
        <v>#NAME?</v>
      </c>
      <c r="I10" s="18" t="e">
        <f t="shared" ca="1" si="12"/>
        <v>#NAME?</v>
      </c>
      <c r="J10" s="18" t="e">
        <f t="shared" ca="1" si="12"/>
        <v>#NAME?</v>
      </c>
      <c r="K10" s="18" t="e">
        <f t="shared" ca="1" si="12"/>
        <v>#NAME?</v>
      </c>
      <c r="L10" s="18" t="e">
        <f t="shared" ca="1" si="12"/>
        <v>#NAME?</v>
      </c>
      <c r="M10" s="18" t="e">
        <f t="shared" ca="1" si="12"/>
        <v>#NAME?</v>
      </c>
      <c r="N10" s="18" t="e">
        <f t="shared" ca="1" si="12"/>
        <v>#NAME?</v>
      </c>
      <c r="O10" s="18" t="e">
        <f t="shared" ca="1" si="12"/>
        <v>#NAME?</v>
      </c>
      <c r="P10" s="18" t="e">
        <f t="shared" ca="1" si="12"/>
        <v>#NAME?</v>
      </c>
      <c r="Q10" s="18" t="e">
        <f t="shared" ca="1" si="12"/>
        <v>#NAME?</v>
      </c>
      <c r="R10" s="18" t="e">
        <f t="shared" ca="1" si="12"/>
        <v>#NAME?</v>
      </c>
      <c r="S10" s="18" t="e">
        <f t="shared" ca="1" si="12"/>
        <v>#NAME?</v>
      </c>
      <c r="T10" s="18" t="e">
        <f t="shared" ca="1" si="12"/>
        <v>#NAME?</v>
      </c>
      <c r="U10" s="18" t="e">
        <f t="shared" ca="1" si="12"/>
        <v>#NAME?</v>
      </c>
      <c r="V10" s="18" t="e">
        <f t="shared" ca="1" si="12"/>
        <v>#NAME?</v>
      </c>
      <c r="W10" s="18" t="e">
        <f t="shared" ca="1" si="12"/>
        <v>#NAME?</v>
      </c>
      <c r="X10" s="18" t="e">
        <f t="shared" ca="1" si="12"/>
        <v>#NAME?</v>
      </c>
      <c r="Y10" s="18" t="e">
        <f t="shared" ca="1" si="12"/>
        <v>#NAME?</v>
      </c>
      <c r="Z10" s="18" t="e">
        <f t="shared" ca="1" si="12"/>
        <v>#NAME?</v>
      </c>
      <c r="AA10" s="18" t="e">
        <f t="shared" ca="1" si="12"/>
        <v>#NAME?</v>
      </c>
      <c r="AB10" s="18" t="e">
        <f t="shared" ca="1" si="12"/>
        <v>#NAME?</v>
      </c>
      <c r="AC10" s="18" t="e">
        <f t="shared" ca="1" si="12"/>
        <v>#NAME?</v>
      </c>
      <c r="AD10" s="18" t="e">
        <f t="shared" ca="1" si="12"/>
        <v>#NAME?</v>
      </c>
      <c r="AE10" s="18" t="e">
        <f t="shared" ca="1" si="12"/>
        <v>#NAME?</v>
      </c>
      <c r="AF10" s="18" t="e">
        <f t="shared" ca="1" si="12"/>
        <v>#NAME?</v>
      </c>
      <c r="AG10" s="18" t="e">
        <f t="shared" ca="1" si="12"/>
        <v>#NAME?</v>
      </c>
      <c r="AH10" s="18" t="e">
        <f t="shared" ca="1" si="12"/>
        <v>#NAME?</v>
      </c>
      <c r="AI10" s="18" t="e">
        <f t="shared" ca="1" si="12"/>
        <v>#NAME?</v>
      </c>
      <c r="AJ10" s="18" t="e">
        <f t="shared" ca="1" si="12"/>
        <v>#NAME?</v>
      </c>
      <c r="AK10" s="18" t="e">
        <f t="shared" ca="1" si="12"/>
        <v>#NAME?</v>
      </c>
      <c r="AL10" s="18" t="e">
        <f t="shared" ca="1" si="12"/>
        <v>#NAME?</v>
      </c>
      <c r="AM10" s="18" t="e">
        <f t="shared" ca="1" si="12"/>
        <v>#NAME?</v>
      </c>
      <c r="AN10" s="18" t="e">
        <f t="shared" ca="1" si="12"/>
        <v>#NAME?</v>
      </c>
      <c r="AO10" s="18" t="e">
        <f t="shared" ca="1" si="12"/>
        <v>#NAME?</v>
      </c>
      <c r="AP10" s="18" t="e">
        <f t="shared" ca="1" si="12"/>
        <v>#NAME?</v>
      </c>
      <c r="AQ10" s="18" t="e">
        <f t="shared" ca="1" si="12"/>
        <v>#NAME?</v>
      </c>
      <c r="AR10" s="18" t="e">
        <f t="shared" ca="1" si="12"/>
        <v>#NAME?</v>
      </c>
      <c r="AS10" s="18" t="e">
        <f t="shared" ca="1" si="12"/>
        <v>#NAME?</v>
      </c>
      <c r="AT10" s="18" t="e">
        <f t="shared" ca="1" si="12"/>
        <v>#NAME?</v>
      </c>
      <c r="AU10" s="19">
        <f>SUMIF($BN$19:$BN$3371,"Org 201 to 300",AQ19:AQ3371)/SUMIF($BN$19:$BN$3371,"Org 201 to 300",AP19:AP3371)-1</f>
        <v>-0.14169380625021455</v>
      </c>
      <c r="AV10" s="19">
        <f>SUMIF($BN$19:$BN$3371,"Org 201 to 300",AR19:AR3371)/SUMIF($BN$19:$BN$3371,"Org 201 to 300",AQ19:AQ3371)-1</f>
        <v>0.21054912216225663</v>
      </c>
      <c r="AW10" s="19">
        <f>SUMIF($BN$19:$BN$3371,"Org 201 to 300",AS19:AS3371)/SUMIF($BN$19:$BN$3371,"Org 201 to 300",AR19:AR3371)-1</f>
        <v>0.21429269021274844</v>
      </c>
      <c r="AX10" s="18" t="e">
        <f t="shared" ref="AX10:BL10" ca="1" si="13">_xlfn.CONCAT(ROUND(SUMIF($BN$19:$BN$3371,"Org 201 to 300",AX19:AX3371),0)," (",ROUND((SUMIF($BN$19:$BN$3371,"Org 201 to 300",AX19:AX3371)*100/AX2),1),"%)")</f>
        <v>#NAME?</v>
      </c>
      <c r="AY10" s="18" t="e">
        <f t="shared" ca="1" si="13"/>
        <v>#NAME?</v>
      </c>
      <c r="AZ10" s="18" t="e">
        <f t="shared" ca="1" si="13"/>
        <v>#NAME?</v>
      </c>
      <c r="BA10" s="18" t="e">
        <f t="shared" ca="1" si="13"/>
        <v>#NAME?</v>
      </c>
      <c r="BB10" s="18" t="e">
        <f t="shared" ca="1" si="13"/>
        <v>#NAME?</v>
      </c>
      <c r="BC10" s="18" t="e">
        <f t="shared" ca="1" si="13"/>
        <v>#NAME?</v>
      </c>
      <c r="BD10" s="18" t="e">
        <f t="shared" ca="1" si="13"/>
        <v>#NAME?</v>
      </c>
      <c r="BE10" s="18" t="e">
        <f t="shared" ca="1" si="13"/>
        <v>#NAME?</v>
      </c>
      <c r="BF10" s="18" t="e">
        <f t="shared" ca="1" si="13"/>
        <v>#NAME?</v>
      </c>
      <c r="BG10" s="18" t="e">
        <f t="shared" ca="1" si="13"/>
        <v>#NAME?</v>
      </c>
      <c r="BH10" s="18" t="e">
        <f t="shared" ca="1" si="13"/>
        <v>#NAME?</v>
      </c>
      <c r="BI10" s="18" t="e">
        <f t="shared" ca="1" si="13"/>
        <v>#NAME?</v>
      </c>
      <c r="BJ10" s="18" t="e">
        <f t="shared" ca="1" si="13"/>
        <v>#NAME?</v>
      </c>
      <c r="BK10" s="18" t="e">
        <f t="shared" ca="1" si="13"/>
        <v>#NAME?</v>
      </c>
      <c r="BL10" s="18" t="e">
        <f t="shared" ca="1" si="13"/>
        <v>#NAME?</v>
      </c>
      <c r="BM10" s="18"/>
      <c r="BT10" s="16"/>
      <c r="BV10" s="16"/>
      <c r="BZ10" s="16"/>
      <c r="CB10" s="16"/>
      <c r="CF10" s="16"/>
      <c r="CH10" s="16"/>
      <c r="CL10" s="16"/>
      <c r="CN10" s="16"/>
      <c r="CR10" s="16"/>
      <c r="CT10" s="16"/>
      <c r="CX10" s="16"/>
      <c r="CZ10" s="16"/>
      <c r="DD10" s="16"/>
      <c r="DF10" s="16"/>
      <c r="DJ10" s="16"/>
      <c r="DL10" s="16"/>
      <c r="DP10" s="16"/>
      <c r="DR10" s="16"/>
      <c r="DV10" s="16"/>
      <c r="DX10" s="16"/>
      <c r="EB10" s="16"/>
      <c r="ED10" s="16"/>
      <c r="EH10" s="16"/>
      <c r="EJ10" s="16"/>
      <c r="EN10" s="16"/>
      <c r="EP10" s="16"/>
      <c r="ET10" s="16"/>
      <c r="EV10" s="16"/>
      <c r="EZ10" s="16"/>
      <c r="FB10" s="16"/>
      <c r="FF10" s="16"/>
      <c r="FH10" s="16"/>
      <c r="FL10" s="16"/>
      <c r="FN10" s="16"/>
      <c r="FR10" s="16"/>
      <c r="FT10" s="16"/>
      <c r="FX10" s="16"/>
      <c r="FZ10" s="16"/>
      <c r="GD10" s="16"/>
      <c r="GF10" s="16"/>
      <c r="GJ10" s="16"/>
      <c r="GL10" s="16"/>
      <c r="GP10" s="16"/>
      <c r="GR10" s="16"/>
      <c r="GV10" s="16"/>
      <c r="GX10" s="16"/>
    </row>
    <row r="11" spans="1:206" s="13" customFormat="1" ht="15" customHeight="1" x14ac:dyDescent="0.35">
      <c r="A11" s="22" t="s">
        <v>8</v>
      </c>
      <c r="F11" s="18" t="e">
        <f t="shared" ref="F11:AT11" ca="1" si="14">_xlfn.CONCAT(ROUND(SUMIF($BN$19:$BN$3371,"NA",F19:F3371),0)," (",ROUND((SUMIF($BN$19:$BN$3371,"NA",F19:F3371)*100/F2),1),"%)")</f>
        <v>#NAME?</v>
      </c>
      <c r="G11" s="18" t="e">
        <f t="shared" ca="1" si="14"/>
        <v>#NAME?</v>
      </c>
      <c r="H11" s="18" t="e">
        <f t="shared" ca="1" si="14"/>
        <v>#NAME?</v>
      </c>
      <c r="I11" s="18" t="e">
        <f t="shared" ca="1" si="14"/>
        <v>#NAME?</v>
      </c>
      <c r="J11" s="18" t="e">
        <f t="shared" ca="1" si="14"/>
        <v>#NAME?</v>
      </c>
      <c r="K11" s="18" t="e">
        <f t="shared" ca="1" si="14"/>
        <v>#NAME?</v>
      </c>
      <c r="L11" s="18" t="e">
        <f t="shared" ca="1" si="14"/>
        <v>#NAME?</v>
      </c>
      <c r="M11" s="18" t="e">
        <f t="shared" ca="1" si="14"/>
        <v>#NAME?</v>
      </c>
      <c r="N11" s="18" t="e">
        <f t="shared" ca="1" si="14"/>
        <v>#NAME?</v>
      </c>
      <c r="O11" s="18" t="e">
        <f t="shared" ca="1" si="14"/>
        <v>#NAME?</v>
      </c>
      <c r="P11" s="18" t="e">
        <f t="shared" ca="1" si="14"/>
        <v>#NAME?</v>
      </c>
      <c r="Q11" s="18" t="e">
        <f t="shared" ca="1" si="14"/>
        <v>#NAME?</v>
      </c>
      <c r="R11" s="18" t="e">
        <f t="shared" ca="1" si="14"/>
        <v>#NAME?</v>
      </c>
      <c r="S11" s="18" t="e">
        <f t="shared" ca="1" si="14"/>
        <v>#NAME?</v>
      </c>
      <c r="T11" s="18" t="e">
        <f t="shared" ca="1" si="14"/>
        <v>#NAME?</v>
      </c>
      <c r="U11" s="18" t="e">
        <f t="shared" ca="1" si="14"/>
        <v>#NAME?</v>
      </c>
      <c r="V11" s="18" t="e">
        <f t="shared" ca="1" si="14"/>
        <v>#NAME?</v>
      </c>
      <c r="W11" s="18" t="e">
        <f t="shared" ca="1" si="14"/>
        <v>#NAME?</v>
      </c>
      <c r="X11" s="18" t="e">
        <f t="shared" ca="1" si="14"/>
        <v>#NAME?</v>
      </c>
      <c r="Y11" s="18" t="e">
        <f t="shared" ca="1" si="14"/>
        <v>#NAME?</v>
      </c>
      <c r="Z11" s="18" t="e">
        <f t="shared" ca="1" si="14"/>
        <v>#NAME?</v>
      </c>
      <c r="AA11" s="18" t="e">
        <f t="shared" ca="1" si="14"/>
        <v>#NAME?</v>
      </c>
      <c r="AB11" s="18" t="e">
        <f t="shared" ca="1" si="14"/>
        <v>#NAME?</v>
      </c>
      <c r="AC11" s="18" t="e">
        <f t="shared" ca="1" si="14"/>
        <v>#NAME?</v>
      </c>
      <c r="AD11" s="18" t="e">
        <f t="shared" ca="1" si="14"/>
        <v>#NAME?</v>
      </c>
      <c r="AE11" s="18" t="e">
        <f t="shared" ca="1" si="14"/>
        <v>#NAME?</v>
      </c>
      <c r="AF11" s="18" t="e">
        <f t="shared" ca="1" si="14"/>
        <v>#NAME?</v>
      </c>
      <c r="AG11" s="18" t="e">
        <f t="shared" ca="1" si="14"/>
        <v>#NAME?</v>
      </c>
      <c r="AH11" s="18" t="e">
        <f t="shared" ca="1" si="14"/>
        <v>#NAME?</v>
      </c>
      <c r="AI11" s="18" t="e">
        <f t="shared" ca="1" si="14"/>
        <v>#NAME?</v>
      </c>
      <c r="AJ11" s="18" t="e">
        <f t="shared" ca="1" si="14"/>
        <v>#NAME?</v>
      </c>
      <c r="AK11" s="18" t="e">
        <f t="shared" ca="1" si="14"/>
        <v>#NAME?</v>
      </c>
      <c r="AL11" s="18" t="e">
        <f t="shared" ca="1" si="14"/>
        <v>#NAME?</v>
      </c>
      <c r="AM11" s="18" t="e">
        <f t="shared" ca="1" si="14"/>
        <v>#NAME?</v>
      </c>
      <c r="AN11" s="18" t="e">
        <f t="shared" ca="1" si="14"/>
        <v>#NAME?</v>
      </c>
      <c r="AO11" s="18" t="e">
        <f t="shared" ca="1" si="14"/>
        <v>#NAME?</v>
      </c>
      <c r="AP11" s="18" t="e">
        <f t="shared" ca="1" si="14"/>
        <v>#NAME?</v>
      </c>
      <c r="AQ11" s="18" t="e">
        <f t="shared" ca="1" si="14"/>
        <v>#NAME?</v>
      </c>
      <c r="AR11" s="18" t="e">
        <f t="shared" ca="1" si="14"/>
        <v>#NAME?</v>
      </c>
      <c r="AS11" s="18" t="e">
        <f t="shared" ca="1" si="14"/>
        <v>#NAME?</v>
      </c>
      <c r="AT11" s="18" t="e">
        <f t="shared" ca="1" si="14"/>
        <v>#NAME?</v>
      </c>
      <c r="AU11" s="19">
        <f>SUMIF($BN$19:$BN$3371,"NA",AQ19:AQ3371)/SUMIF($BN$19:$BN$3371,"NA",AP19:AP3371)-1</f>
        <v>-6.6024492184996619E-2</v>
      </c>
      <c r="AV11" s="19">
        <f>SUMIF($BN$19:$BN$3371,"NA",AR19:AR3371)/SUMIF($BN$19:$BN$3371,"NA",AQ19:AQ3371)-1</f>
        <v>0.15094747113340246</v>
      </c>
      <c r="AW11" s="19">
        <f>SUMIF($BN$19:$BN$3371,"NA",AS19:AS3371)/SUMIF($BN$19:$BN$3371,"NA",AR19:AR3371)-1</f>
        <v>5.7982202984279807E-2</v>
      </c>
      <c r="AX11" s="18" t="e">
        <f t="shared" ref="AX11:BL11" ca="1" si="15">_xlfn.CONCAT(ROUND(SUMIF($BN$19:$BN$3371,"NA",AX19:AX3371),0)," (",ROUND((SUMIF($BN$19:$BN$3371,"NA",AX19:AX3371)*100/AX2),1),"%)")</f>
        <v>#NAME?</v>
      </c>
      <c r="AY11" s="18" t="e">
        <f t="shared" ca="1" si="15"/>
        <v>#NAME?</v>
      </c>
      <c r="AZ11" s="18" t="e">
        <f t="shared" ca="1" si="15"/>
        <v>#NAME?</v>
      </c>
      <c r="BA11" s="18" t="e">
        <f t="shared" ca="1" si="15"/>
        <v>#NAME?</v>
      </c>
      <c r="BB11" s="18" t="e">
        <f t="shared" ca="1" si="15"/>
        <v>#NAME?</v>
      </c>
      <c r="BC11" s="18" t="e">
        <f t="shared" ca="1" si="15"/>
        <v>#NAME?</v>
      </c>
      <c r="BD11" s="18" t="e">
        <f t="shared" ca="1" si="15"/>
        <v>#NAME?</v>
      </c>
      <c r="BE11" s="18" t="e">
        <f t="shared" ca="1" si="15"/>
        <v>#NAME?</v>
      </c>
      <c r="BF11" s="18" t="e">
        <f t="shared" ca="1" si="15"/>
        <v>#NAME?</v>
      </c>
      <c r="BG11" s="18" t="e">
        <f t="shared" ca="1" si="15"/>
        <v>#NAME?</v>
      </c>
      <c r="BH11" s="18" t="e">
        <f t="shared" ca="1" si="15"/>
        <v>#NAME?</v>
      </c>
      <c r="BI11" s="18" t="e">
        <f t="shared" ca="1" si="15"/>
        <v>#NAME?</v>
      </c>
      <c r="BJ11" s="18" t="e">
        <f t="shared" ca="1" si="15"/>
        <v>#NAME?</v>
      </c>
      <c r="BK11" s="18" t="e">
        <f t="shared" ca="1" si="15"/>
        <v>#NAME?</v>
      </c>
      <c r="BL11" s="18" t="e">
        <f t="shared" ca="1" si="15"/>
        <v>#NAME?</v>
      </c>
      <c r="BM11" s="18"/>
      <c r="BT11" s="16"/>
      <c r="BV11" s="16"/>
      <c r="BZ11" s="16"/>
      <c r="CB11" s="16"/>
      <c r="CF11" s="16"/>
      <c r="CH11" s="16"/>
      <c r="CL11" s="16"/>
      <c r="CN11" s="16"/>
      <c r="CR11" s="16"/>
      <c r="CT11" s="16"/>
      <c r="CX11" s="16"/>
      <c r="CZ11" s="16"/>
      <c r="DD11" s="16"/>
      <c r="DF11" s="16"/>
      <c r="DJ11" s="16"/>
      <c r="DL11" s="16"/>
      <c r="DP11" s="16"/>
      <c r="DR11" s="16"/>
      <c r="DV11" s="16"/>
      <c r="DX11" s="16"/>
      <c r="EB11" s="16"/>
      <c r="ED11" s="16"/>
      <c r="EH11" s="16"/>
      <c r="EJ11" s="16"/>
      <c r="EN11" s="16"/>
      <c r="EP11" s="16"/>
      <c r="ET11" s="16"/>
      <c r="EV11" s="16"/>
      <c r="EZ11" s="16"/>
      <c r="FB11" s="16"/>
      <c r="FF11" s="16"/>
      <c r="FH11" s="16"/>
      <c r="FL11" s="16"/>
      <c r="FN11" s="16"/>
      <c r="FR11" s="16"/>
      <c r="FT11" s="16"/>
      <c r="FX11" s="16"/>
      <c r="FZ11" s="16"/>
      <c r="GD11" s="16"/>
      <c r="GF11" s="16"/>
      <c r="GJ11" s="16"/>
      <c r="GL11" s="16"/>
      <c r="GP11" s="16"/>
      <c r="GR11" s="16"/>
      <c r="GV11" s="16"/>
      <c r="GX11" s="16"/>
    </row>
    <row r="12" spans="1:206" s="13" customFormat="1" ht="7" customHeight="1" x14ac:dyDescent="0.35">
      <c r="A12" s="21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T12" s="16"/>
      <c r="BV12" s="16"/>
      <c r="BZ12" s="16"/>
      <c r="CB12" s="16"/>
      <c r="CF12" s="16"/>
      <c r="CH12" s="16"/>
      <c r="CL12" s="16"/>
      <c r="CN12" s="16"/>
      <c r="CR12" s="16"/>
      <c r="CT12" s="16"/>
      <c r="CX12" s="16"/>
      <c r="CZ12" s="16"/>
      <c r="DD12" s="16"/>
      <c r="DF12" s="16"/>
      <c r="DJ12" s="16"/>
      <c r="DL12" s="16"/>
      <c r="DP12" s="16"/>
      <c r="DR12" s="16"/>
      <c r="DV12" s="16"/>
      <c r="DX12" s="16"/>
      <c r="EB12" s="16"/>
      <c r="ED12" s="16"/>
      <c r="EH12" s="16"/>
      <c r="EJ12" s="16"/>
      <c r="EN12" s="16"/>
      <c r="EP12" s="16"/>
      <c r="ET12" s="16"/>
      <c r="EV12" s="16"/>
      <c r="EZ12" s="16"/>
      <c r="FB12" s="16"/>
      <c r="FF12" s="16"/>
      <c r="FH12" s="16"/>
      <c r="FL12" s="16"/>
      <c r="FN12" s="16"/>
      <c r="FR12" s="16"/>
      <c r="FT12" s="16"/>
      <c r="FX12" s="16"/>
      <c r="FZ12" s="16"/>
      <c r="GD12" s="16"/>
      <c r="GF12" s="16"/>
      <c r="GJ12" s="16"/>
      <c r="GL12" s="16"/>
      <c r="GP12" s="16"/>
      <c r="GR12" s="16"/>
      <c r="GV12" s="16"/>
      <c r="GX12" s="16"/>
    </row>
    <row r="13" spans="1:206" s="13" customFormat="1" ht="15" customHeight="1" x14ac:dyDescent="0.35">
      <c r="A13" s="23" t="s">
        <v>9</v>
      </c>
      <c r="B13" s="24"/>
      <c r="C13" s="24"/>
      <c r="D13" s="24"/>
      <c r="E13" s="24"/>
      <c r="F13" s="18">
        <f t="shared" ref="F13:AT13" si="16">SUBTOTAL(9,F19:F3371)</f>
        <v>160437.6464643215</v>
      </c>
      <c r="G13" s="18">
        <f t="shared" si="16"/>
        <v>164772.793027826</v>
      </c>
      <c r="H13" s="18">
        <f t="shared" si="16"/>
        <v>159513.60526983364</v>
      </c>
      <c r="I13" s="18">
        <f t="shared" si="16"/>
        <v>172242.62909530531</v>
      </c>
      <c r="J13" s="18">
        <f t="shared" si="16"/>
        <v>177992.32390177232</v>
      </c>
      <c r="K13" s="18">
        <f t="shared" si="16"/>
        <v>181135.38823962139</v>
      </c>
      <c r="L13" s="18">
        <f t="shared" si="16"/>
        <v>179288.70085330328</v>
      </c>
      <c r="M13" s="18">
        <f t="shared" si="16"/>
        <v>173543.71807148785</v>
      </c>
      <c r="N13" s="18">
        <f t="shared" si="16"/>
        <v>156667.91295925266</v>
      </c>
      <c r="O13" s="18">
        <f t="shared" si="16"/>
        <v>153210.96391325517</v>
      </c>
      <c r="P13" s="18">
        <f t="shared" si="16"/>
        <v>160038.3999127539</v>
      </c>
      <c r="Q13" s="18">
        <f t="shared" si="16"/>
        <v>162809.32365848898</v>
      </c>
      <c r="R13" s="18">
        <f t="shared" si="16"/>
        <v>168973.01711959488</v>
      </c>
      <c r="S13" s="18">
        <f t="shared" si="16"/>
        <v>175229.71149111696</v>
      </c>
      <c r="T13" s="18">
        <f t="shared" si="16"/>
        <v>181981.45544468617</v>
      </c>
      <c r="U13" s="18">
        <f t="shared" si="16"/>
        <v>179952.43612161782</v>
      </c>
      <c r="V13" s="18">
        <f t="shared" si="16"/>
        <v>183353.82862694692</v>
      </c>
      <c r="W13" s="18">
        <f t="shared" si="16"/>
        <v>194068.2613821727</v>
      </c>
      <c r="X13" s="18">
        <f t="shared" si="16"/>
        <v>195311.86321362492</v>
      </c>
      <c r="Y13" s="18">
        <f t="shared" si="16"/>
        <v>191214.96821469264</v>
      </c>
      <c r="Z13" s="18">
        <f t="shared" si="16"/>
        <v>196442.57117473945</v>
      </c>
      <c r="AA13" s="18">
        <f t="shared" si="16"/>
        <v>196093.46688939366</v>
      </c>
      <c r="AB13" s="18">
        <f t="shared" si="16"/>
        <v>127814.47997593872</v>
      </c>
      <c r="AC13" s="18">
        <f t="shared" si="16"/>
        <v>325210.4394921473</v>
      </c>
      <c r="AD13" s="18">
        <f t="shared" si="16"/>
        <v>331756.23436513875</v>
      </c>
      <c r="AE13" s="18">
        <f t="shared" si="16"/>
        <v>359127.71214139333</v>
      </c>
      <c r="AF13" s="18">
        <f t="shared" si="16"/>
        <v>352832.41892479069</v>
      </c>
      <c r="AG13" s="18">
        <f t="shared" si="16"/>
        <v>309878.87687250704</v>
      </c>
      <c r="AH13" s="18">
        <f t="shared" si="16"/>
        <v>322847.72357124294</v>
      </c>
      <c r="AI13" s="18">
        <f t="shared" si="16"/>
        <v>344202.72861071158</v>
      </c>
      <c r="AJ13" s="18">
        <f t="shared" si="16"/>
        <v>361933.8915663042</v>
      </c>
      <c r="AK13" s="18">
        <f t="shared" si="16"/>
        <v>377422.09000911919</v>
      </c>
      <c r="AL13" s="18">
        <f t="shared" si="16"/>
        <v>386526.83142831788</v>
      </c>
      <c r="AM13" s="18">
        <f t="shared" si="16"/>
        <v>392536.03806413297</v>
      </c>
      <c r="AN13" s="18">
        <f t="shared" si="16"/>
        <v>127814.47997593872</v>
      </c>
      <c r="AO13" s="18">
        <f t="shared" si="16"/>
        <v>656966.67385728622</v>
      </c>
      <c r="AP13" s="18">
        <f t="shared" si="16"/>
        <v>711960.13106618437</v>
      </c>
      <c r="AQ13" s="18">
        <f t="shared" si="16"/>
        <v>632726.60044375039</v>
      </c>
      <c r="AR13" s="18">
        <f t="shared" si="16"/>
        <v>706136.62017701671</v>
      </c>
      <c r="AS13" s="18">
        <f t="shared" si="16"/>
        <v>763948.92143743578</v>
      </c>
      <c r="AT13" s="18">
        <f t="shared" si="16"/>
        <v>520350.51804007188</v>
      </c>
      <c r="AU13" s="18">
        <f>AQ13-AP13</f>
        <v>-79233.530622433987</v>
      </c>
      <c r="AV13" s="18">
        <f>AR13-AQ13</f>
        <v>73410.019733266323</v>
      </c>
      <c r="AW13" s="18">
        <f>AS13-AR13</f>
        <v>57812.301260419074</v>
      </c>
      <c r="AX13" s="18">
        <f t="shared" ref="AX13:BL13" si="17">SUBTOTAL(9,AX19:AX3371)</f>
        <v>-5744.9827818151134</v>
      </c>
      <c r="AY13" s="18">
        <f t="shared" si="17"/>
        <v>-16875.805112235394</v>
      </c>
      <c r="AZ13" s="18">
        <f t="shared" si="17"/>
        <v>-3456.9490459975805</v>
      </c>
      <c r="BA13" s="18">
        <f t="shared" si="17"/>
        <v>6827.4359994988072</v>
      </c>
      <c r="BB13" s="18">
        <f t="shared" si="17"/>
        <v>2770.923745735081</v>
      </c>
      <c r="BC13" s="18">
        <f t="shared" si="17"/>
        <v>6163.6934611061952</v>
      </c>
      <c r="BD13" s="18">
        <f t="shared" si="17"/>
        <v>6256.6943715219268</v>
      </c>
      <c r="BE13" s="18">
        <f t="shared" si="17"/>
        <v>6751.7439535691146</v>
      </c>
      <c r="BF13" s="18">
        <f t="shared" si="17"/>
        <v>-2029.0193230681589</v>
      </c>
      <c r="BG13" s="18">
        <f t="shared" si="17"/>
        <v>3401.3925053292396</v>
      </c>
      <c r="BH13" s="18">
        <f t="shared" si="17"/>
        <v>10714.432755225313</v>
      </c>
      <c r="BI13" s="18">
        <f t="shared" si="17"/>
        <v>1243.6018314524354</v>
      </c>
      <c r="BJ13" s="18">
        <f t="shared" si="17"/>
        <v>-4096.8949989322718</v>
      </c>
      <c r="BK13" s="18">
        <f t="shared" si="17"/>
        <v>5227.6029600467155</v>
      </c>
      <c r="BL13" s="18">
        <f t="shared" si="17"/>
        <v>-349.10428534576045</v>
      </c>
      <c r="BM13" s="18"/>
      <c r="BN13" s="24"/>
      <c r="BO13" s="24"/>
      <c r="BP13" s="24"/>
      <c r="BT13" s="16"/>
      <c r="BV13" s="16"/>
      <c r="BZ13" s="16"/>
      <c r="CB13" s="16"/>
      <c r="CF13" s="16"/>
      <c r="CH13" s="16"/>
      <c r="CL13" s="16"/>
      <c r="CN13" s="16"/>
      <c r="CR13" s="16"/>
      <c r="CT13" s="16"/>
      <c r="CX13" s="16"/>
      <c r="CZ13" s="16"/>
      <c r="DD13" s="16"/>
      <c r="DF13" s="16"/>
      <c r="DJ13" s="16"/>
      <c r="DL13" s="16"/>
      <c r="DP13" s="16"/>
      <c r="DR13" s="16"/>
      <c r="DV13" s="16"/>
      <c r="DX13" s="16"/>
      <c r="EB13" s="16"/>
      <c r="ED13" s="16"/>
      <c r="EH13" s="16"/>
      <c r="EJ13" s="16"/>
      <c r="EN13" s="16"/>
      <c r="EP13" s="16"/>
      <c r="ET13" s="16"/>
      <c r="EV13" s="16"/>
      <c r="EZ13" s="16"/>
      <c r="FB13" s="16"/>
      <c r="FF13" s="16"/>
      <c r="FH13" s="16"/>
      <c r="FL13" s="16"/>
      <c r="FN13" s="16"/>
      <c r="FR13" s="16"/>
      <c r="FT13" s="16"/>
      <c r="FX13" s="16"/>
      <c r="FZ13" s="16"/>
      <c r="GD13" s="16"/>
      <c r="GF13" s="16"/>
      <c r="GJ13" s="16"/>
      <c r="GL13" s="16"/>
      <c r="GP13" s="16"/>
      <c r="GR13" s="16"/>
      <c r="GV13" s="16"/>
      <c r="GX13" s="16"/>
    </row>
    <row r="14" spans="1:206" s="13" customFormat="1" ht="15" customHeight="1" x14ac:dyDescent="0.35">
      <c r="A14" s="23" t="s">
        <v>10</v>
      </c>
      <c r="B14" s="24"/>
      <c r="C14" s="24"/>
      <c r="D14" s="24"/>
      <c r="E14" s="24"/>
      <c r="F14" s="18"/>
      <c r="G14" s="19">
        <f t="shared" ref="G14:AB14" si="18">G13/F13-1</f>
        <v>2.7020756406250124E-2</v>
      </c>
      <c r="H14" s="19">
        <f t="shared" si="18"/>
        <v>-3.191781641465663E-2</v>
      </c>
      <c r="I14" s="19">
        <f t="shared" si="18"/>
        <v>7.9798985195897343E-2</v>
      </c>
      <c r="J14" s="19">
        <f t="shared" si="18"/>
        <v>3.3381369273489225E-2</v>
      </c>
      <c r="K14" s="19">
        <f t="shared" si="18"/>
        <v>1.7658426323955423E-2</v>
      </c>
      <c r="L14" s="19">
        <f t="shared" si="18"/>
        <v>-1.0195066818611709E-2</v>
      </c>
      <c r="M14" s="19">
        <f t="shared" si="18"/>
        <v>-3.2043194883296433E-2</v>
      </c>
      <c r="N14" s="19">
        <f t="shared" si="18"/>
        <v>-9.7242385375675422E-2</v>
      </c>
      <c r="O14" s="19">
        <f t="shared" si="18"/>
        <v>-2.206545667648363E-2</v>
      </c>
      <c r="P14" s="19">
        <f t="shared" si="18"/>
        <v>4.4562319987519139E-2</v>
      </c>
      <c r="Q14" s="19">
        <f t="shared" si="18"/>
        <v>1.7314118031957815E-2</v>
      </c>
      <c r="R14" s="19">
        <f t="shared" si="18"/>
        <v>3.7858356773442292E-2</v>
      </c>
      <c r="S14" s="19">
        <f t="shared" si="18"/>
        <v>3.7027772115199697E-2</v>
      </c>
      <c r="T14" s="19">
        <f t="shared" si="18"/>
        <v>3.8530817040759002E-2</v>
      </c>
      <c r="U14" s="19">
        <f t="shared" si="18"/>
        <v>-1.114959388642256E-2</v>
      </c>
      <c r="V14" s="19">
        <f t="shared" si="18"/>
        <v>1.8901619664822622E-2</v>
      </c>
      <c r="W14" s="19">
        <f t="shared" si="18"/>
        <v>5.8435827795150219E-2</v>
      </c>
      <c r="X14" s="19">
        <f t="shared" si="18"/>
        <v>6.4080639595325284E-3</v>
      </c>
      <c r="Y14" s="19">
        <f t="shared" si="18"/>
        <v>-2.0976170784112846E-2</v>
      </c>
      <c r="Z14" s="19">
        <f t="shared" si="18"/>
        <v>2.7338879423797868E-2</v>
      </c>
      <c r="AA14" s="19">
        <f t="shared" si="18"/>
        <v>-1.7771315212284922E-3</v>
      </c>
      <c r="AB14" s="19">
        <f t="shared" si="18"/>
        <v>-0.34819613318360898</v>
      </c>
      <c r="AC14" s="19"/>
      <c r="AD14" s="19">
        <f t="shared" ref="AD14:AN14" si="19">AD13/AC13-1</f>
        <v>2.0127874379473942E-2</v>
      </c>
      <c r="AE14" s="19">
        <f t="shared" si="19"/>
        <v>8.2504787976731331E-2</v>
      </c>
      <c r="AF14" s="19">
        <f t="shared" si="19"/>
        <v>-1.7529399719852568E-2</v>
      </c>
      <c r="AG14" s="19">
        <f t="shared" si="19"/>
        <v>-0.12173921598014936</v>
      </c>
      <c r="AH14" s="19">
        <f t="shared" si="19"/>
        <v>4.1851341497121997E-2</v>
      </c>
      <c r="AI14" s="19">
        <f t="shared" si="19"/>
        <v>6.614575070638895E-2</v>
      </c>
      <c r="AJ14" s="19">
        <f t="shared" si="19"/>
        <v>5.1513719914888734E-2</v>
      </c>
      <c r="AK14" s="19">
        <f t="shared" si="19"/>
        <v>4.2792893408761135E-2</v>
      </c>
      <c r="AL14" s="19">
        <f t="shared" si="19"/>
        <v>2.4123499021953654E-2</v>
      </c>
      <c r="AM14" s="19">
        <f t="shared" si="19"/>
        <v>1.5546673987959725E-2</v>
      </c>
      <c r="AN14" s="19">
        <f t="shared" si="19"/>
        <v>-0.67438790943557581</v>
      </c>
      <c r="AO14" s="19"/>
      <c r="AP14" s="19">
        <f t="shared" ref="AP14:AW14" si="20">AP13/AO13-1</f>
        <v>8.3708138323077996E-2</v>
      </c>
      <c r="AQ14" s="19">
        <f t="shared" si="20"/>
        <v>-0.111289280347453</v>
      </c>
      <c r="AR14" s="19">
        <f t="shared" si="20"/>
        <v>0.11602170618681384</v>
      </c>
      <c r="AS14" s="19">
        <f t="shared" si="20"/>
        <v>8.1871269112096856E-2</v>
      </c>
      <c r="AT14" s="19">
        <f t="shared" si="20"/>
        <v>-0.31886739618535298</v>
      </c>
      <c r="AU14" s="19"/>
      <c r="AV14" s="19"/>
      <c r="AW14" s="19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24"/>
      <c r="BO14" s="24"/>
      <c r="BP14" s="24"/>
      <c r="BT14" s="16"/>
      <c r="BV14" s="16"/>
      <c r="BZ14" s="16"/>
      <c r="CB14" s="16"/>
      <c r="CF14" s="16"/>
      <c r="CH14" s="16"/>
      <c r="CL14" s="16"/>
      <c r="CN14" s="16"/>
      <c r="CR14" s="16"/>
      <c r="CT14" s="16"/>
      <c r="CX14" s="16"/>
      <c r="CZ14" s="16"/>
      <c r="DD14" s="16"/>
      <c r="DF14" s="16"/>
      <c r="DJ14" s="16"/>
      <c r="DL14" s="16"/>
      <c r="DP14" s="16"/>
      <c r="DR14" s="16"/>
      <c r="DV14" s="16"/>
      <c r="DX14" s="16"/>
      <c r="EB14" s="16"/>
      <c r="ED14" s="16"/>
      <c r="EH14" s="16"/>
      <c r="EJ14" s="16"/>
      <c r="EN14" s="16"/>
      <c r="EP14" s="16"/>
      <c r="ET14" s="16"/>
      <c r="EV14" s="16"/>
      <c r="EZ14" s="16"/>
      <c r="FB14" s="16"/>
      <c r="FF14" s="16"/>
      <c r="FH14" s="16"/>
      <c r="FL14" s="16"/>
      <c r="FN14" s="16"/>
      <c r="FR14" s="16"/>
      <c r="FT14" s="16"/>
      <c r="FX14" s="16"/>
      <c r="FZ14" s="16"/>
      <c r="GD14" s="16"/>
      <c r="GF14" s="16"/>
      <c r="GJ14" s="16"/>
      <c r="GL14" s="16"/>
      <c r="GP14" s="16"/>
      <c r="GR14" s="16"/>
      <c r="GV14" s="16"/>
      <c r="GX14" s="16"/>
    </row>
    <row r="15" spans="1:206" s="13" customFormat="1" ht="15" customHeight="1" x14ac:dyDescent="0.35">
      <c r="A15" s="23" t="s">
        <v>11</v>
      </c>
      <c r="B15" s="24"/>
      <c r="C15" s="24"/>
      <c r="D15" s="24"/>
      <c r="E15" s="24"/>
      <c r="F15" s="18"/>
      <c r="G15" s="18"/>
      <c r="H15" s="18"/>
      <c r="I15" s="18"/>
      <c r="J15" s="19">
        <f t="shared" ref="J15:AB15" si="21">J13/F13-1</f>
        <v>0.10941744549559118</v>
      </c>
      <c r="K15" s="19">
        <f t="shared" si="21"/>
        <v>9.9303986484177376E-2</v>
      </c>
      <c r="L15" s="19">
        <f t="shared" si="21"/>
        <v>0.12397121580957338</v>
      </c>
      <c r="M15" s="19">
        <f t="shared" si="21"/>
        <v>7.5538151212417581E-3</v>
      </c>
      <c r="N15" s="19">
        <f t="shared" si="21"/>
        <v>-0.11980522797313353</v>
      </c>
      <c r="O15" s="19">
        <f t="shared" si="21"/>
        <v>-0.15416327310611111</v>
      </c>
      <c r="P15" s="19">
        <f t="shared" si="21"/>
        <v>-0.10737040788923036</v>
      </c>
      <c r="Q15" s="19">
        <f t="shared" si="21"/>
        <v>-6.185412259392209E-2</v>
      </c>
      <c r="R15" s="19">
        <f t="shared" si="21"/>
        <v>7.8542593233769775E-2</v>
      </c>
      <c r="S15" s="19">
        <f t="shared" si="21"/>
        <v>0.1437152212574575</v>
      </c>
      <c r="T15" s="19">
        <f t="shared" si="21"/>
        <v>0.13711119046363063</v>
      </c>
      <c r="U15" s="19">
        <f t="shared" si="21"/>
        <v>0.10529564325866536</v>
      </c>
      <c r="V15" s="19">
        <f t="shared" si="21"/>
        <v>8.5107147593711074E-2</v>
      </c>
      <c r="W15" s="19">
        <f t="shared" si="21"/>
        <v>0.10750773787589507</v>
      </c>
      <c r="X15" s="19">
        <f t="shared" si="21"/>
        <v>7.3251462553504787E-2</v>
      </c>
      <c r="Y15" s="19">
        <f t="shared" si="21"/>
        <v>6.2586160742293062E-2</v>
      </c>
      <c r="Z15" s="19">
        <f t="shared" si="21"/>
        <v>7.1385160843425721E-2</v>
      </c>
      <c r="AA15" s="19">
        <f t="shared" si="21"/>
        <v>1.0435531770095929E-2</v>
      </c>
      <c r="AB15" s="19">
        <f t="shared" si="21"/>
        <v>-0.34558772891260603</v>
      </c>
      <c r="AC15" s="19"/>
      <c r="AD15" s="19"/>
      <c r="AE15" s="19">
        <f t="shared" ref="AE15:AN15" si="22">AE13/AC13-1</f>
        <v>0.10429330836430606</v>
      </c>
      <c r="AF15" s="19">
        <f t="shared" si="22"/>
        <v>6.352912884963291E-2</v>
      </c>
      <c r="AG15" s="19">
        <f t="shared" si="22"/>
        <v>-0.13713460032150449</v>
      </c>
      <c r="AH15" s="19">
        <f t="shared" si="22"/>
        <v>-8.498282398460455E-2</v>
      </c>
      <c r="AI15" s="19">
        <f t="shared" si="22"/>
        <v>0.11076538060490759</v>
      </c>
      <c r="AJ15" s="19">
        <f t="shared" si="22"/>
        <v>0.12106688429672663</v>
      </c>
      <c r="AK15" s="19">
        <f t="shared" si="22"/>
        <v>9.651103444905651E-2</v>
      </c>
      <c r="AL15" s="19">
        <f t="shared" si="22"/>
        <v>6.7948706753007571E-2</v>
      </c>
      <c r="AM15" s="19">
        <f t="shared" si="22"/>
        <v>4.0045213184656481E-2</v>
      </c>
      <c r="AN15" s="19">
        <f t="shared" si="22"/>
        <v>-0.66932572441703275</v>
      </c>
      <c r="AO15" s="19"/>
      <c r="AP15" s="19">
        <f>AP13/AO13-1</f>
        <v>8.3708138323077996E-2</v>
      </c>
      <c r="AQ15" s="19">
        <f>AQ13/AP13-1</f>
        <v>-0.111289280347453</v>
      </c>
      <c r="AR15" s="19">
        <f>AR13/AQ13-1</f>
        <v>0.11602170618681384</v>
      </c>
      <c r="AS15" s="19">
        <f>AS13/AR13-1</f>
        <v>8.1871269112096856E-2</v>
      </c>
      <c r="AT15" s="19">
        <f>AT13/AS13-1</f>
        <v>-0.31886739618535298</v>
      </c>
      <c r="AU15" s="19"/>
      <c r="AV15" s="19"/>
      <c r="AW15" s="19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24"/>
      <c r="BO15" s="24"/>
      <c r="BP15" s="24"/>
      <c r="BT15" s="16"/>
      <c r="BV15" s="16"/>
      <c r="BZ15" s="16"/>
      <c r="CB15" s="16"/>
      <c r="CF15" s="16"/>
      <c r="CH15" s="16"/>
      <c r="CL15" s="16"/>
      <c r="CN15" s="16"/>
      <c r="CR15" s="16"/>
      <c r="CT15" s="16"/>
      <c r="CX15" s="16"/>
      <c r="CZ15" s="16"/>
      <c r="DD15" s="16"/>
      <c r="DF15" s="16"/>
      <c r="DJ15" s="16"/>
      <c r="DL15" s="16"/>
      <c r="DP15" s="16"/>
      <c r="DR15" s="16"/>
      <c r="DV15" s="16"/>
      <c r="DX15" s="16"/>
      <c r="EB15" s="16"/>
      <c r="ED15" s="16"/>
      <c r="EH15" s="16"/>
      <c r="EJ15" s="16"/>
      <c r="EN15" s="16"/>
      <c r="EP15" s="16"/>
      <c r="ET15" s="16"/>
      <c r="EV15" s="16"/>
      <c r="EZ15" s="16"/>
      <c r="FB15" s="16"/>
      <c r="FF15" s="16"/>
      <c r="FH15" s="16"/>
      <c r="FL15" s="16"/>
      <c r="FN15" s="16"/>
      <c r="FR15" s="16"/>
      <c r="FT15" s="16"/>
      <c r="FX15" s="16"/>
      <c r="FZ15" s="16"/>
      <c r="GD15" s="16"/>
      <c r="GF15" s="16"/>
      <c r="GJ15" s="16"/>
      <c r="GL15" s="16"/>
      <c r="GP15" s="16"/>
      <c r="GR15" s="16"/>
      <c r="GV15" s="16"/>
      <c r="GX15" s="16"/>
    </row>
    <row r="16" spans="1:206" s="13" customFormat="1" ht="15" customHeight="1" x14ac:dyDescent="0.35">
      <c r="A16" s="23" t="s">
        <v>12</v>
      </c>
      <c r="B16" s="24"/>
      <c r="C16" s="24"/>
      <c r="D16" s="24"/>
      <c r="E16" s="24"/>
      <c r="F16" s="20">
        <f t="shared" ref="F16:AW16" si="23">F13/F2</f>
        <v>1</v>
      </c>
      <c r="G16" s="20">
        <f t="shared" si="23"/>
        <v>1</v>
      </c>
      <c r="H16" s="20">
        <f t="shared" si="23"/>
        <v>1</v>
      </c>
      <c r="I16" s="20">
        <f t="shared" si="23"/>
        <v>1</v>
      </c>
      <c r="J16" s="20">
        <f t="shared" si="23"/>
        <v>1</v>
      </c>
      <c r="K16" s="20">
        <f t="shared" si="23"/>
        <v>1</v>
      </c>
      <c r="L16" s="20">
        <f t="shared" si="23"/>
        <v>1</v>
      </c>
      <c r="M16" s="20">
        <f t="shared" si="23"/>
        <v>1</v>
      </c>
      <c r="N16" s="20">
        <f t="shared" si="23"/>
        <v>1</v>
      </c>
      <c r="O16" s="20">
        <f t="shared" si="23"/>
        <v>1</v>
      </c>
      <c r="P16" s="20">
        <f t="shared" si="23"/>
        <v>1</v>
      </c>
      <c r="Q16" s="20">
        <f t="shared" si="23"/>
        <v>1</v>
      </c>
      <c r="R16" s="20">
        <f t="shared" si="23"/>
        <v>1</v>
      </c>
      <c r="S16" s="20">
        <f t="shared" si="23"/>
        <v>1</v>
      </c>
      <c r="T16" s="20">
        <f t="shared" si="23"/>
        <v>1</v>
      </c>
      <c r="U16" s="20">
        <f t="shared" si="23"/>
        <v>1</v>
      </c>
      <c r="V16" s="20">
        <f t="shared" si="23"/>
        <v>1</v>
      </c>
      <c r="W16" s="20">
        <f t="shared" si="23"/>
        <v>1</v>
      </c>
      <c r="X16" s="20">
        <f t="shared" si="23"/>
        <v>1</v>
      </c>
      <c r="Y16" s="20">
        <f t="shared" si="23"/>
        <v>1</v>
      </c>
      <c r="Z16" s="20">
        <f t="shared" si="23"/>
        <v>1</v>
      </c>
      <c r="AA16" s="20">
        <f t="shared" si="23"/>
        <v>1</v>
      </c>
      <c r="AB16" s="20">
        <f t="shared" si="23"/>
        <v>1</v>
      </c>
      <c r="AC16" s="20">
        <f t="shared" si="23"/>
        <v>1</v>
      </c>
      <c r="AD16" s="20">
        <f t="shared" si="23"/>
        <v>1</v>
      </c>
      <c r="AE16" s="20">
        <f t="shared" si="23"/>
        <v>1</v>
      </c>
      <c r="AF16" s="20">
        <f t="shared" si="23"/>
        <v>1</v>
      </c>
      <c r="AG16" s="20">
        <f t="shared" si="23"/>
        <v>1</v>
      </c>
      <c r="AH16" s="20">
        <f t="shared" si="23"/>
        <v>1</v>
      </c>
      <c r="AI16" s="20">
        <f t="shared" si="23"/>
        <v>1</v>
      </c>
      <c r="AJ16" s="20">
        <f t="shared" si="23"/>
        <v>1</v>
      </c>
      <c r="AK16" s="20">
        <f t="shared" si="23"/>
        <v>1</v>
      </c>
      <c r="AL16" s="20">
        <f t="shared" si="23"/>
        <v>1</v>
      </c>
      <c r="AM16" s="20">
        <f t="shared" si="23"/>
        <v>1</v>
      </c>
      <c r="AN16" s="20">
        <f t="shared" si="23"/>
        <v>1</v>
      </c>
      <c r="AO16" s="20">
        <f t="shared" si="23"/>
        <v>1</v>
      </c>
      <c r="AP16" s="20">
        <f t="shared" si="23"/>
        <v>1</v>
      </c>
      <c r="AQ16" s="20">
        <f t="shared" si="23"/>
        <v>1</v>
      </c>
      <c r="AR16" s="20">
        <f t="shared" si="23"/>
        <v>1</v>
      </c>
      <c r="AS16" s="20">
        <f t="shared" si="23"/>
        <v>1</v>
      </c>
      <c r="AT16" s="20">
        <f t="shared" si="23"/>
        <v>1</v>
      </c>
      <c r="AU16" s="20">
        <f t="shared" si="23"/>
        <v>1</v>
      </c>
      <c r="AV16" s="20">
        <f t="shared" si="23"/>
        <v>1</v>
      </c>
      <c r="AW16" s="20">
        <f t="shared" si="23"/>
        <v>1</v>
      </c>
      <c r="AX16" s="20">
        <f t="shared" ref="AX16:BL16" si="24">AX13/AX2</f>
        <v>0.99999999999994493</v>
      </c>
      <c r="AY16" s="20">
        <f t="shared" si="24"/>
        <v>1.000000000000012</v>
      </c>
      <c r="AZ16" s="20">
        <f t="shared" si="24"/>
        <v>1.0000000000000258</v>
      </c>
      <c r="BA16" s="20">
        <f t="shared" si="24"/>
        <v>1.0000000000000111</v>
      </c>
      <c r="BB16" s="20">
        <f t="shared" si="24"/>
        <v>0.99999999999999933</v>
      </c>
      <c r="BC16" s="20">
        <f t="shared" si="24"/>
        <v>1.0000000000000484</v>
      </c>
      <c r="BD16" s="20">
        <f t="shared" si="24"/>
        <v>0.9999999999999748</v>
      </c>
      <c r="BE16" s="20">
        <f t="shared" si="24"/>
        <v>0.9999999999999859</v>
      </c>
      <c r="BF16" s="20">
        <f t="shared" si="24"/>
        <v>0.99999999999990541</v>
      </c>
      <c r="BG16" s="20">
        <f t="shared" si="24"/>
        <v>1.0000000000000404</v>
      </c>
      <c r="BH16" s="20">
        <f t="shared" si="24"/>
        <v>0.99999999999995692</v>
      </c>
      <c r="BI16" s="20">
        <f t="shared" si="24"/>
        <v>1.0000000000001712</v>
      </c>
      <c r="BJ16" s="20">
        <f t="shared" si="24"/>
        <v>0.99999999999999645</v>
      </c>
      <c r="BK16" s="20">
        <f t="shared" si="24"/>
        <v>0.99999999999998046</v>
      </c>
      <c r="BL16" s="20">
        <f t="shared" si="24"/>
        <v>0.99999999999991207</v>
      </c>
      <c r="BM16" s="20"/>
      <c r="BN16" s="24"/>
      <c r="BO16" s="24"/>
      <c r="BP16" s="24"/>
      <c r="BT16" s="16"/>
      <c r="BV16" s="16"/>
      <c r="BZ16" s="16"/>
      <c r="CB16" s="16"/>
      <c r="CF16" s="16"/>
      <c r="CH16" s="16"/>
      <c r="CL16" s="16"/>
      <c r="CN16" s="16"/>
      <c r="CR16" s="16"/>
      <c r="CT16" s="16"/>
      <c r="CX16" s="16"/>
      <c r="CZ16" s="16"/>
      <c r="DD16" s="16"/>
      <c r="DF16" s="16"/>
      <c r="DJ16" s="16"/>
      <c r="DL16" s="16"/>
      <c r="DP16" s="16"/>
      <c r="DR16" s="16"/>
      <c r="DV16" s="16"/>
      <c r="DX16" s="16"/>
      <c r="EB16" s="16"/>
      <c r="ED16" s="16"/>
      <c r="EH16" s="16"/>
      <c r="EJ16" s="16"/>
      <c r="EN16" s="16"/>
      <c r="EP16" s="16"/>
      <c r="ET16" s="16"/>
      <c r="EV16" s="16"/>
      <c r="EZ16" s="16"/>
      <c r="FB16" s="16"/>
      <c r="FF16" s="16"/>
      <c r="FH16" s="16"/>
      <c r="FL16" s="16"/>
      <c r="FN16" s="16"/>
      <c r="FR16" s="16"/>
      <c r="FT16" s="16"/>
      <c r="FX16" s="16"/>
      <c r="FZ16" s="16"/>
      <c r="GD16" s="16"/>
      <c r="GF16" s="16"/>
      <c r="GJ16" s="16"/>
      <c r="GL16" s="16"/>
      <c r="GP16" s="16"/>
      <c r="GR16" s="16"/>
      <c r="GV16" s="16"/>
      <c r="GX16" s="16"/>
    </row>
    <row r="17" spans="1:208" s="13" customFormat="1" ht="15" customHeight="1" x14ac:dyDescent="0.35">
      <c r="A17" s="25"/>
      <c r="BR17" s="5">
        <f>SUBTOTAL(9,BR19:BR122167)</f>
        <v>156564.81575648912</v>
      </c>
      <c r="BS17" s="5">
        <f>SUBTOTAL(9,BS19:BS122167)</f>
        <v>69083.544423781292</v>
      </c>
      <c r="BT17" s="6">
        <f>BS17/BR17</f>
        <v>0.4412456533735486</v>
      </c>
      <c r="BU17" s="5">
        <f>SUBTOTAL(9,BU19:BU122167)</f>
        <v>35210.234569689121</v>
      </c>
      <c r="BV17" s="6">
        <f>BU17/BR17</f>
        <v>0.22489238338486511</v>
      </c>
      <c r="BW17" s="5">
        <f>SUBTOTAL(9,BW19:BW122167)</f>
        <v>22977.992741935486</v>
      </c>
      <c r="BX17" s="5">
        <f>SUBTOTAL(9,BX19:BX122167)</f>
        <v>155535.77548706232</v>
      </c>
      <c r="BY17" s="5">
        <f>SUBTOTAL(9,BY19:BY122167)</f>
        <v>70065.181515831966</v>
      </c>
      <c r="BZ17" s="6">
        <f>BY17/BX17</f>
        <v>0.45047630550863255</v>
      </c>
      <c r="CA17" s="5">
        <f>SUBTOTAL(9,CA19:CA122167)</f>
        <v>40125.864609106597</v>
      </c>
      <c r="CB17" s="6">
        <f>CA17/BX17</f>
        <v>0.25798479149540948</v>
      </c>
      <c r="CC17" s="5">
        <f>SUBTOTAL(9,CC19:CC122167)</f>
        <v>22908.627774193537</v>
      </c>
      <c r="CD17" s="5">
        <f>SUBTOTAL(9,CD19:CD122167)</f>
        <v>163253.33948357232</v>
      </c>
      <c r="CE17" s="5">
        <f>SUBTOTAL(9,CE19:CE122167)</f>
        <v>75134.64593302994</v>
      </c>
      <c r="CF17" s="6">
        <f>CE17/CD17</f>
        <v>0.46023343945494305</v>
      </c>
      <c r="CG17" s="5">
        <f>SUBTOTAL(9,CG19:CG122167)</f>
        <v>48048.649762169145</v>
      </c>
      <c r="CH17" s="6">
        <f>CG17/CD17</f>
        <v>0.29431955214002919</v>
      </c>
      <c r="CI17" s="5">
        <f>SUBTOTAL(9,CI19:CI122167)</f>
        <v>24043.463118279557</v>
      </c>
      <c r="CJ17" s="5">
        <f>SUBTOTAL(9,CJ19:CJ122167)</f>
        <v>167937.96081261174</v>
      </c>
      <c r="CK17" s="5">
        <f>SUBTOTAL(9,CK19:CK122167)</f>
        <v>76797.683855510972</v>
      </c>
      <c r="CL17" s="6">
        <f>CK17/CJ17</f>
        <v>0.45729794195371493</v>
      </c>
      <c r="CM17" s="5">
        <f>SUBTOTAL(9,CM19:CM122167)</f>
        <v>46338.22828734498</v>
      </c>
      <c r="CN17" s="6">
        <f>CM17/CJ17</f>
        <v>0.27592468113299307</v>
      </c>
      <c r="CO17" s="5">
        <f>SUBTOTAL(9,CO19:CO122167)</f>
        <v>25103.501336405519</v>
      </c>
      <c r="CP17" s="5">
        <f>SUBTOTAL(9,CP19:CP122167)</f>
        <v>174468.31619235949</v>
      </c>
      <c r="CQ17" s="5">
        <f>SUBTOTAL(9,CQ19:CQ122167)</f>
        <v>75168.997604328906</v>
      </c>
      <c r="CR17" s="6">
        <f>CQ17/CP17</f>
        <v>0.43084612292269486</v>
      </c>
      <c r="CS17" s="5">
        <f>SUBTOTAL(9,CS19:CS122167)</f>
        <v>46213.259906288513</v>
      </c>
      <c r="CT17" s="6">
        <f>CS17/CP17</f>
        <v>0.26488052911186594</v>
      </c>
      <c r="CU17" s="5">
        <f>SUBTOTAL(9,CU19:CU122167)</f>
        <v>25952.656903225801</v>
      </c>
      <c r="CV17" s="5">
        <f>SUBTOTAL(9,CV19:CV122167)</f>
        <v>179379.92661135786</v>
      </c>
      <c r="CW17" s="5">
        <f>SUBTOTAL(9,CW19:CW122167)</f>
        <v>80156.834778329969</v>
      </c>
      <c r="CX17" s="6">
        <f>CW17/CV17</f>
        <v>0.44685509851944966</v>
      </c>
      <c r="CY17" s="5">
        <f>SUBTOTAL(9,CY19:CY122167)</f>
        <v>48601.531931357546</v>
      </c>
      <c r="CZ17" s="6">
        <f>CY17/CV17</f>
        <v>0.27094186539978338</v>
      </c>
      <c r="DA17" s="5">
        <f>SUBTOTAL(9,DA19:DA122167)</f>
        <v>27088.526913978487</v>
      </c>
      <c r="DB17" s="5">
        <f>SUBTOTAL(9,DB19:DB122167)</f>
        <v>185297.41218605306</v>
      </c>
      <c r="DC17" s="5">
        <f>SUBTOTAL(9,DC19:DC122167)</f>
        <v>80882.459210428511</v>
      </c>
      <c r="DD17" s="6">
        <f>DC17/DB17</f>
        <v>0.43650074901864366</v>
      </c>
      <c r="DE17" s="5">
        <f>SUBTOTAL(9,DE19:DE122167)</f>
        <v>50324.061238083901</v>
      </c>
      <c r="DF17" s="6">
        <f>DE17/DB17</f>
        <v>0.27158534295964487</v>
      </c>
      <c r="DG17" s="5">
        <f>SUBTOTAL(9,DG19:DG122167)</f>
        <v>27986.089989247317</v>
      </c>
      <c r="DH17" s="5">
        <f>SUBTOTAL(9,DH19:DH122167)</f>
        <v>182910.64079066477</v>
      </c>
      <c r="DI17" s="5">
        <f>SUBTOTAL(9,DI19:DI122167)</f>
        <v>79736.065973211735</v>
      </c>
      <c r="DJ17" s="6">
        <f>DI17/DH17</f>
        <v>0.43592907240682105</v>
      </c>
      <c r="DK17" s="5">
        <f>SUBTOTAL(9,DK19:DK122167)</f>
        <v>46719.633660296349</v>
      </c>
      <c r="DL17" s="6">
        <f>DK17/DH17</f>
        <v>0.2554232682054044</v>
      </c>
      <c r="DM17" s="5">
        <f>SUBTOTAL(9,DM19:DM122167)</f>
        <v>28615.097937788039</v>
      </c>
      <c r="DN17" s="5">
        <f>SUBTOTAL(9,DN19:DN122167)</f>
        <v>184514.19559361073</v>
      </c>
      <c r="DO17" s="5">
        <f>SUBTOTAL(9,DO19:DO122167)</f>
        <v>78709.437310441892</v>
      </c>
      <c r="DP17" s="6">
        <f>DO17/DN17</f>
        <v>0.42657659513524937</v>
      </c>
      <c r="DQ17" s="5">
        <f>SUBTOTAL(9,DQ19:DQ122167)</f>
        <v>43253.37275258766</v>
      </c>
      <c r="DR17" s="6">
        <f>DQ17/DN17</f>
        <v>0.23441758837814547</v>
      </c>
      <c r="DS17" s="5">
        <f>SUBTOTAL(9,DS19:DS122167)</f>
        <v>29788.916010752684</v>
      </c>
      <c r="DT17" s="5">
        <f>SUBTOTAL(9,DT19:DT122167)</f>
        <v>192674.94819865894</v>
      </c>
      <c r="DU17" s="5">
        <f>SUBTOTAL(9,DU19:DU122167)</f>
        <v>83291.314921751284</v>
      </c>
      <c r="DV17" s="6">
        <f>DU17/DT17</f>
        <v>0.43228928150987828</v>
      </c>
      <c r="DW17" s="5">
        <f>SUBTOTAL(9,DW19:DW122167)</f>
        <v>50019.93747890566</v>
      </c>
      <c r="DX17" s="6">
        <f>DW17/DT17</f>
        <v>0.25960789374305282</v>
      </c>
      <c r="DY17" s="5">
        <f>SUBTOTAL(9,DY19:DY122167)</f>
        <v>30491.830182795667</v>
      </c>
      <c r="DZ17" s="5">
        <f>SUBTOTAL(9,DZ19:DZ122167)</f>
        <v>193731.47846436774</v>
      </c>
      <c r="EA17" s="5">
        <f>SUBTOTAL(9,EA19:EA122167)</f>
        <v>86105.555120171091</v>
      </c>
      <c r="EB17" s="6">
        <f>EA17/DZ17</f>
        <v>0.44445825635924285</v>
      </c>
      <c r="EC17" s="5">
        <f>SUBTOTAL(9,EC19:EC122167)</f>
        <v>50119.956156678403</v>
      </c>
      <c r="ED17" s="6">
        <f>EC17/DZ17</f>
        <v>0.25870837591267731</v>
      </c>
      <c r="EE17" s="5">
        <f>SUBTOTAL(9,EE19:EE122167)</f>
        <v>31083.644838709646</v>
      </c>
      <c r="EF17" s="5">
        <f>SUBTOTAL(9,EF19:EF122167)</f>
        <v>191362.37403183282</v>
      </c>
      <c r="EG17" s="5">
        <f>SUBTOTAL(9,EG19:EG122167)</f>
        <v>89426.745462400591</v>
      </c>
      <c r="EH17" s="6">
        <f>EG17/EF17</f>
        <v>0.46731624184137993</v>
      </c>
      <c r="EI17" s="5">
        <f>SUBTOTAL(9,EI19:EI122167)</f>
        <v>56049.64099184722</v>
      </c>
      <c r="EJ17" s="6">
        <f>EI17/EF17</f>
        <v>0.29289791828420486</v>
      </c>
      <c r="EK17" s="5">
        <f>SUBTOTAL(9,EK19:EK122167)</f>
        <v>30644.422903225783</v>
      </c>
      <c r="EL17" s="5">
        <f>SUBTOTAL(9,EL19:EL122167)</f>
        <v>196336.7218745393</v>
      </c>
      <c r="EM17" s="5">
        <f>SUBTOTAL(9,EM19:EM122167)</f>
        <v>85499.201891072182</v>
      </c>
      <c r="EN17" s="6">
        <f>EM17/EL17</f>
        <v>0.43547229002685928</v>
      </c>
      <c r="EO17" s="5">
        <f>SUBTOTAL(9,EO19:EO122167)</f>
        <v>50589.302793856019</v>
      </c>
      <c r="EP17" s="6">
        <f>EO17/EL17</f>
        <v>0.2576660255445386</v>
      </c>
      <c r="EQ17" s="5">
        <f>SUBTOTAL(9,EQ19:EQ122167)</f>
        <v>30638.256268817207</v>
      </c>
      <c r="ER17" s="5">
        <f>SUBTOTAL(9,ER19:ER122167)</f>
        <v>195624.70235887932</v>
      </c>
      <c r="ES17" s="5">
        <f>SUBTOTAL(9,ES19:ES122167)</f>
        <v>86023.82394767931</v>
      </c>
      <c r="ET17" s="6">
        <f>ES17/ER17</f>
        <v>0.43973906623441683</v>
      </c>
      <c r="EU17" s="5">
        <f>SUBTOTAL(9,EU19:EU122167)</f>
        <v>52654.938429204049</v>
      </c>
      <c r="EV17" s="6">
        <f>EU17/ER17</f>
        <v>0.26916303408660019</v>
      </c>
      <c r="EW17" s="5">
        <f>SUBTOTAL(9,EW19:EW122167)</f>
        <v>30251.670279569928</v>
      </c>
      <c r="EX17" s="5">
        <f>SUBTOTAL(9,EX19:EX122167)</f>
        <v>126989.63245222979</v>
      </c>
      <c r="EY17" s="5">
        <f>SUBTOTAL(9,EY19:EY122167)</f>
        <v>54036.422498739463</v>
      </c>
      <c r="EZ17" s="6">
        <f>EY17/EX17</f>
        <v>0.42551837858942199</v>
      </c>
      <c r="FA17" s="5">
        <f>SUBTOTAL(9,FA19:FA122167)</f>
        <v>30909.735794712811</v>
      </c>
      <c r="FB17" s="6">
        <f>FA17/EX17</f>
        <v>0.24340361648294598</v>
      </c>
      <c r="FC17" s="5">
        <f>SUBTOTAL(9,FC19:FC122167)</f>
        <v>20078.19805376347</v>
      </c>
      <c r="FD17" s="5">
        <f>SUBTOTAL(9,FD19:FD122167)</f>
        <v>312100.59124355111</v>
      </c>
      <c r="FE17" s="5">
        <f>SUBTOTAL(9,FE19:FE122167)</f>
        <v>139148.7259396133</v>
      </c>
      <c r="FF17" s="6">
        <f>FE17/FD17</f>
        <v>0.44584576205120696</v>
      </c>
      <c r="FG17" s="5">
        <f>SUBTOTAL(9,FG19:FG122167)</f>
        <v>75336.09917879563</v>
      </c>
      <c r="FH17" s="6">
        <f>FG17/FD17</f>
        <v>0.24138403223980529</v>
      </c>
      <c r="FI17" s="5">
        <f>SUBTOTAL(9,FI19:FI122167)</f>
        <v>45886.620516129013</v>
      </c>
      <c r="FJ17" s="5">
        <f>SUBTOTAL(9,FJ19:FJ122167)</f>
        <v>331191.30029618432</v>
      </c>
      <c r="FK17" s="5">
        <f>SUBTOTAL(9,FK19:FK122167)</f>
        <v>151932.3297885409</v>
      </c>
      <c r="FL17" s="6">
        <f>FK17/FJ17</f>
        <v>0.45874492975107695</v>
      </c>
      <c r="FM17" s="5">
        <f>SUBTOTAL(9,FM19:FM122167)</f>
        <v>94386.878049513922</v>
      </c>
      <c r="FN17" s="6">
        <f>FM17/FJ17</f>
        <v>0.28499202112224492</v>
      </c>
      <c r="FO17" s="5">
        <f>SUBTOTAL(9,FO19:FO122167)</f>
        <v>49146.964454685141</v>
      </c>
      <c r="FP17" s="5">
        <f>SUBTOTAL(9,FP19:FP122167)</f>
        <v>353848.24280371744</v>
      </c>
      <c r="FQ17" s="5">
        <f>SUBTOTAL(9,FQ19:FQ122167)</f>
        <v>155325.83238265885</v>
      </c>
      <c r="FR17" s="6">
        <f>FQ17/FP17</f>
        <v>0.43896171746377549</v>
      </c>
      <c r="FS17" s="5">
        <f>SUBTOTAL(9,FS19:FS122167)</f>
        <v>94814.791837646204</v>
      </c>
      <c r="FT17" s="6">
        <f>FS17/FP17</f>
        <v>0.26795326461530788</v>
      </c>
      <c r="FU17" s="5">
        <f>SUBTOTAL(9,FU19:FU122167)</f>
        <v>53041.18381720427</v>
      </c>
      <c r="FV17" s="5">
        <f>SUBTOTAL(9,FV19:FV122167)</f>
        <v>368208.05297671788</v>
      </c>
      <c r="FW17" s="5">
        <f>SUBTOTAL(9,FW19:FW122167)</f>
        <v>160618.52518363998</v>
      </c>
      <c r="FX17" s="6">
        <f>FW17/FV17</f>
        <v>0.43621676355295802</v>
      </c>
      <c r="FY17" s="5">
        <f>SUBTOTAL(9,FY19:FY122167)</f>
        <v>97043.694898380156</v>
      </c>
      <c r="FZ17" s="6">
        <f>FY17/FV17</f>
        <v>0.26355668789383135</v>
      </c>
      <c r="GA17" s="5">
        <f>SUBTOTAL(9,GA19:GA122167)</f>
        <v>56601.187927035324</v>
      </c>
      <c r="GB17" s="5">
        <f>SUBTOTAL(9,GB19:GB122167)</f>
        <v>377189.14379226952</v>
      </c>
      <c r="GC17" s="5">
        <f>SUBTOTAL(9,GC19:GC122167)</f>
        <v>162000.75223219357</v>
      </c>
      <c r="GD17" s="6">
        <f>GC17/GB17</f>
        <v>0.42949473731781823</v>
      </c>
      <c r="GE17" s="5">
        <f>SUBTOTAL(9,GE19:GE122167)</f>
        <v>93273.310231493291</v>
      </c>
      <c r="GF17" s="6">
        <f>GE17/GB17</f>
        <v>0.2472852460537994</v>
      </c>
      <c r="GG17" s="5">
        <f>SUBTOTAL(9,GG19:GG122167)</f>
        <v>60280.746193548373</v>
      </c>
      <c r="GH17" s="5">
        <f>SUBTOTAL(9,GH19:GH122167)</f>
        <v>385093.85249620111</v>
      </c>
      <c r="GI17" s="5">
        <f>SUBTOTAL(9,GI19:GI122167)</f>
        <v>175532.30058257174</v>
      </c>
      <c r="GJ17" s="6">
        <f>GI17/GH17</f>
        <v>0.45581693772767595</v>
      </c>
      <c r="GK17" s="5">
        <f>SUBTOTAL(9,GK19:GK122167)</f>
        <v>106169.5971485257</v>
      </c>
      <c r="GL17" s="6">
        <f>GK17/GH17</f>
        <v>0.27569797975306043</v>
      </c>
      <c r="GM17" s="5">
        <f>SUBTOTAL(9,GM19:GM122167)</f>
        <v>61728.067741935462</v>
      </c>
      <c r="GN17" s="5">
        <f>SUBTOTAL(9,GN19:GN122167)</f>
        <v>391961.4242334186</v>
      </c>
      <c r="GO17" s="5">
        <f>SUBTOTAL(9,GO19:GO122167)</f>
        <v>171523.02583875143</v>
      </c>
      <c r="GP17" s="6">
        <f>GO17/GN17</f>
        <v>0.43760180271364418</v>
      </c>
      <c r="GQ17" s="5">
        <f>SUBTOTAL(9,GQ19:GQ122167)</f>
        <v>103244.24122306002</v>
      </c>
      <c r="GR17" s="6">
        <f>GQ17/GN17</f>
        <v>0.26340408734094356</v>
      </c>
      <c r="GS17" s="5">
        <f>SUBTOTAL(9,GS19:GS122167)</f>
        <v>60889.926548387019</v>
      </c>
      <c r="GT17" s="5">
        <f>SUBTOTAL(9,GT19:GT122167)</f>
        <v>126989.63245222979</v>
      </c>
      <c r="GU17" s="5">
        <f>SUBTOTAL(9,GU19:GU122167)</f>
        <v>54036.422498739463</v>
      </c>
      <c r="GV17" s="6">
        <f>GU17/GT17</f>
        <v>0.42551837858942199</v>
      </c>
      <c r="GW17" s="5">
        <f>SUBTOTAL(9,GW19:GW122167)</f>
        <v>30909.735794712811</v>
      </c>
      <c r="GX17" s="6">
        <f>GW17/GT17</f>
        <v>0.24340361648294598</v>
      </c>
      <c r="GY17" s="5">
        <f>SUBTOTAL(9,GY19:GY122167)</f>
        <v>20078.19805376347</v>
      </c>
    </row>
    <row r="18" spans="1:208" s="39" customFormat="1" ht="43.5" customHeight="1" x14ac:dyDescent="0.35">
      <c r="A18" s="26" t="s">
        <v>13</v>
      </c>
      <c r="B18" s="26" t="s">
        <v>14</v>
      </c>
      <c r="C18" s="26" t="s">
        <v>15</v>
      </c>
      <c r="D18" s="26" t="s">
        <v>16</v>
      </c>
      <c r="E18" s="26" t="s">
        <v>17</v>
      </c>
      <c r="F18" s="27" t="s">
        <v>18</v>
      </c>
      <c r="G18" s="27" t="s">
        <v>19</v>
      </c>
      <c r="H18" s="27" t="s">
        <v>20</v>
      </c>
      <c r="I18" s="27" t="s">
        <v>21</v>
      </c>
      <c r="J18" s="27" t="s">
        <v>22</v>
      </c>
      <c r="K18" s="27" t="s">
        <v>23</v>
      </c>
      <c r="L18" s="27" t="s">
        <v>24</v>
      </c>
      <c r="M18" s="27" t="s">
        <v>25</v>
      </c>
      <c r="N18" s="27" t="s">
        <v>26</v>
      </c>
      <c r="O18" s="27" t="s">
        <v>27</v>
      </c>
      <c r="P18" s="27" t="s">
        <v>28</v>
      </c>
      <c r="Q18" s="27" t="s">
        <v>29</v>
      </c>
      <c r="R18" s="27" t="s">
        <v>30</v>
      </c>
      <c r="S18" s="27" t="s">
        <v>31</v>
      </c>
      <c r="T18" s="27" t="s">
        <v>32</v>
      </c>
      <c r="U18" s="27" t="s">
        <v>33</v>
      </c>
      <c r="V18" s="27" t="s">
        <v>34</v>
      </c>
      <c r="W18" s="27" t="s">
        <v>35</v>
      </c>
      <c r="X18" s="27" t="s">
        <v>36</v>
      </c>
      <c r="Y18" s="27" t="s">
        <v>37</v>
      </c>
      <c r="Z18" s="27" t="s">
        <v>38</v>
      </c>
      <c r="AA18" s="27" t="s">
        <v>39</v>
      </c>
      <c r="AB18" s="27" t="s">
        <v>40</v>
      </c>
      <c r="AC18" s="28" t="s">
        <v>41</v>
      </c>
      <c r="AD18" s="28" t="s">
        <v>42</v>
      </c>
      <c r="AE18" s="28" t="s">
        <v>43</v>
      </c>
      <c r="AF18" s="28" t="s">
        <v>44</v>
      </c>
      <c r="AG18" s="28" t="s">
        <v>45</v>
      </c>
      <c r="AH18" s="28" t="s">
        <v>46</v>
      </c>
      <c r="AI18" s="28" t="s">
        <v>47</v>
      </c>
      <c r="AJ18" s="28" t="s">
        <v>48</v>
      </c>
      <c r="AK18" s="28" t="s">
        <v>49</v>
      </c>
      <c r="AL18" s="28" t="s">
        <v>50</v>
      </c>
      <c r="AM18" s="28" t="s">
        <v>51</v>
      </c>
      <c r="AN18" s="28" t="s">
        <v>52</v>
      </c>
      <c r="AO18" s="29" t="s">
        <v>53</v>
      </c>
      <c r="AP18" s="29" t="s">
        <v>54</v>
      </c>
      <c r="AQ18" s="29" t="s">
        <v>55</v>
      </c>
      <c r="AR18" s="29" t="s">
        <v>56</v>
      </c>
      <c r="AS18" s="29" t="s">
        <v>57</v>
      </c>
      <c r="AT18" s="29" t="s">
        <v>58</v>
      </c>
      <c r="AU18" s="29" t="s">
        <v>59</v>
      </c>
      <c r="AV18" s="29" t="s">
        <v>60</v>
      </c>
      <c r="AW18" s="29" t="s">
        <v>61</v>
      </c>
      <c r="AX18" s="30" t="s">
        <v>62</v>
      </c>
      <c r="AY18" s="30" t="s">
        <v>63</v>
      </c>
      <c r="AZ18" s="30" t="s">
        <v>64</v>
      </c>
      <c r="BA18" s="30" t="s">
        <v>65</v>
      </c>
      <c r="BB18" s="30" t="s">
        <v>66</v>
      </c>
      <c r="BC18" s="30" t="s">
        <v>67</v>
      </c>
      <c r="BD18" s="30" t="s">
        <v>68</v>
      </c>
      <c r="BE18" s="30" t="s">
        <v>69</v>
      </c>
      <c r="BF18" s="30" t="s">
        <v>70</v>
      </c>
      <c r="BG18" s="30" t="s">
        <v>71</v>
      </c>
      <c r="BH18" s="30" t="s">
        <v>72</v>
      </c>
      <c r="BI18" s="30" t="s">
        <v>73</v>
      </c>
      <c r="BJ18" s="30" t="s">
        <v>74</v>
      </c>
      <c r="BK18" s="30" t="s">
        <v>75</v>
      </c>
      <c r="BL18" s="30" t="s">
        <v>76</v>
      </c>
      <c r="BM18" s="26" t="s">
        <v>77</v>
      </c>
      <c r="BN18" s="26" t="s">
        <v>78</v>
      </c>
      <c r="BO18" s="26" t="s">
        <v>79</v>
      </c>
      <c r="BP18" s="26" t="s">
        <v>80</v>
      </c>
      <c r="BQ18" s="26" t="s">
        <v>81</v>
      </c>
      <c r="BR18" s="31" t="s">
        <v>82</v>
      </c>
      <c r="BS18" s="31" t="s">
        <v>83</v>
      </c>
      <c r="BT18" s="32" t="s">
        <v>84</v>
      </c>
      <c r="BU18" s="31" t="s">
        <v>85</v>
      </c>
      <c r="BV18" s="32" t="s">
        <v>86</v>
      </c>
      <c r="BW18" s="31" t="s">
        <v>87</v>
      </c>
      <c r="BX18" s="31" t="s">
        <v>88</v>
      </c>
      <c r="BY18" s="31" t="s">
        <v>89</v>
      </c>
      <c r="BZ18" s="32" t="s">
        <v>90</v>
      </c>
      <c r="CA18" s="31" t="s">
        <v>91</v>
      </c>
      <c r="CB18" s="32" t="s">
        <v>92</v>
      </c>
      <c r="CC18" s="31" t="s">
        <v>93</v>
      </c>
      <c r="CD18" s="31" t="s">
        <v>94</v>
      </c>
      <c r="CE18" s="31" t="s">
        <v>95</v>
      </c>
      <c r="CF18" s="32" t="s">
        <v>96</v>
      </c>
      <c r="CG18" s="31" t="s">
        <v>97</v>
      </c>
      <c r="CH18" s="32" t="s">
        <v>98</v>
      </c>
      <c r="CI18" s="31" t="s">
        <v>99</v>
      </c>
      <c r="CJ18" s="31" t="s">
        <v>100</v>
      </c>
      <c r="CK18" s="31" t="s">
        <v>101</v>
      </c>
      <c r="CL18" s="32" t="s">
        <v>102</v>
      </c>
      <c r="CM18" s="31" t="s">
        <v>103</v>
      </c>
      <c r="CN18" s="32" t="s">
        <v>104</v>
      </c>
      <c r="CO18" s="31" t="s">
        <v>105</v>
      </c>
      <c r="CP18" s="31" t="s">
        <v>106</v>
      </c>
      <c r="CQ18" s="31" t="s">
        <v>107</v>
      </c>
      <c r="CR18" s="32" t="s">
        <v>108</v>
      </c>
      <c r="CS18" s="31" t="s">
        <v>109</v>
      </c>
      <c r="CT18" s="32" t="s">
        <v>110</v>
      </c>
      <c r="CU18" s="31" t="s">
        <v>111</v>
      </c>
      <c r="CV18" s="31" t="s">
        <v>112</v>
      </c>
      <c r="CW18" s="31" t="s">
        <v>113</v>
      </c>
      <c r="CX18" s="32" t="s">
        <v>114</v>
      </c>
      <c r="CY18" s="31" t="s">
        <v>115</v>
      </c>
      <c r="CZ18" s="32" t="s">
        <v>116</v>
      </c>
      <c r="DA18" s="31" t="s">
        <v>117</v>
      </c>
      <c r="DB18" s="31" t="s">
        <v>118</v>
      </c>
      <c r="DC18" s="31" t="s">
        <v>119</v>
      </c>
      <c r="DD18" s="32" t="s">
        <v>120</v>
      </c>
      <c r="DE18" s="31" t="s">
        <v>121</v>
      </c>
      <c r="DF18" s="32" t="s">
        <v>122</v>
      </c>
      <c r="DG18" s="31" t="s">
        <v>123</v>
      </c>
      <c r="DH18" s="31" t="s">
        <v>124</v>
      </c>
      <c r="DI18" s="31" t="s">
        <v>125</v>
      </c>
      <c r="DJ18" s="32" t="s">
        <v>126</v>
      </c>
      <c r="DK18" s="31" t="s">
        <v>127</v>
      </c>
      <c r="DL18" s="32" t="s">
        <v>128</v>
      </c>
      <c r="DM18" s="31" t="s">
        <v>129</v>
      </c>
      <c r="DN18" s="31" t="s">
        <v>130</v>
      </c>
      <c r="DO18" s="31" t="s">
        <v>131</v>
      </c>
      <c r="DP18" s="32" t="s">
        <v>132</v>
      </c>
      <c r="DQ18" s="31" t="s">
        <v>133</v>
      </c>
      <c r="DR18" s="32" t="s">
        <v>134</v>
      </c>
      <c r="DS18" s="31" t="s">
        <v>135</v>
      </c>
      <c r="DT18" s="31" t="s">
        <v>136</v>
      </c>
      <c r="DU18" s="31" t="s">
        <v>137</v>
      </c>
      <c r="DV18" s="32" t="s">
        <v>138</v>
      </c>
      <c r="DW18" s="31" t="s">
        <v>139</v>
      </c>
      <c r="DX18" s="32" t="s">
        <v>140</v>
      </c>
      <c r="DY18" s="31" t="s">
        <v>141</v>
      </c>
      <c r="DZ18" s="31" t="s">
        <v>142</v>
      </c>
      <c r="EA18" s="31" t="s">
        <v>143</v>
      </c>
      <c r="EB18" s="32" t="s">
        <v>144</v>
      </c>
      <c r="EC18" s="31" t="s">
        <v>145</v>
      </c>
      <c r="ED18" s="32" t="s">
        <v>146</v>
      </c>
      <c r="EE18" s="31" t="s">
        <v>147</v>
      </c>
      <c r="EF18" s="31" t="s">
        <v>148</v>
      </c>
      <c r="EG18" s="31" t="s">
        <v>149</v>
      </c>
      <c r="EH18" s="32" t="s">
        <v>150</v>
      </c>
      <c r="EI18" s="31" t="s">
        <v>151</v>
      </c>
      <c r="EJ18" s="32" t="s">
        <v>152</v>
      </c>
      <c r="EK18" s="31" t="s">
        <v>153</v>
      </c>
      <c r="EL18" s="31" t="s">
        <v>154</v>
      </c>
      <c r="EM18" s="31" t="s">
        <v>155</v>
      </c>
      <c r="EN18" s="32" t="s">
        <v>156</v>
      </c>
      <c r="EO18" s="31" t="s">
        <v>157</v>
      </c>
      <c r="EP18" s="32" t="s">
        <v>158</v>
      </c>
      <c r="EQ18" s="31" t="s">
        <v>159</v>
      </c>
      <c r="ER18" s="31" t="s">
        <v>160</v>
      </c>
      <c r="ES18" s="31" t="s">
        <v>161</v>
      </c>
      <c r="ET18" s="32" t="s">
        <v>162</v>
      </c>
      <c r="EU18" s="31" t="s">
        <v>163</v>
      </c>
      <c r="EV18" s="32" t="s">
        <v>164</v>
      </c>
      <c r="EW18" s="31" t="s">
        <v>165</v>
      </c>
      <c r="EX18" s="31" t="s">
        <v>166</v>
      </c>
      <c r="EY18" s="31" t="s">
        <v>167</v>
      </c>
      <c r="EZ18" s="32" t="s">
        <v>168</v>
      </c>
      <c r="FA18" s="31" t="s">
        <v>169</v>
      </c>
      <c r="FB18" s="32" t="s">
        <v>170</v>
      </c>
      <c r="FC18" s="31" t="s">
        <v>171</v>
      </c>
      <c r="FD18" s="31" t="s">
        <v>172</v>
      </c>
      <c r="FE18" s="31" t="s">
        <v>173</v>
      </c>
      <c r="FF18" s="32" t="s">
        <v>174</v>
      </c>
      <c r="FG18" s="31" t="s">
        <v>175</v>
      </c>
      <c r="FH18" s="32" t="s">
        <v>176</v>
      </c>
      <c r="FI18" s="31" t="s">
        <v>177</v>
      </c>
      <c r="FJ18" s="31" t="s">
        <v>178</v>
      </c>
      <c r="FK18" s="31" t="s">
        <v>179</v>
      </c>
      <c r="FL18" s="32" t="s">
        <v>180</v>
      </c>
      <c r="FM18" s="31" t="s">
        <v>181</v>
      </c>
      <c r="FN18" s="32" t="s">
        <v>182</v>
      </c>
      <c r="FO18" s="31" t="s">
        <v>183</v>
      </c>
      <c r="FP18" s="31" t="s">
        <v>184</v>
      </c>
      <c r="FQ18" s="31" t="s">
        <v>185</v>
      </c>
      <c r="FR18" s="32" t="s">
        <v>186</v>
      </c>
      <c r="FS18" s="31" t="s">
        <v>187</v>
      </c>
      <c r="FT18" s="32" t="s">
        <v>188</v>
      </c>
      <c r="FU18" s="31" t="s">
        <v>189</v>
      </c>
      <c r="FV18" s="31" t="s">
        <v>190</v>
      </c>
      <c r="FW18" s="31" t="s">
        <v>191</v>
      </c>
      <c r="FX18" s="32" t="s">
        <v>192</v>
      </c>
      <c r="FY18" s="31" t="s">
        <v>193</v>
      </c>
      <c r="FZ18" s="32" t="s">
        <v>194</v>
      </c>
      <c r="GA18" s="31" t="s">
        <v>195</v>
      </c>
      <c r="GB18" s="31" t="s">
        <v>196</v>
      </c>
      <c r="GC18" s="31" t="s">
        <v>197</v>
      </c>
      <c r="GD18" s="32" t="s">
        <v>198</v>
      </c>
      <c r="GE18" s="31" t="s">
        <v>199</v>
      </c>
      <c r="GF18" s="32" t="s">
        <v>200</v>
      </c>
      <c r="GG18" s="31" t="s">
        <v>201</v>
      </c>
      <c r="GH18" s="31" t="s">
        <v>202</v>
      </c>
      <c r="GI18" s="31" t="s">
        <v>203</v>
      </c>
      <c r="GJ18" s="32" t="s">
        <v>204</v>
      </c>
      <c r="GK18" s="31" t="s">
        <v>205</v>
      </c>
      <c r="GL18" s="32" t="s">
        <v>206</v>
      </c>
      <c r="GM18" s="31" t="s">
        <v>207</v>
      </c>
      <c r="GN18" s="31" t="s">
        <v>208</v>
      </c>
      <c r="GO18" s="31" t="s">
        <v>209</v>
      </c>
      <c r="GP18" s="32" t="s">
        <v>210</v>
      </c>
      <c r="GQ18" s="31" t="s">
        <v>211</v>
      </c>
      <c r="GR18" s="32" t="s">
        <v>212</v>
      </c>
      <c r="GS18" s="31" t="s">
        <v>213</v>
      </c>
      <c r="GT18" s="31" t="s">
        <v>214</v>
      </c>
      <c r="GU18" s="31" t="s">
        <v>215</v>
      </c>
      <c r="GV18" s="32" t="s">
        <v>216</v>
      </c>
      <c r="GW18" s="31" t="s">
        <v>217</v>
      </c>
      <c r="GX18" s="32" t="s">
        <v>218</v>
      </c>
      <c r="GY18" s="31" t="s">
        <v>219</v>
      </c>
    </row>
    <row r="19" spans="1:208" s="11" customFormat="1" x14ac:dyDescent="0.25">
      <c r="A19" s="7" t="s">
        <v>220</v>
      </c>
      <c r="B19" s="7" t="s">
        <v>221</v>
      </c>
      <c r="C19" s="7" t="s">
        <v>222</v>
      </c>
      <c r="D19" s="33" t="s">
        <v>223</v>
      </c>
      <c r="E19" s="7"/>
      <c r="F19" s="8">
        <v>4902.6474002382101</v>
      </c>
      <c r="G19" s="8">
        <v>4824.4479305390096</v>
      </c>
      <c r="H19" s="8">
        <v>4562.0162452611503</v>
      </c>
      <c r="I19" s="8">
        <v>4498.9352124153102</v>
      </c>
      <c r="J19" s="8">
        <v>5886.2932310843198</v>
      </c>
      <c r="K19" s="8">
        <v>8531.8316546980095</v>
      </c>
      <c r="L19" s="8">
        <v>8872.5731200004393</v>
      </c>
      <c r="M19" s="8">
        <v>8285.5937963646702</v>
      </c>
      <c r="N19" s="8">
        <v>6739.6904964236501</v>
      </c>
      <c r="O19" s="8">
        <v>7527.4549307339803</v>
      </c>
      <c r="P19" s="8">
        <v>8350.0784581098906</v>
      </c>
      <c r="Q19" s="8">
        <v>11105.0346048884</v>
      </c>
      <c r="R19" s="8">
        <v>10674.773044231</v>
      </c>
      <c r="S19" s="8">
        <v>12197.894390248301</v>
      </c>
      <c r="T19" s="8">
        <v>12152.6839048455</v>
      </c>
      <c r="U19" s="8">
        <v>11085.8268415446</v>
      </c>
      <c r="V19" s="8">
        <v>9656.2337909926591</v>
      </c>
      <c r="W19" s="8">
        <v>9539.3907688569197</v>
      </c>
      <c r="X19" s="8">
        <v>9226.6314351774909</v>
      </c>
      <c r="Y19" s="8">
        <v>9725.8789995301595</v>
      </c>
      <c r="Z19" s="8">
        <v>9858.1041290592893</v>
      </c>
      <c r="AA19" s="8">
        <v>9753.1740055668397</v>
      </c>
      <c r="AB19" s="8">
        <v>5743.2153225155998</v>
      </c>
      <c r="AC19" s="8">
        <v>9727.0953307772197</v>
      </c>
      <c r="AD19" s="8">
        <v>9060.9514576764595</v>
      </c>
      <c r="AE19" s="8">
        <v>14418.124885782299</v>
      </c>
      <c r="AF19" s="8">
        <v>17158.166916365099</v>
      </c>
      <c r="AG19" s="8">
        <v>14267.1454271576</v>
      </c>
      <c r="AH19" s="8">
        <v>19455.113062998302</v>
      </c>
      <c r="AI19" s="8">
        <v>22872.667434479401</v>
      </c>
      <c r="AJ19" s="8">
        <v>23238.510746390199</v>
      </c>
      <c r="AK19" s="8">
        <v>19195.624559849599</v>
      </c>
      <c r="AL19" s="8">
        <v>18952.510434707699</v>
      </c>
      <c r="AM19" s="8">
        <v>19611.2781346261</v>
      </c>
      <c r="AN19" s="8">
        <v>5743.2153225155998</v>
      </c>
      <c r="AO19" s="8">
        <v>18788.046788453699</v>
      </c>
      <c r="AP19" s="8">
        <v>31576.2918021474</v>
      </c>
      <c r="AQ19" s="8">
        <v>33722.258490155902</v>
      </c>
      <c r="AR19" s="8">
        <v>46111.178180869603</v>
      </c>
      <c r="AS19" s="8">
        <v>38148.1349945572</v>
      </c>
      <c r="AT19" s="8">
        <v>25354.4934571417</v>
      </c>
      <c r="AU19" s="8">
        <f>AQ19-AP19</f>
        <v>2145.9666880085024</v>
      </c>
      <c r="AV19" s="8">
        <f>AR19-AQ19</f>
        <v>12388.919690713701</v>
      </c>
      <c r="AW19" s="8">
        <f>AS19-AR19</f>
        <v>-7963.0431863124031</v>
      </c>
      <c r="AX19" s="8">
        <v>-586.97932363577104</v>
      </c>
      <c r="AY19" s="8">
        <v>-1545.9032999410199</v>
      </c>
      <c r="AZ19" s="8">
        <v>787.76443431032703</v>
      </c>
      <c r="BA19" s="8">
        <v>822.62352737591004</v>
      </c>
      <c r="BB19" s="8">
        <v>2754.9561467784802</v>
      </c>
      <c r="BC19" s="8">
        <v>-430.26156065734</v>
      </c>
      <c r="BD19" s="8">
        <v>1523.1213460173201</v>
      </c>
      <c r="BE19" s="8">
        <v>-45.210485402800302</v>
      </c>
      <c r="BF19" s="8">
        <v>-1066.8570633009101</v>
      </c>
      <c r="BG19" s="8">
        <v>-1429.59305055198</v>
      </c>
      <c r="BH19" s="8">
        <v>-116.843022135738</v>
      </c>
      <c r="BI19" s="8">
        <v>-312.75933367942503</v>
      </c>
      <c r="BJ19" s="8">
        <v>499.24756435266301</v>
      </c>
      <c r="BK19" s="8">
        <v>132.22512952913499</v>
      </c>
      <c r="BL19" s="9">
        <v>-104.93012349245301</v>
      </c>
      <c r="BM19" s="8" t="s">
        <v>224</v>
      </c>
      <c r="BN19" s="7" t="s">
        <v>224</v>
      </c>
      <c r="BO19" s="10">
        <v>1</v>
      </c>
      <c r="BP19" s="10">
        <v>1</v>
      </c>
      <c r="BQ19" s="7" t="s">
        <v>225</v>
      </c>
      <c r="BR19" s="8">
        <v>6739.6904964236501</v>
      </c>
      <c r="BS19" s="8">
        <v>2555.18709945512</v>
      </c>
      <c r="BT19" s="4">
        <v>0.37912528784682398</v>
      </c>
      <c r="BU19" s="8">
        <v>562.743265822392</v>
      </c>
      <c r="BV19" s="4">
        <v>8.3496900357814097E-2</v>
      </c>
      <c r="BW19" s="8">
        <v>1068.3372688172001</v>
      </c>
      <c r="BX19" s="8">
        <v>7527.4549307339803</v>
      </c>
      <c r="BY19" s="8">
        <v>3258.7350759555102</v>
      </c>
      <c r="BZ19" s="4">
        <v>0.43291326297423099</v>
      </c>
      <c r="CA19" s="8">
        <v>2339.9239014463701</v>
      </c>
      <c r="CB19" s="4">
        <v>0.31085193109461901</v>
      </c>
      <c r="CC19" s="8">
        <v>1130.83077419355</v>
      </c>
      <c r="CD19" s="8">
        <v>8350.0784581098906</v>
      </c>
      <c r="CE19" s="8">
        <v>3707.4129430343301</v>
      </c>
      <c r="CF19" s="4">
        <v>0.44399737818433999</v>
      </c>
      <c r="CG19" s="8">
        <v>2480.8211252001502</v>
      </c>
      <c r="CH19" s="4">
        <v>0.297101534751531</v>
      </c>
      <c r="CI19" s="8">
        <v>1296.9361290322599</v>
      </c>
      <c r="CJ19" s="8">
        <v>11105.0346048884</v>
      </c>
      <c r="CK19" s="8">
        <v>5927.6012884826796</v>
      </c>
      <c r="CL19" s="4">
        <v>0.53377603036674803</v>
      </c>
      <c r="CM19" s="8">
        <v>3929.0213065959601</v>
      </c>
      <c r="CN19" s="4">
        <v>0.35380540866269999</v>
      </c>
      <c r="CO19" s="8">
        <v>1414.9543778801799</v>
      </c>
      <c r="CP19" s="8">
        <v>10674.773044231</v>
      </c>
      <c r="CQ19" s="8">
        <v>5058.0338264390602</v>
      </c>
      <c r="CR19" s="4">
        <v>0.47383057283569802</v>
      </c>
      <c r="CS19" s="8">
        <v>3532.8178432199602</v>
      </c>
      <c r="CT19" s="4">
        <v>0.33095015965039198</v>
      </c>
      <c r="CU19" s="8">
        <v>1539.8587419354801</v>
      </c>
      <c r="CV19" s="8">
        <v>12197.894390248301</v>
      </c>
      <c r="CW19" s="8">
        <v>5779.8164280622896</v>
      </c>
      <c r="CX19" s="4">
        <v>0.473837224946216</v>
      </c>
      <c r="CY19" s="8">
        <v>3706.8620438654698</v>
      </c>
      <c r="CZ19" s="4">
        <v>0.30389360042573699</v>
      </c>
      <c r="DA19" s="8">
        <v>1772.7957526881701</v>
      </c>
      <c r="DB19" s="8">
        <v>12152.6839048455</v>
      </c>
      <c r="DC19" s="8">
        <v>5755.1343409501196</v>
      </c>
      <c r="DD19" s="4">
        <v>0.47356899809230002</v>
      </c>
      <c r="DE19" s="8">
        <v>3945.60988207634</v>
      </c>
      <c r="DF19" s="4">
        <v>0.32466983531951699</v>
      </c>
      <c r="DG19" s="8">
        <v>1775.1893440860199</v>
      </c>
      <c r="DH19" s="8">
        <v>11085.8268415446</v>
      </c>
      <c r="DI19" s="8">
        <v>4898.9244720291999</v>
      </c>
      <c r="DJ19" s="4">
        <v>0.44190880319997999</v>
      </c>
      <c r="DK19" s="8">
        <v>2601.9103350670898</v>
      </c>
      <c r="DL19" s="4">
        <v>0.23470602348904801</v>
      </c>
      <c r="DM19" s="8">
        <v>1836.09857142857</v>
      </c>
      <c r="DN19" s="8">
        <v>9660.7814301406997</v>
      </c>
      <c r="DO19" s="8">
        <v>3585.49416615062</v>
      </c>
      <c r="DP19" s="4">
        <v>0.37113914563517902</v>
      </c>
      <c r="DQ19" s="8">
        <v>1432.4675625458201</v>
      </c>
      <c r="DR19" s="4">
        <v>0.14827657295678601</v>
      </c>
      <c r="DS19" s="8">
        <v>1790.6376344086</v>
      </c>
      <c r="DT19" s="8">
        <v>9541.5882823550201</v>
      </c>
      <c r="DU19" s="8">
        <v>4204.3779459630696</v>
      </c>
      <c r="DV19" s="4">
        <v>0.44063711633189001</v>
      </c>
      <c r="DW19" s="8">
        <v>2131.6524368707301</v>
      </c>
      <c r="DX19" s="4">
        <v>0.22340645747760099</v>
      </c>
      <c r="DY19" s="8">
        <v>1642.8832258064499</v>
      </c>
      <c r="DZ19" s="8">
        <v>9226.5290627224203</v>
      </c>
      <c r="EA19" s="8">
        <v>3662.1821145880799</v>
      </c>
      <c r="EB19" s="4">
        <v>0.39691872097214198</v>
      </c>
      <c r="EC19" s="8">
        <v>2014.7667077281501</v>
      </c>
      <c r="ED19" s="4">
        <v>0.218366700416989</v>
      </c>
      <c r="EE19" s="8">
        <v>1610.3962903225799</v>
      </c>
      <c r="EF19" s="8">
        <v>9725.6183709716697</v>
      </c>
      <c r="EG19" s="8">
        <v>5226.7931086324897</v>
      </c>
      <c r="EH19" s="4">
        <v>0.53742527305338705</v>
      </c>
      <c r="EI19" s="8">
        <v>3500.2673625382399</v>
      </c>
      <c r="EJ19" s="4">
        <v>0.35990177992029598</v>
      </c>
      <c r="EK19" s="8">
        <v>1674.54096774194</v>
      </c>
      <c r="EL19" s="8">
        <v>9858.0556110133002</v>
      </c>
      <c r="EM19" s="8">
        <v>4922.0632247048898</v>
      </c>
      <c r="EN19" s="4">
        <v>0.49929351374382802</v>
      </c>
      <c r="EO19" s="8">
        <v>2856.8015993203098</v>
      </c>
      <c r="EP19" s="4">
        <v>0.28979361773215501</v>
      </c>
      <c r="EQ19" s="8">
        <v>1680.0154623655901</v>
      </c>
      <c r="ER19" s="8">
        <v>9752.9724202629804</v>
      </c>
      <c r="ES19" s="8">
        <v>4867.9986464378599</v>
      </c>
      <c r="ET19" s="4">
        <v>0.499129745955603</v>
      </c>
      <c r="EU19" s="8">
        <v>3106.9501204163998</v>
      </c>
      <c r="EV19" s="4">
        <v>0.31856443210700902</v>
      </c>
      <c r="EW19" s="8">
        <v>1629.34989247312</v>
      </c>
      <c r="EX19" s="8">
        <v>5743.1758532597496</v>
      </c>
      <c r="EY19" s="8">
        <v>2645.8883210271001</v>
      </c>
      <c r="EZ19" s="4">
        <v>0.46070125460729799</v>
      </c>
      <c r="FA19" s="8">
        <v>1412.9972250347901</v>
      </c>
      <c r="FB19" s="4">
        <v>0.24603063899441499</v>
      </c>
      <c r="FC19" s="8">
        <v>1007.33978494624</v>
      </c>
      <c r="FD19" s="7">
        <v>14267.1454271576</v>
      </c>
      <c r="FE19" s="7">
        <v>5813.9221754106302</v>
      </c>
      <c r="FF19" s="4">
        <v>0.407504234473126</v>
      </c>
      <c r="FG19" s="7">
        <v>2902.6671672687598</v>
      </c>
      <c r="FH19" s="4">
        <v>0.20345115160482699</v>
      </c>
      <c r="FI19" s="7">
        <v>2199.1680430107499</v>
      </c>
      <c r="FJ19" s="7">
        <v>19455.113062998302</v>
      </c>
      <c r="FK19" s="7">
        <v>9635.0142315169996</v>
      </c>
      <c r="FL19" s="4">
        <v>0.49524329158702601</v>
      </c>
      <c r="FM19" s="7">
        <v>6409.8424317961098</v>
      </c>
      <c r="FN19" s="4">
        <v>0.32946826939736501</v>
      </c>
      <c r="FO19" s="7">
        <v>2711.8905069124398</v>
      </c>
      <c r="FP19" s="7">
        <v>22872.667434479401</v>
      </c>
      <c r="FQ19" s="7">
        <v>10837.8502545013</v>
      </c>
      <c r="FR19" s="4">
        <v>0.47383412037740003</v>
      </c>
      <c r="FS19" s="7">
        <v>7239.67988708543</v>
      </c>
      <c r="FT19" s="4">
        <v>0.316521013905531</v>
      </c>
      <c r="FU19" s="7">
        <v>3312.65449462366</v>
      </c>
      <c r="FV19" s="7">
        <v>23238.510746390199</v>
      </c>
      <c r="FW19" s="7">
        <v>10654.0588129793</v>
      </c>
      <c r="FX19" s="4">
        <v>0.45846564477606599</v>
      </c>
      <c r="FY19" s="7">
        <v>6547.5202171434403</v>
      </c>
      <c r="FZ19" s="4">
        <v>0.28175300425224198</v>
      </c>
      <c r="GA19" s="7">
        <v>3611.2879155145902</v>
      </c>
      <c r="GB19" s="7">
        <v>19202.3697124957</v>
      </c>
      <c r="GC19" s="7">
        <v>7789.8721121136996</v>
      </c>
      <c r="GD19" s="4">
        <v>0.40567243672246001</v>
      </c>
      <c r="GE19" s="7">
        <v>3564.1199994165499</v>
      </c>
      <c r="GF19" s="4">
        <v>0.18560834171926399</v>
      </c>
      <c r="GG19" s="7">
        <v>3433.5208602150501</v>
      </c>
      <c r="GH19" s="7">
        <v>18952.147433694099</v>
      </c>
      <c r="GI19" s="7">
        <v>8888.9752232205592</v>
      </c>
      <c r="GJ19" s="4">
        <v>0.46902205960139898</v>
      </c>
      <c r="GK19" s="7">
        <v>5515.0340702663898</v>
      </c>
      <c r="GL19" s="4">
        <v>0.29099784547166802</v>
      </c>
      <c r="GM19" s="7">
        <v>3284.9372580645199</v>
      </c>
      <c r="GN19" s="7">
        <v>19611.028031276299</v>
      </c>
      <c r="GO19" s="7">
        <v>9790.0618711427505</v>
      </c>
      <c r="GP19" s="4">
        <v>0.49921206861411099</v>
      </c>
      <c r="GQ19" s="7">
        <v>5963.7517197367097</v>
      </c>
      <c r="GR19" s="4">
        <v>0.30410194255117801</v>
      </c>
      <c r="GS19" s="7">
        <v>3309.3653548387101</v>
      </c>
      <c r="GT19" s="7">
        <v>5743.1758532597496</v>
      </c>
      <c r="GU19" s="7">
        <v>2645.8883210271001</v>
      </c>
      <c r="GV19" s="4">
        <v>0.46070125460729799</v>
      </c>
      <c r="GW19" s="7">
        <v>1412.9972250347901</v>
      </c>
      <c r="GX19" s="4">
        <v>0.24603063899441499</v>
      </c>
      <c r="GY19" s="7">
        <v>1007.33978494624</v>
      </c>
      <c r="GZ19" s="3"/>
    </row>
    <row r="20" spans="1:208" s="11" customFormat="1" x14ac:dyDescent="0.25">
      <c r="A20" s="7" t="s">
        <v>220</v>
      </c>
      <c r="B20" s="7" t="s">
        <v>226</v>
      </c>
      <c r="C20" s="7" t="s">
        <v>227</v>
      </c>
      <c r="D20" s="33" t="s">
        <v>228</v>
      </c>
      <c r="E20" s="7" t="s">
        <v>229</v>
      </c>
      <c r="F20" s="8">
        <v>5112.8933691867896</v>
      </c>
      <c r="G20" s="8">
        <v>4988.9127287183001</v>
      </c>
      <c r="H20" s="8">
        <v>4769.8814944046399</v>
      </c>
      <c r="I20" s="8">
        <v>4977.3044750712797</v>
      </c>
      <c r="J20" s="8">
        <v>5602.9070267513398</v>
      </c>
      <c r="K20" s="8">
        <v>4603.0850873389099</v>
      </c>
      <c r="L20" s="8">
        <v>5124.2295234907597</v>
      </c>
      <c r="M20" s="8">
        <v>5146.11714097814</v>
      </c>
      <c r="N20" s="8">
        <v>5593.9315688407796</v>
      </c>
      <c r="O20" s="8">
        <v>6189.0061830965797</v>
      </c>
      <c r="P20" s="8">
        <v>6565.6663293493802</v>
      </c>
      <c r="Q20" s="8">
        <v>6845.7382511553096</v>
      </c>
      <c r="R20" s="8">
        <v>6783.36826907049</v>
      </c>
      <c r="S20" s="8">
        <v>7747.18329112842</v>
      </c>
      <c r="T20" s="8">
        <v>7542.7394970264404</v>
      </c>
      <c r="U20" s="8">
        <v>6872.2392695922099</v>
      </c>
      <c r="V20" s="8">
        <v>8404.6520661105496</v>
      </c>
      <c r="W20" s="8">
        <v>9019.1990296539898</v>
      </c>
      <c r="X20" s="8">
        <v>9888.6480094650105</v>
      </c>
      <c r="Y20" s="8">
        <v>9659.2265510144698</v>
      </c>
      <c r="Z20" s="8">
        <v>10119.5474316001</v>
      </c>
      <c r="AA20" s="8">
        <v>9442.0697722932491</v>
      </c>
      <c r="AB20" s="8">
        <v>6518.8499283146402</v>
      </c>
      <c r="AC20" s="8">
        <v>10101.806097905101</v>
      </c>
      <c r="AD20" s="8">
        <v>9747.1859694759205</v>
      </c>
      <c r="AE20" s="8">
        <v>10205.992114090301</v>
      </c>
      <c r="AF20" s="8">
        <v>10270.3466644689</v>
      </c>
      <c r="AG20" s="8">
        <v>11782.937751937399</v>
      </c>
      <c r="AH20" s="8">
        <v>13411.404580504701</v>
      </c>
      <c r="AI20" s="8">
        <v>14530.551560198899</v>
      </c>
      <c r="AJ20" s="8">
        <v>14414.9787666186</v>
      </c>
      <c r="AK20" s="8">
        <v>17423.851095764501</v>
      </c>
      <c r="AL20" s="8">
        <v>19547.8745604795</v>
      </c>
      <c r="AM20" s="8">
        <v>19561.6172038933</v>
      </c>
      <c r="AN20" s="8">
        <v>6518.8499283146402</v>
      </c>
      <c r="AO20" s="8">
        <v>19848.992067381001</v>
      </c>
      <c r="AP20" s="8">
        <v>20476.338778559199</v>
      </c>
      <c r="AQ20" s="8">
        <v>25194.342332442</v>
      </c>
      <c r="AR20" s="8">
        <v>28945.530326817599</v>
      </c>
      <c r="AS20" s="8">
        <v>36971.725656244002</v>
      </c>
      <c r="AT20" s="8">
        <v>26080.467132207999</v>
      </c>
      <c r="AU20" s="8">
        <f t="shared" ref="AU20:AU83" si="25">AQ20-AP20</f>
        <v>4718.0035538828015</v>
      </c>
      <c r="AV20" s="8">
        <f t="shared" ref="AV20:AV83" si="26">AR20-AQ20</f>
        <v>3751.1879943755994</v>
      </c>
      <c r="AW20" s="8">
        <f t="shared" ref="AW20:AW83" si="27">AS20-AR20</f>
        <v>8026.1953294264022</v>
      </c>
      <c r="AX20" s="8">
        <v>21.887617487386699</v>
      </c>
      <c r="AY20" s="8">
        <v>447.81442786263301</v>
      </c>
      <c r="AZ20" s="8">
        <v>595.07461425580595</v>
      </c>
      <c r="BA20" s="8">
        <v>376.66014625279598</v>
      </c>
      <c r="BB20" s="8">
        <v>280.07192180593103</v>
      </c>
      <c r="BC20" s="8">
        <v>-62.369982084821501</v>
      </c>
      <c r="BD20" s="8">
        <v>963.81502205793402</v>
      </c>
      <c r="BE20" s="8">
        <v>-204.443794101984</v>
      </c>
      <c r="BF20" s="8">
        <v>-670.50022743423199</v>
      </c>
      <c r="BG20" s="8">
        <v>1532.41279651834</v>
      </c>
      <c r="BH20" s="8">
        <v>614.54696354343696</v>
      </c>
      <c r="BI20" s="8">
        <v>869.44897981101894</v>
      </c>
      <c r="BJ20" s="8">
        <v>-229.42145845053699</v>
      </c>
      <c r="BK20" s="8">
        <v>460.32088058560498</v>
      </c>
      <c r="BL20" s="9">
        <v>-677.47765930682704</v>
      </c>
      <c r="BM20" s="8" t="s">
        <v>224</v>
      </c>
      <c r="BN20" s="7" t="s">
        <v>224</v>
      </c>
      <c r="BO20" s="10">
        <v>7</v>
      </c>
      <c r="BP20" s="10">
        <v>2</v>
      </c>
      <c r="BQ20" s="7" t="s">
        <v>225</v>
      </c>
      <c r="BR20" s="8">
        <v>5547.7311456506104</v>
      </c>
      <c r="BS20" s="8">
        <v>2391.4127128056998</v>
      </c>
      <c r="BT20" s="4">
        <v>0.43106139249025299</v>
      </c>
      <c r="BU20" s="8">
        <v>1235.64642087895</v>
      </c>
      <c r="BV20" s="4">
        <v>0.22273004737219301</v>
      </c>
      <c r="BW20" s="8">
        <v>862.91279569892504</v>
      </c>
      <c r="BX20" s="8">
        <v>6626.53009970937</v>
      </c>
      <c r="BY20" s="8">
        <v>3174.48921116879</v>
      </c>
      <c r="BZ20" s="4">
        <v>0.47905754043251397</v>
      </c>
      <c r="CA20" s="8">
        <v>1730.5422790333901</v>
      </c>
      <c r="CB20" s="4">
        <v>0.26115361327782899</v>
      </c>
      <c r="CC20" s="8">
        <v>958.115860215054</v>
      </c>
      <c r="CD20" s="8">
        <v>7198.7821232626102</v>
      </c>
      <c r="CE20" s="8">
        <v>3528.2671651443402</v>
      </c>
      <c r="CF20" s="4">
        <v>0.49012000984762</v>
      </c>
      <c r="CG20" s="8">
        <v>2652.0082091696599</v>
      </c>
      <c r="CH20" s="4">
        <v>0.36839678764548101</v>
      </c>
      <c r="CI20" s="8">
        <v>1093.4121505376299</v>
      </c>
      <c r="CJ20" s="8">
        <v>7896.3894571503197</v>
      </c>
      <c r="CK20" s="8">
        <v>4130.1433267883704</v>
      </c>
      <c r="CL20" s="4">
        <v>0.52304199903013304</v>
      </c>
      <c r="CM20" s="8">
        <v>2861.1200354801499</v>
      </c>
      <c r="CN20" s="4">
        <v>0.36233269027648501</v>
      </c>
      <c r="CO20" s="8">
        <v>1220.2690092165899</v>
      </c>
      <c r="CP20" s="8">
        <v>7774.5645872907398</v>
      </c>
      <c r="CQ20" s="8">
        <v>3739.0294661688599</v>
      </c>
      <c r="CR20" s="4">
        <v>0.48093104432898198</v>
      </c>
      <c r="CS20" s="8">
        <v>2447.03551234103</v>
      </c>
      <c r="CT20" s="4">
        <v>0.31474888205845702</v>
      </c>
      <c r="CU20" s="8">
        <v>1261.35612903226</v>
      </c>
      <c r="CV20" s="8">
        <v>8451.0729196523698</v>
      </c>
      <c r="CW20" s="8">
        <v>4249.3210988832097</v>
      </c>
      <c r="CX20" s="4">
        <v>0.50281439283309504</v>
      </c>
      <c r="CY20" s="8">
        <v>2884.1012734524502</v>
      </c>
      <c r="CZ20" s="4">
        <v>0.34127042813057301</v>
      </c>
      <c r="DA20" s="8">
        <v>1325.3295698924701</v>
      </c>
      <c r="DB20" s="8">
        <v>8205.9031385423805</v>
      </c>
      <c r="DC20" s="8">
        <v>3946.6808065843702</v>
      </c>
      <c r="DD20" s="4">
        <v>0.48095629938003598</v>
      </c>
      <c r="DE20" s="8">
        <v>2553.78152438394</v>
      </c>
      <c r="DF20" s="4">
        <v>0.311212730794867</v>
      </c>
      <c r="DG20" s="8">
        <v>1380.0473118279599</v>
      </c>
      <c r="DH20" s="8">
        <v>7454.5986136271604</v>
      </c>
      <c r="DI20" s="8">
        <v>3415.7588239633901</v>
      </c>
      <c r="DJ20" s="4">
        <v>0.45820828202866798</v>
      </c>
      <c r="DK20" s="8">
        <v>1938.0180456113001</v>
      </c>
      <c r="DL20" s="4">
        <v>0.259976176593675</v>
      </c>
      <c r="DM20" s="8">
        <v>1417.7966589861801</v>
      </c>
      <c r="DN20" s="8">
        <v>8881.2490111324696</v>
      </c>
      <c r="DO20" s="8">
        <v>4059.9611835399</v>
      </c>
      <c r="DP20" s="4">
        <v>0.45713853743441002</v>
      </c>
      <c r="DQ20" s="8">
        <v>2425.3753692106202</v>
      </c>
      <c r="DR20" s="4">
        <v>0.27308944565910298</v>
      </c>
      <c r="DS20" s="8">
        <v>1538.8467741935499</v>
      </c>
      <c r="DT20" s="8">
        <v>9133.2527290885591</v>
      </c>
      <c r="DU20" s="8">
        <v>3872.8021510987701</v>
      </c>
      <c r="DV20" s="4">
        <v>0.42403317481451602</v>
      </c>
      <c r="DW20" s="8">
        <v>2154.4742572764198</v>
      </c>
      <c r="DX20" s="4">
        <v>0.235893423863616</v>
      </c>
      <c r="DY20" s="8">
        <v>1614.2846774193599</v>
      </c>
      <c r="DZ20" s="8">
        <v>9756.8479639357902</v>
      </c>
      <c r="EA20" s="8">
        <v>4720.2058389984704</v>
      </c>
      <c r="EB20" s="4">
        <v>0.483783887629053</v>
      </c>
      <c r="EC20" s="8">
        <v>2911.86590101711</v>
      </c>
      <c r="ED20" s="4">
        <v>0.29844329969886102</v>
      </c>
      <c r="EE20" s="8">
        <v>1653.5193548387099</v>
      </c>
      <c r="EF20" s="8">
        <v>9843.1104257734605</v>
      </c>
      <c r="EG20" s="8">
        <v>5093.1947903325399</v>
      </c>
      <c r="EH20" s="4">
        <v>0.51743753448060403</v>
      </c>
      <c r="EI20" s="8">
        <v>3339.2396624645598</v>
      </c>
      <c r="EJ20" s="4">
        <v>0.33924638838969101</v>
      </c>
      <c r="EK20" s="8">
        <v>1630.5005760368699</v>
      </c>
      <c r="EL20" s="8">
        <v>10008.5635542071</v>
      </c>
      <c r="EM20" s="8">
        <v>4648.7897195894202</v>
      </c>
      <c r="EN20" s="4">
        <v>0.46448121095612099</v>
      </c>
      <c r="EO20" s="8">
        <v>2895.0185251006301</v>
      </c>
      <c r="EP20" s="4">
        <v>0.28925414815232903</v>
      </c>
      <c r="EQ20" s="8">
        <v>1694.7811827957</v>
      </c>
      <c r="ER20" s="8">
        <v>9205.5827394323896</v>
      </c>
      <c r="ES20" s="8">
        <v>4286.5931754002304</v>
      </c>
      <c r="ET20" s="4">
        <v>0.46565147440785898</v>
      </c>
      <c r="EU20" s="8">
        <v>2678.3338702866399</v>
      </c>
      <c r="EV20" s="4">
        <v>0.29094669464149298</v>
      </c>
      <c r="EW20" s="8">
        <v>1504.6489247311799</v>
      </c>
      <c r="EX20" s="8">
        <v>6290.7089073011102</v>
      </c>
      <c r="EY20" s="8">
        <v>2928.8106132173398</v>
      </c>
      <c r="EZ20" s="4">
        <v>0.46557719588933899</v>
      </c>
      <c r="FA20" s="8">
        <v>1886.0386002943801</v>
      </c>
      <c r="FB20" s="4">
        <v>0.29981336413538501</v>
      </c>
      <c r="FC20" s="8">
        <v>1031.38655913978</v>
      </c>
      <c r="FD20" s="7">
        <v>12174.26124536</v>
      </c>
      <c r="FE20" s="7">
        <v>5565.9019239744903</v>
      </c>
      <c r="FF20" s="4">
        <v>0.45718601004195197</v>
      </c>
      <c r="FG20" s="7">
        <v>2966.1886999123399</v>
      </c>
      <c r="FH20" s="4">
        <v>0.24364424585047101</v>
      </c>
      <c r="FI20" s="7">
        <v>1821.0286559139799</v>
      </c>
      <c r="FJ20" s="7">
        <v>15095.1715804129</v>
      </c>
      <c r="FK20" s="7">
        <v>7658.4104919327101</v>
      </c>
      <c r="FL20" s="4">
        <v>0.50734173183364495</v>
      </c>
      <c r="FM20" s="7">
        <v>5513.1282446498099</v>
      </c>
      <c r="FN20" s="4">
        <v>0.36522461604898199</v>
      </c>
      <c r="FO20" s="7">
        <v>2313.6811597542201</v>
      </c>
      <c r="FP20" s="7">
        <v>16225.6375069431</v>
      </c>
      <c r="FQ20" s="7">
        <v>7988.3505650520701</v>
      </c>
      <c r="FR20" s="4">
        <v>0.49232891845597898</v>
      </c>
      <c r="FS20" s="7">
        <v>5331.1367857934802</v>
      </c>
      <c r="FT20" s="4">
        <v>0.32856254698850701</v>
      </c>
      <c r="FU20" s="7">
        <v>2586.6856989247299</v>
      </c>
      <c r="FV20" s="7">
        <v>15660.501752169501</v>
      </c>
      <c r="FW20" s="7">
        <v>7362.4396305477603</v>
      </c>
      <c r="FX20" s="4">
        <v>0.47012795292639897</v>
      </c>
      <c r="FY20" s="7">
        <v>4491.7995699952398</v>
      </c>
      <c r="FZ20" s="4">
        <v>0.28682347737504399</v>
      </c>
      <c r="GA20" s="7">
        <v>2797.84397081413</v>
      </c>
      <c r="GB20" s="7">
        <v>18014.501740221</v>
      </c>
      <c r="GC20" s="7">
        <v>7932.7633346386601</v>
      </c>
      <c r="GD20" s="4">
        <v>0.44035430171944001</v>
      </c>
      <c r="GE20" s="7">
        <v>4579.84962648704</v>
      </c>
      <c r="GF20" s="4">
        <v>0.254231268370948</v>
      </c>
      <c r="GG20" s="7">
        <v>3153.1314516129</v>
      </c>
      <c r="GH20" s="7">
        <v>19599.958389709202</v>
      </c>
      <c r="GI20" s="7">
        <v>9813.4006293310194</v>
      </c>
      <c r="GJ20" s="4">
        <v>0.50068476851886801</v>
      </c>
      <c r="GK20" s="7">
        <v>6251.1055634816703</v>
      </c>
      <c r="GL20" s="4">
        <v>0.31893463441043601</v>
      </c>
      <c r="GM20" s="7">
        <v>3284.01993087558</v>
      </c>
      <c r="GN20" s="7">
        <v>19214.1462936395</v>
      </c>
      <c r="GO20" s="7">
        <v>8935.3828949896506</v>
      </c>
      <c r="GP20" s="4">
        <v>0.46504188936812402</v>
      </c>
      <c r="GQ20" s="7">
        <v>5573.35239538727</v>
      </c>
      <c r="GR20" s="4">
        <v>0.290065054684851</v>
      </c>
      <c r="GS20" s="7">
        <v>3199.43010752688</v>
      </c>
      <c r="GT20" s="7">
        <v>6290.7089073011102</v>
      </c>
      <c r="GU20" s="7">
        <v>2928.8106132173398</v>
      </c>
      <c r="GV20" s="4">
        <v>0.46557719588933899</v>
      </c>
      <c r="GW20" s="7">
        <v>1886.0386002943801</v>
      </c>
      <c r="GX20" s="4">
        <v>0.29981336413538501</v>
      </c>
      <c r="GY20" s="7">
        <v>1031.38655913978</v>
      </c>
      <c r="GZ20" s="3"/>
    </row>
    <row r="21" spans="1:208" s="11" customFormat="1" x14ac:dyDescent="0.25">
      <c r="A21" s="7" t="s">
        <v>220</v>
      </c>
      <c r="B21" s="7" t="s">
        <v>230</v>
      </c>
      <c r="C21" s="7" t="s">
        <v>230</v>
      </c>
      <c r="D21" s="33" t="s">
        <v>231</v>
      </c>
      <c r="E21" s="7"/>
      <c r="F21" s="8">
        <v>10094.055682309699</v>
      </c>
      <c r="G21" s="8">
        <v>9912.0308392499901</v>
      </c>
      <c r="H21" s="8">
        <v>9955.6025419507005</v>
      </c>
      <c r="I21" s="8">
        <v>10101.540305983601</v>
      </c>
      <c r="J21" s="8">
        <v>10499.678882960499</v>
      </c>
      <c r="K21" s="8">
        <v>9610.5742902861402</v>
      </c>
      <c r="L21" s="8">
        <v>8569.7608765686291</v>
      </c>
      <c r="M21" s="8">
        <v>9176.1119457869809</v>
      </c>
      <c r="N21" s="8">
        <v>8797.3999143811106</v>
      </c>
      <c r="O21" s="8">
        <v>7971.9064954612004</v>
      </c>
      <c r="P21" s="8">
        <v>7066.9120826057597</v>
      </c>
      <c r="Q21" s="8">
        <v>7285.21268502571</v>
      </c>
      <c r="R21" s="8">
        <v>8039.6929144661399</v>
      </c>
      <c r="S21" s="8">
        <v>8186.64282285031</v>
      </c>
      <c r="T21" s="8">
        <v>7172.1009315009696</v>
      </c>
      <c r="U21" s="8">
        <v>7332.6589487327001</v>
      </c>
      <c r="V21" s="8">
        <v>7619.2601365911496</v>
      </c>
      <c r="W21" s="8">
        <v>6995.8037994157903</v>
      </c>
      <c r="X21" s="8">
        <v>6315.1224492458796</v>
      </c>
      <c r="Y21" s="8">
        <v>6643.6969958066302</v>
      </c>
      <c r="Z21" s="8">
        <v>7308.3082430248096</v>
      </c>
      <c r="AA21" s="8">
        <v>7860.2404111100204</v>
      </c>
      <c r="AB21" s="8">
        <v>5172.4186699649399</v>
      </c>
      <c r="AC21" s="8">
        <v>20006.0865215597</v>
      </c>
      <c r="AD21" s="8">
        <v>20057.142847934301</v>
      </c>
      <c r="AE21" s="8">
        <v>20110.253173246601</v>
      </c>
      <c r="AF21" s="8">
        <v>17745.872822355599</v>
      </c>
      <c r="AG21" s="8">
        <v>16769.306409842298</v>
      </c>
      <c r="AH21" s="8">
        <v>14352.1247676315</v>
      </c>
      <c r="AI21" s="8">
        <v>16226.3357373165</v>
      </c>
      <c r="AJ21" s="8">
        <v>14504.7598802337</v>
      </c>
      <c r="AK21" s="8">
        <v>14615.0639360069</v>
      </c>
      <c r="AL21" s="8">
        <v>12958.819445052501</v>
      </c>
      <c r="AM21" s="8">
        <v>15168.5486541348</v>
      </c>
      <c r="AN21" s="8">
        <v>5172.4186699649399</v>
      </c>
      <c r="AO21" s="8">
        <v>40063.229369494002</v>
      </c>
      <c r="AP21" s="8">
        <v>37856.125995602197</v>
      </c>
      <c r="AQ21" s="8">
        <v>31121.431177473802</v>
      </c>
      <c r="AR21" s="8">
        <v>30731.095617550101</v>
      </c>
      <c r="AS21" s="8">
        <v>27573.883381059401</v>
      </c>
      <c r="AT21" s="8">
        <v>20340.967324099802</v>
      </c>
      <c r="AU21" s="8">
        <f t="shared" si="25"/>
        <v>-6734.6948181283951</v>
      </c>
      <c r="AV21" s="8">
        <f t="shared" si="26"/>
        <v>-390.3355599237002</v>
      </c>
      <c r="AW21" s="8">
        <f t="shared" si="27"/>
        <v>-3157.2122364907009</v>
      </c>
      <c r="AX21" s="8">
        <v>606.35106921834301</v>
      </c>
      <c r="AY21" s="8">
        <v>-378.712031405868</v>
      </c>
      <c r="AZ21" s="8">
        <v>-825.49341891990798</v>
      </c>
      <c r="BA21" s="8">
        <v>-904.99441285544503</v>
      </c>
      <c r="BB21" s="8">
        <v>218.30060241995599</v>
      </c>
      <c r="BC21" s="8">
        <v>754.48022944043305</v>
      </c>
      <c r="BD21" s="8">
        <v>146.949908384163</v>
      </c>
      <c r="BE21" s="8">
        <v>-1014.5418913493399</v>
      </c>
      <c r="BF21" s="8">
        <v>160.55801723172999</v>
      </c>
      <c r="BG21" s="8">
        <v>286.601187858446</v>
      </c>
      <c r="BH21" s="8">
        <v>-623.456337175356</v>
      </c>
      <c r="BI21" s="8">
        <v>-680.681350169913</v>
      </c>
      <c r="BJ21" s="8">
        <v>328.57454656075799</v>
      </c>
      <c r="BK21" s="8">
        <v>664.611247218176</v>
      </c>
      <c r="BL21" s="9">
        <v>551.93216808521402</v>
      </c>
      <c r="BM21" s="8" t="s">
        <v>224</v>
      </c>
      <c r="BN21" s="7" t="s">
        <v>224</v>
      </c>
      <c r="BO21" s="10">
        <v>16</v>
      </c>
      <c r="BP21" s="10">
        <v>3</v>
      </c>
      <c r="BQ21" s="7" t="s">
        <v>225</v>
      </c>
      <c r="BR21" s="8">
        <v>8790.9060836151002</v>
      </c>
      <c r="BS21" s="8">
        <v>2665.5959476630201</v>
      </c>
      <c r="BT21" s="4">
        <v>0.30322197988569999</v>
      </c>
      <c r="BU21" s="8">
        <v>1426.26266576846</v>
      </c>
      <c r="BV21" s="4">
        <v>0.162242964741348</v>
      </c>
      <c r="BW21" s="8">
        <v>989.79516129032299</v>
      </c>
      <c r="BX21" s="8">
        <v>7978.8613091841798</v>
      </c>
      <c r="BY21" s="8">
        <v>2248.1524192052598</v>
      </c>
      <c r="BZ21" s="4">
        <v>0.28176356651512302</v>
      </c>
      <c r="CA21" s="8">
        <v>1041.6853137016899</v>
      </c>
      <c r="CB21" s="4">
        <v>0.13055563611597601</v>
      </c>
      <c r="CC21" s="8">
        <v>954.65322580645204</v>
      </c>
      <c r="CD21" s="8">
        <v>7087.7575784705596</v>
      </c>
      <c r="CE21" s="8">
        <v>1755.59145724414</v>
      </c>
      <c r="CF21" s="4">
        <v>0.24769349654069001</v>
      </c>
      <c r="CG21" s="8">
        <v>610.63823081599503</v>
      </c>
      <c r="CH21" s="4">
        <v>8.61539385419786E-2</v>
      </c>
      <c r="CI21" s="8">
        <v>896.16043010752696</v>
      </c>
      <c r="CJ21" s="8">
        <v>7314.3977635747497</v>
      </c>
      <c r="CK21" s="8">
        <v>1621.5227204549701</v>
      </c>
      <c r="CL21" s="4">
        <v>0.221689163327984</v>
      </c>
      <c r="CM21" s="8">
        <v>661.36687915497396</v>
      </c>
      <c r="CN21" s="4">
        <v>9.0419867845927204E-2</v>
      </c>
      <c r="CO21" s="8">
        <v>895.92811059907797</v>
      </c>
      <c r="CP21" s="8">
        <v>8062.9337271934601</v>
      </c>
      <c r="CQ21" s="8">
        <v>2120.5935834204802</v>
      </c>
      <c r="CR21" s="4">
        <v>0.263005210655329</v>
      </c>
      <c r="CS21" s="8">
        <v>1084.3828536845299</v>
      </c>
      <c r="CT21" s="4">
        <v>0.13448986316572201</v>
      </c>
      <c r="CU21" s="8">
        <v>916.41043010752696</v>
      </c>
      <c r="CV21" s="8">
        <v>8204.0829702141891</v>
      </c>
      <c r="CW21" s="8">
        <v>2384.9870261821902</v>
      </c>
      <c r="CX21" s="4">
        <v>0.29070732644235098</v>
      </c>
      <c r="CY21" s="8">
        <v>1257.33514979695</v>
      </c>
      <c r="CZ21" s="4">
        <v>0.15325724451615599</v>
      </c>
      <c r="DA21" s="8">
        <v>910.18177419354799</v>
      </c>
      <c r="DB21" s="8">
        <v>7184.8567738722504</v>
      </c>
      <c r="DC21" s="8">
        <v>2205.19077537062</v>
      </c>
      <c r="DD21" s="4">
        <v>0.30692202291210602</v>
      </c>
      <c r="DE21" s="8">
        <v>1205.1474662364701</v>
      </c>
      <c r="DF21" s="4">
        <v>0.167734375808157</v>
      </c>
      <c r="DG21" s="8">
        <v>900.46865591397795</v>
      </c>
      <c r="DH21" s="8">
        <v>7341.6458114720099</v>
      </c>
      <c r="DI21" s="8">
        <v>2103.7267074624001</v>
      </c>
      <c r="DJ21" s="4">
        <v>0.28654701704284502</v>
      </c>
      <c r="DK21" s="8">
        <v>1131.9851081967299</v>
      </c>
      <c r="DL21" s="4">
        <v>0.15418683184469401</v>
      </c>
      <c r="DM21" s="8">
        <v>895.96013824884801</v>
      </c>
      <c r="DN21" s="8">
        <v>7634.2431002068397</v>
      </c>
      <c r="DO21" s="8">
        <v>2544.1358403037698</v>
      </c>
      <c r="DP21" s="4">
        <v>0.33325318658438302</v>
      </c>
      <c r="DQ21" s="8">
        <v>1674.1564313884901</v>
      </c>
      <c r="DR21" s="4">
        <v>0.219295666828205</v>
      </c>
      <c r="DS21" s="8">
        <v>839.49268817204302</v>
      </c>
      <c r="DT21" s="8">
        <v>7003.3436031251204</v>
      </c>
      <c r="DU21" s="8">
        <v>1885.35000948058</v>
      </c>
      <c r="DV21" s="4">
        <v>0.26920712681286602</v>
      </c>
      <c r="DW21" s="8">
        <v>1160.8406504239799</v>
      </c>
      <c r="DX21" s="4">
        <v>0.165755204400649</v>
      </c>
      <c r="DY21" s="8">
        <v>782.69032258064499</v>
      </c>
      <c r="DZ21" s="8">
        <v>6313.6955050541101</v>
      </c>
      <c r="EA21" s="8">
        <v>1692.1937315366499</v>
      </c>
      <c r="EB21" s="4">
        <v>0.26801953470547502</v>
      </c>
      <c r="EC21" s="8">
        <v>971.90349641883097</v>
      </c>
      <c r="ED21" s="4">
        <v>0.15393575690193201</v>
      </c>
      <c r="EE21" s="8">
        <v>736.860215053763</v>
      </c>
      <c r="EF21" s="8">
        <v>6642.9548087530802</v>
      </c>
      <c r="EG21" s="8">
        <v>1746.7336758768299</v>
      </c>
      <c r="EH21" s="4">
        <v>0.26294528958337099</v>
      </c>
      <c r="EI21" s="8">
        <v>1010.04558759587</v>
      </c>
      <c r="EJ21" s="4">
        <v>0.15204763793741</v>
      </c>
      <c r="EK21" s="8">
        <v>746.45852534562198</v>
      </c>
      <c r="EL21" s="8">
        <v>7307.7453032950298</v>
      </c>
      <c r="EM21" s="8">
        <v>2164.9311196787999</v>
      </c>
      <c r="EN21" s="4">
        <v>0.29625158374124499</v>
      </c>
      <c r="EO21" s="8">
        <v>1339.1358015356</v>
      </c>
      <c r="EP21" s="4">
        <v>0.18324883338938899</v>
      </c>
      <c r="EQ21" s="8">
        <v>773.86236559139797</v>
      </c>
      <c r="ER21" s="8">
        <v>7857.00215768825</v>
      </c>
      <c r="ES21" s="8">
        <v>2277.9245100620301</v>
      </c>
      <c r="ET21" s="4">
        <v>0.28992285662452399</v>
      </c>
      <c r="EU21" s="8">
        <v>1438.09210349719</v>
      </c>
      <c r="EV21" s="4">
        <v>0.18303318169385799</v>
      </c>
      <c r="EW21" s="8">
        <v>787.26129032258098</v>
      </c>
      <c r="EX21" s="8">
        <v>5167.1493089247597</v>
      </c>
      <c r="EY21" s="8">
        <v>1290.31168736941</v>
      </c>
      <c r="EZ21" s="4">
        <v>0.24971441896226301</v>
      </c>
      <c r="FA21" s="8">
        <v>737.52381209478006</v>
      </c>
      <c r="FB21" s="4">
        <v>0.142733210906238</v>
      </c>
      <c r="FC21" s="8">
        <v>547.45161290322596</v>
      </c>
      <c r="FD21" s="7">
        <v>16769.767392799298</v>
      </c>
      <c r="FE21" s="7">
        <v>4913.7483668682798</v>
      </c>
      <c r="FF21" s="4">
        <v>0.29301231506515601</v>
      </c>
      <c r="FG21" s="7">
        <v>2467.9479794701501</v>
      </c>
      <c r="FH21" s="4">
        <v>0.147166500385083</v>
      </c>
      <c r="FI21" s="7">
        <v>1944.4483870967699</v>
      </c>
      <c r="FJ21" s="7">
        <v>14402.1553420453</v>
      </c>
      <c r="FK21" s="7">
        <v>3377.1141776991099</v>
      </c>
      <c r="FL21" s="4">
        <v>0.234486720736864</v>
      </c>
      <c r="FM21" s="7">
        <v>1272.0051099709699</v>
      </c>
      <c r="FN21" s="4">
        <v>8.8320468691065204E-2</v>
      </c>
      <c r="FO21" s="7">
        <v>1792.08854070661</v>
      </c>
      <c r="FP21" s="7">
        <v>16267.0166974077</v>
      </c>
      <c r="FQ21" s="7">
        <v>4505.5806096026599</v>
      </c>
      <c r="FR21" s="4">
        <v>0.27697645446695102</v>
      </c>
      <c r="FS21" s="7">
        <v>2341.7180034814801</v>
      </c>
      <c r="FT21" s="4">
        <v>0.14395497632056001</v>
      </c>
      <c r="FU21" s="7">
        <v>1826.5922043010801</v>
      </c>
      <c r="FV21" s="7">
        <v>14526.5025853443</v>
      </c>
      <c r="FW21" s="7">
        <v>4308.9174828330297</v>
      </c>
      <c r="FX21" s="4">
        <v>0.29662456310580099</v>
      </c>
      <c r="FY21" s="7">
        <v>2337.1325744331998</v>
      </c>
      <c r="FZ21" s="4">
        <v>0.16088749240929701</v>
      </c>
      <c r="GA21" s="7">
        <v>1796.4287941628299</v>
      </c>
      <c r="GB21" s="7">
        <v>14637.586703331999</v>
      </c>
      <c r="GC21" s="7">
        <v>4429.4858497843597</v>
      </c>
      <c r="GD21" s="4">
        <v>0.30261039196960399</v>
      </c>
      <c r="GE21" s="7">
        <v>2834.9970818124698</v>
      </c>
      <c r="GF21" s="4">
        <v>0.19367926826128601</v>
      </c>
      <c r="GG21" s="7">
        <v>1622.1830107526901</v>
      </c>
      <c r="GH21" s="7">
        <v>12956.6503138072</v>
      </c>
      <c r="GI21" s="7">
        <v>3438.9274074134801</v>
      </c>
      <c r="GJ21" s="4">
        <v>0.26541793782524198</v>
      </c>
      <c r="GK21" s="7">
        <v>1981.9490840147</v>
      </c>
      <c r="GL21" s="4">
        <v>0.152967706622648</v>
      </c>
      <c r="GM21" s="7">
        <v>1483.31874039939</v>
      </c>
      <c r="GN21" s="7">
        <v>15164.747460983301</v>
      </c>
      <c r="GO21" s="7">
        <v>4442.8556297408304</v>
      </c>
      <c r="GP21" s="4">
        <v>0.29297260908377498</v>
      </c>
      <c r="GQ21" s="7">
        <v>2777.2279050327902</v>
      </c>
      <c r="GR21" s="4">
        <v>0.18313710216264401</v>
      </c>
      <c r="GS21" s="7">
        <v>1561.12365591398</v>
      </c>
      <c r="GT21" s="7">
        <v>5167.1493089247597</v>
      </c>
      <c r="GU21" s="7">
        <v>1290.31168736941</v>
      </c>
      <c r="GV21" s="4">
        <v>0.24971441896226301</v>
      </c>
      <c r="GW21" s="7">
        <v>737.52381209478006</v>
      </c>
      <c r="GX21" s="4">
        <v>0.142733210906238</v>
      </c>
      <c r="GY21" s="7">
        <v>547.45161290322596</v>
      </c>
      <c r="GZ21" s="3"/>
    </row>
    <row r="22" spans="1:208" s="11" customFormat="1" x14ac:dyDescent="0.25">
      <c r="A22" s="7" t="s">
        <v>220</v>
      </c>
      <c r="B22" s="7" t="s">
        <v>232</v>
      </c>
      <c r="C22" s="7" t="s">
        <v>233</v>
      </c>
      <c r="D22" s="33" t="s">
        <v>231</v>
      </c>
      <c r="E22" s="7"/>
      <c r="F22" s="8">
        <v>215.43989411809901</v>
      </c>
      <c r="G22" s="8">
        <v>137.47860092676601</v>
      </c>
      <c r="H22" s="8">
        <v>152.22253961090101</v>
      </c>
      <c r="I22" s="8">
        <v>13571.480795469501</v>
      </c>
      <c r="J22" s="8">
        <v>15038.1147578368</v>
      </c>
      <c r="K22" s="8">
        <v>12537.2883273897</v>
      </c>
      <c r="L22" s="8">
        <v>10803.100306300201</v>
      </c>
      <c r="M22" s="8">
        <v>10393.9649533466</v>
      </c>
      <c r="N22" s="8">
        <v>6651.9011661272098</v>
      </c>
      <c r="O22" s="8">
        <v>6085.1849854623297</v>
      </c>
      <c r="P22" s="8">
        <v>6870.80869057166</v>
      </c>
      <c r="Q22" s="8">
        <v>4188.88399071</v>
      </c>
      <c r="R22" s="8">
        <v>4950.3984942082598</v>
      </c>
      <c r="S22" s="8">
        <v>6792.2379402878596</v>
      </c>
      <c r="T22" s="8">
        <v>6589.7751006312201</v>
      </c>
      <c r="U22" s="8">
        <v>6077.7880373542002</v>
      </c>
      <c r="V22" s="8">
        <v>6501.6964058536296</v>
      </c>
      <c r="W22" s="8">
        <v>6034.5428490064896</v>
      </c>
      <c r="X22" s="8">
        <v>7150.5525495985503</v>
      </c>
      <c r="Y22" s="8">
        <v>4031.6448386796301</v>
      </c>
      <c r="Z22" s="8">
        <v>4320.1313191694699</v>
      </c>
      <c r="AA22" s="8">
        <v>4192.3566796199802</v>
      </c>
      <c r="AB22" s="8">
        <v>3267.75996577873</v>
      </c>
      <c r="AC22" s="8">
        <v>352.91849504486498</v>
      </c>
      <c r="AD22" s="8">
        <v>13723.703335080399</v>
      </c>
      <c r="AE22" s="8">
        <v>27575.403085226601</v>
      </c>
      <c r="AF22" s="8">
        <v>21197.065259646799</v>
      </c>
      <c r="AG22" s="8">
        <v>12737.086151589499</v>
      </c>
      <c r="AH22" s="8">
        <v>11059.6926812817</v>
      </c>
      <c r="AI22" s="8">
        <v>11742.6364344961</v>
      </c>
      <c r="AJ22" s="8">
        <v>12667.5631379854</v>
      </c>
      <c r="AK22" s="8">
        <v>12536.2392548601</v>
      </c>
      <c r="AL22" s="8">
        <v>11182.1973882782</v>
      </c>
      <c r="AM22" s="8">
        <v>8512.4879987894492</v>
      </c>
      <c r="AN22" s="8">
        <v>3267.75996577873</v>
      </c>
      <c r="AO22" s="8">
        <v>14076.621830125199</v>
      </c>
      <c r="AP22" s="8">
        <v>48772.468344873399</v>
      </c>
      <c r="AQ22" s="8">
        <v>23796.778832871201</v>
      </c>
      <c r="AR22" s="8">
        <v>24410.199572481499</v>
      </c>
      <c r="AS22" s="8">
        <v>23718.436643138299</v>
      </c>
      <c r="AT22" s="8">
        <v>11780.2479645682</v>
      </c>
      <c r="AU22" s="8">
        <f t="shared" si="25"/>
        <v>-24975.689512002198</v>
      </c>
      <c r="AV22" s="8">
        <f t="shared" si="26"/>
        <v>613.42073961029746</v>
      </c>
      <c r="AW22" s="8">
        <f t="shared" si="27"/>
        <v>-691.76292934320008</v>
      </c>
      <c r="AX22" s="8">
        <v>-409.13535295356598</v>
      </c>
      <c r="AY22" s="8">
        <v>-3742.0637872194102</v>
      </c>
      <c r="AZ22" s="8">
        <v>-566.71618066487599</v>
      </c>
      <c r="BA22" s="8">
        <v>785.62370510932499</v>
      </c>
      <c r="BB22" s="8">
        <v>-2681.92469986166</v>
      </c>
      <c r="BC22" s="8">
        <v>761.51450349825996</v>
      </c>
      <c r="BD22" s="8">
        <v>1841.8394460795901</v>
      </c>
      <c r="BE22" s="8">
        <v>-202.46283965663699</v>
      </c>
      <c r="BF22" s="8">
        <v>-511.98706327701302</v>
      </c>
      <c r="BG22" s="8">
        <v>423.90836849942201</v>
      </c>
      <c r="BH22" s="8">
        <v>-467.153556847137</v>
      </c>
      <c r="BI22" s="8">
        <v>1116.00970059206</v>
      </c>
      <c r="BJ22" s="8">
        <v>-3118.9077109189302</v>
      </c>
      <c r="BK22" s="8">
        <v>288.48648048984802</v>
      </c>
      <c r="BL22" s="9">
        <v>-127.774639549494</v>
      </c>
      <c r="BM22" s="8" t="s">
        <v>224</v>
      </c>
      <c r="BN22" s="7" t="s">
        <v>224</v>
      </c>
      <c r="BO22" s="10">
        <v>6</v>
      </c>
      <c r="BP22" s="10">
        <v>4</v>
      </c>
      <c r="BQ22" s="7" t="s">
        <v>225</v>
      </c>
      <c r="BR22" s="8">
        <v>6657.6178026932703</v>
      </c>
      <c r="BS22" s="8">
        <v>-1138.2772174192201</v>
      </c>
      <c r="BT22" s="4">
        <v>-0.17097365020844801</v>
      </c>
      <c r="BU22" s="8">
        <v>-2718.88410531114</v>
      </c>
      <c r="BV22" s="4">
        <v>-0.40838693146537303</v>
      </c>
      <c r="BW22" s="8">
        <v>1112.4780107526899</v>
      </c>
      <c r="BX22" s="8">
        <v>6150.5177538104599</v>
      </c>
      <c r="BY22" s="8">
        <v>-850.92372315774503</v>
      </c>
      <c r="BZ22" s="4">
        <v>-0.13834993365080001</v>
      </c>
      <c r="CA22" s="8">
        <v>-2456.8068232073401</v>
      </c>
      <c r="CB22" s="4">
        <v>-0.39944715575940898</v>
      </c>
      <c r="CC22" s="8">
        <v>1084.4068602150501</v>
      </c>
      <c r="CD22" s="8">
        <v>6864.7565987284597</v>
      </c>
      <c r="CE22" s="8">
        <v>257.950972348167</v>
      </c>
      <c r="CF22" s="4">
        <v>3.7576127957099997E-2</v>
      </c>
      <c r="CG22" s="8">
        <v>-1607.59866188866</v>
      </c>
      <c r="CH22" s="4">
        <v>-0.23418145112187</v>
      </c>
      <c r="CI22" s="8">
        <v>1055.1009569892501</v>
      </c>
      <c r="CJ22" s="8">
        <v>4182.8543729339599</v>
      </c>
      <c r="CK22" s="8">
        <v>-2073.52197084104</v>
      </c>
      <c r="CL22" s="4">
        <v>-0.49571937867552801</v>
      </c>
      <c r="CM22" s="8">
        <v>-3743.1285611479002</v>
      </c>
      <c r="CN22" s="4">
        <v>-0.894874224015209</v>
      </c>
      <c r="CO22" s="8">
        <v>1039.1718202765001</v>
      </c>
      <c r="CP22" s="8">
        <v>5092.3101982725502</v>
      </c>
      <c r="CQ22" s="8">
        <v>-1046.39871183995</v>
      </c>
      <c r="CR22" s="4">
        <v>-0.20548605075058399</v>
      </c>
      <c r="CS22" s="8">
        <v>-2620.82700957307</v>
      </c>
      <c r="CT22" s="4">
        <v>-0.51466366099656102</v>
      </c>
      <c r="CU22" s="8">
        <v>1042.04921505376</v>
      </c>
      <c r="CV22" s="8">
        <v>6933.2117542566102</v>
      </c>
      <c r="CW22" s="8">
        <v>620.35087157966802</v>
      </c>
      <c r="CX22" s="4">
        <v>8.9475252389169604E-2</v>
      </c>
      <c r="CY22" s="8">
        <v>-819.88756861305899</v>
      </c>
      <c r="CZ22" s="4">
        <v>-0.11825508835925801</v>
      </c>
      <c r="DA22" s="8">
        <v>1031.4659677419299</v>
      </c>
      <c r="DB22" s="8">
        <v>6598.2505409291098</v>
      </c>
      <c r="DC22" s="8">
        <v>406.90672405066999</v>
      </c>
      <c r="DD22" s="4">
        <v>6.1668880489853799E-2</v>
      </c>
      <c r="DE22" s="8">
        <v>-929.14196601714104</v>
      </c>
      <c r="DF22" s="4">
        <v>-0.140816411903981</v>
      </c>
      <c r="DG22" s="8">
        <v>1037.28958064516</v>
      </c>
      <c r="DH22" s="8">
        <v>6085.87459986061</v>
      </c>
      <c r="DI22" s="8">
        <v>332.00031989325799</v>
      </c>
      <c r="DJ22" s="4">
        <v>5.4552606112005998E-2</v>
      </c>
      <c r="DK22" s="8">
        <v>-1003.9004014076301</v>
      </c>
      <c r="DL22" s="4">
        <v>-0.16495581447416399</v>
      </c>
      <c r="DM22" s="8">
        <v>954.279861751152</v>
      </c>
      <c r="DN22" s="8">
        <v>6513.0613387244302</v>
      </c>
      <c r="DO22" s="8">
        <v>822.83118913989995</v>
      </c>
      <c r="DP22" s="4">
        <v>0.12633555041891401</v>
      </c>
      <c r="DQ22" s="8">
        <v>-428.777286870556</v>
      </c>
      <c r="DR22" s="4">
        <v>-6.5833448292770297E-2</v>
      </c>
      <c r="DS22" s="8">
        <v>994.76096774193502</v>
      </c>
      <c r="DT22" s="8">
        <v>6034.7562419833403</v>
      </c>
      <c r="DU22" s="8">
        <v>677.64545364889796</v>
      </c>
      <c r="DV22" s="4">
        <v>0.11229044330483</v>
      </c>
      <c r="DW22" s="8">
        <v>-547.10645185965495</v>
      </c>
      <c r="DX22" s="4">
        <v>-9.0659246193487794E-2</v>
      </c>
      <c r="DY22" s="8">
        <v>939.335838709678</v>
      </c>
      <c r="DZ22" s="8">
        <v>7150.5062965481902</v>
      </c>
      <c r="EA22" s="8">
        <v>1891.2955501668</v>
      </c>
      <c r="EB22" s="4">
        <v>0.26449813086379598</v>
      </c>
      <c r="EC22" s="8">
        <v>677.51662029802105</v>
      </c>
      <c r="ED22" s="4">
        <v>9.4750859897163198E-2</v>
      </c>
      <c r="EE22" s="8">
        <v>917.99769892473103</v>
      </c>
      <c r="EF22" s="8">
        <v>4031.4194338078901</v>
      </c>
      <c r="EG22" s="8">
        <v>-850.66072258629003</v>
      </c>
      <c r="EH22" s="4">
        <v>-0.21100774467984301</v>
      </c>
      <c r="EI22" s="8">
        <v>-1884.5678804484701</v>
      </c>
      <c r="EJ22" s="4">
        <v>-0.467470058968387</v>
      </c>
      <c r="EK22" s="8">
        <v>839.45557603686598</v>
      </c>
      <c r="EL22" s="8">
        <v>4320.1431284782702</v>
      </c>
      <c r="EM22" s="8">
        <v>-185.894717885945</v>
      </c>
      <c r="EN22" s="4">
        <v>-4.30297590513916E-2</v>
      </c>
      <c r="EO22" s="8">
        <v>-1164.2918096364599</v>
      </c>
      <c r="EP22" s="4">
        <v>-0.26950306390579498</v>
      </c>
      <c r="EQ22" s="8">
        <v>798.38507526881699</v>
      </c>
      <c r="ER22" s="8">
        <v>4192.1863949937997</v>
      </c>
      <c r="ES22" s="8">
        <v>118.345759716397</v>
      </c>
      <c r="ET22" s="4">
        <v>2.8230080575072401E-2</v>
      </c>
      <c r="EU22" s="8">
        <v>-805.01697179470796</v>
      </c>
      <c r="EV22" s="4">
        <v>-0.19202795294504099</v>
      </c>
      <c r="EW22" s="8">
        <v>752.97010752688197</v>
      </c>
      <c r="EX22" s="8">
        <v>3267.6022133040701</v>
      </c>
      <c r="EY22" s="8">
        <v>582.18862394897405</v>
      </c>
      <c r="EZ22" s="4">
        <v>0.17816998090483199</v>
      </c>
      <c r="FA22" s="8">
        <v>-78.376315028987406</v>
      </c>
      <c r="FB22" s="4">
        <v>-2.3985880138615901E-2</v>
      </c>
      <c r="FC22" s="8">
        <v>489.64826881720398</v>
      </c>
      <c r="FD22" s="7">
        <v>12808.135556503699</v>
      </c>
      <c r="FE22" s="7">
        <v>-1989.20094057696</v>
      </c>
      <c r="FF22" s="4">
        <v>-0.15530761146315999</v>
      </c>
      <c r="FG22" s="7">
        <v>-5175.6909285184802</v>
      </c>
      <c r="FH22" s="4">
        <v>-0.40409401553299201</v>
      </c>
      <c r="FI22" s="7">
        <v>2196.88487096774</v>
      </c>
      <c r="FJ22" s="7">
        <v>11047.6109716624</v>
      </c>
      <c r="FK22" s="7">
        <v>-1815.5709984928701</v>
      </c>
      <c r="FL22" s="4">
        <v>-0.16434059844702001</v>
      </c>
      <c r="FM22" s="7">
        <v>-5350.7272230365597</v>
      </c>
      <c r="FN22" s="4">
        <v>-0.48433342165662802</v>
      </c>
      <c r="FO22" s="7">
        <v>2094.2727772657399</v>
      </c>
      <c r="FP22" s="7">
        <v>12025.5219525292</v>
      </c>
      <c r="FQ22" s="7">
        <v>-426.04784026028301</v>
      </c>
      <c r="FR22" s="4">
        <v>-3.54286360244579E-2</v>
      </c>
      <c r="FS22" s="7">
        <v>-3440.71457818613</v>
      </c>
      <c r="FT22" s="4">
        <v>-0.28611769133750498</v>
      </c>
      <c r="FU22" s="7">
        <v>2073.5151827957002</v>
      </c>
      <c r="FV22" s="7">
        <v>12684.1251407897</v>
      </c>
      <c r="FW22" s="7">
        <v>738.90704394392799</v>
      </c>
      <c r="FX22" s="4">
        <v>5.8254474450724597E-2</v>
      </c>
      <c r="FY22" s="7">
        <v>-1933.04236742477</v>
      </c>
      <c r="FZ22" s="4">
        <v>-0.15239855693385401</v>
      </c>
      <c r="GA22" s="7">
        <v>1991.56944239631</v>
      </c>
      <c r="GB22" s="7">
        <v>12547.817580707801</v>
      </c>
      <c r="GC22" s="7">
        <v>1500.4766427888001</v>
      </c>
      <c r="GD22" s="4">
        <v>0.119580686692144</v>
      </c>
      <c r="GE22" s="7">
        <v>-975.88373873021101</v>
      </c>
      <c r="GF22" s="4">
        <v>-7.77731850541587E-2</v>
      </c>
      <c r="GG22" s="7">
        <v>1934.0968064516101</v>
      </c>
      <c r="GH22" s="7">
        <v>11181.925730356101</v>
      </c>
      <c r="GI22" s="7">
        <v>1040.6348275805101</v>
      </c>
      <c r="GJ22" s="4">
        <v>9.3064008174858007E-2</v>
      </c>
      <c r="GK22" s="7">
        <v>-1207.0512601504499</v>
      </c>
      <c r="GL22" s="4">
        <v>-0.107946635423773</v>
      </c>
      <c r="GM22" s="7">
        <v>1757.4532749616001</v>
      </c>
      <c r="GN22" s="7">
        <v>8512.3295234720699</v>
      </c>
      <c r="GO22" s="7">
        <v>-67.548958169548399</v>
      </c>
      <c r="GP22" s="4">
        <v>-7.9354256650059803E-3</v>
      </c>
      <c r="GQ22" s="7">
        <v>-1969.30878143117</v>
      </c>
      <c r="GR22" s="4">
        <v>-0.23134780861113999</v>
      </c>
      <c r="GS22" s="7">
        <v>1551.3551827957001</v>
      </c>
      <c r="GT22" s="7">
        <v>3267.6022133040701</v>
      </c>
      <c r="GU22" s="7">
        <v>582.18862394897405</v>
      </c>
      <c r="GV22" s="4">
        <v>0.17816998090483199</v>
      </c>
      <c r="GW22" s="7">
        <v>-78.376315028987406</v>
      </c>
      <c r="GX22" s="4">
        <v>-2.3985880138615901E-2</v>
      </c>
      <c r="GY22" s="7">
        <v>489.64826881720398</v>
      </c>
      <c r="GZ22" s="3"/>
    </row>
    <row r="23" spans="1:208" s="11" customFormat="1" x14ac:dyDescent="0.25">
      <c r="A23" s="7" t="s">
        <v>220</v>
      </c>
      <c r="B23" s="7" t="s">
        <v>234</v>
      </c>
      <c r="C23" s="7" t="s">
        <v>235</v>
      </c>
      <c r="D23" s="33" t="s">
        <v>223</v>
      </c>
      <c r="E23" s="7"/>
      <c r="F23" s="8"/>
      <c r="G23" s="8"/>
      <c r="H23" s="8"/>
      <c r="I23" s="8"/>
      <c r="J23" s="8"/>
      <c r="K23" s="8"/>
      <c r="L23" s="8"/>
      <c r="M23" s="8"/>
      <c r="N23" s="8">
        <v>25.736897555262701</v>
      </c>
      <c r="O23" s="8">
        <v>2751.63103240378</v>
      </c>
      <c r="P23" s="8">
        <v>4170.9546375302098</v>
      </c>
      <c r="Q23" s="8">
        <v>4135.0607500761098</v>
      </c>
      <c r="R23" s="8">
        <v>4125.7369132775002</v>
      </c>
      <c r="S23" s="8">
        <v>4481.6386368333297</v>
      </c>
      <c r="T23" s="8">
        <v>4747.7553838046697</v>
      </c>
      <c r="U23" s="8">
        <v>5125.0992445684096</v>
      </c>
      <c r="V23" s="8">
        <v>5777.9045043964397</v>
      </c>
      <c r="W23" s="8">
        <v>5740.5629433157301</v>
      </c>
      <c r="X23" s="8">
        <v>5227.4833962864104</v>
      </c>
      <c r="Y23" s="8">
        <v>4761.7844127968501</v>
      </c>
      <c r="Z23" s="8">
        <v>4536.6227550786798</v>
      </c>
      <c r="AA23" s="8">
        <v>3944.0180465142598</v>
      </c>
      <c r="AB23" s="8">
        <v>2957.1847709988501</v>
      </c>
      <c r="AC23" s="8">
        <v>0</v>
      </c>
      <c r="AD23" s="8">
        <v>0</v>
      </c>
      <c r="AE23" s="8">
        <v>0</v>
      </c>
      <c r="AF23" s="8">
        <v>0</v>
      </c>
      <c r="AG23" s="8">
        <v>2777.3679299590399</v>
      </c>
      <c r="AH23" s="8">
        <v>8306.0153876063196</v>
      </c>
      <c r="AI23" s="8">
        <v>8607.3755501108299</v>
      </c>
      <c r="AJ23" s="8">
        <v>9872.8546283730793</v>
      </c>
      <c r="AK23" s="8">
        <v>11518.467447712201</v>
      </c>
      <c r="AL23" s="8">
        <v>9989.2678090832596</v>
      </c>
      <c r="AM23" s="8">
        <v>8480.6408015929501</v>
      </c>
      <c r="AN23" s="8">
        <v>2957.1847709988501</v>
      </c>
      <c r="AO23" s="8"/>
      <c r="AP23" s="8"/>
      <c r="AQ23" s="8">
        <v>11083.3833175654</v>
      </c>
      <c r="AR23" s="8">
        <v>18480.2301784839</v>
      </c>
      <c r="AS23" s="8">
        <v>21507.7352567954</v>
      </c>
      <c r="AT23" s="8">
        <v>11437.825572591801</v>
      </c>
      <c r="AU23" s="8">
        <f t="shared" si="25"/>
        <v>11083.3833175654</v>
      </c>
      <c r="AV23" s="8">
        <f t="shared" si="26"/>
        <v>7396.8468609185002</v>
      </c>
      <c r="AW23" s="8">
        <f t="shared" si="27"/>
        <v>3027.5050783115003</v>
      </c>
      <c r="AX23" s="8">
        <v>0</v>
      </c>
      <c r="AY23" s="8">
        <v>25.736897555262701</v>
      </c>
      <c r="AZ23" s="8">
        <v>2725.89413484851</v>
      </c>
      <c r="BA23" s="8">
        <v>1419.32360512643</v>
      </c>
      <c r="BB23" s="8">
        <v>-35.893887454093601</v>
      </c>
      <c r="BC23" s="8">
        <v>-9.3238367986095891</v>
      </c>
      <c r="BD23" s="8">
        <v>355.90172355582803</v>
      </c>
      <c r="BE23" s="8">
        <v>266.11674697133702</v>
      </c>
      <c r="BF23" s="8">
        <v>377.34386076374199</v>
      </c>
      <c r="BG23" s="8">
        <v>652.80525982803499</v>
      </c>
      <c r="BH23" s="8">
        <v>-37.341561080710598</v>
      </c>
      <c r="BI23" s="8">
        <v>-513.07954702932102</v>
      </c>
      <c r="BJ23" s="8">
        <v>-465.69898348956201</v>
      </c>
      <c r="BK23" s="8">
        <v>-225.16165771816799</v>
      </c>
      <c r="BL23" s="9">
        <v>-592.60470856441896</v>
      </c>
      <c r="BM23" s="8" t="s">
        <v>236</v>
      </c>
      <c r="BN23" s="7" t="s">
        <v>236</v>
      </c>
      <c r="BO23" s="10">
        <v>28</v>
      </c>
      <c r="BP23" s="10">
        <v>5</v>
      </c>
      <c r="BQ23" s="7" t="s">
        <v>225</v>
      </c>
      <c r="BR23" s="8">
        <v>25.503182889417399</v>
      </c>
      <c r="BS23" s="8">
        <v>23.011376045712801</v>
      </c>
      <c r="BT23" s="4">
        <v>0.90229428010969703</v>
      </c>
      <c r="BU23" s="8">
        <v>18.509876243889501</v>
      </c>
      <c r="BV23" s="4">
        <v>0.72578690762439302</v>
      </c>
      <c r="BW23" s="8">
        <v>3</v>
      </c>
      <c r="BX23" s="8">
        <v>2751.5679828377502</v>
      </c>
      <c r="BY23" s="8">
        <v>1200.2083032360099</v>
      </c>
      <c r="BZ23" s="4">
        <v>0.43619067772339998</v>
      </c>
      <c r="CA23" s="8">
        <v>451.81209226178697</v>
      </c>
      <c r="CB23" s="4">
        <v>0.16420168248789599</v>
      </c>
      <c r="CC23" s="8">
        <v>498.68548387096803</v>
      </c>
      <c r="CD23" s="8">
        <v>4171.6995635576404</v>
      </c>
      <c r="CE23" s="8">
        <v>1966.03801088106</v>
      </c>
      <c r="CF23" s="4">
        <v>0.47127986589820797</v>
      </c>
      <c r="CG23" s="8">
        <v>908.24277179891396</v>
      </c>
      <c r="CH23" s="4">
        <v>0.217715287968715</v>
      </c>
      <c r="CI23" s="8">
        <v>861.43172043010804</v>
      </c>
      <c r="CJ23" s="8">
        <v>4139.1951709795903</v>
      </c>
      <c r="CK23" s="8">
        <v>1746.76308802572</v>
      </c>
      <c r="CL23" s="4">
        <v>0.422005490408496</v>
      </c>
      <c r="CM23" s="8">
        <v>653.61514438586698</v>
      </c>
      <c r="CN23" s="4">
        <v>0.157908752157531</v>
      </c>
      <c r="CO23" s="8">
        <v>945.68703917050698</v>
      </c>
      <c r="CP23" s="8">
        <v>4127.6133778051199</v>
      </c>
      <c r="CQ23" s="8">
        <v>1682.0162516518501</v>
      </c>
      <c r="CR23" s="4">
        <v>0.40750334338393701</v>
      </c>
      <c r="CS23" s="8">
        <v>639.645375982313</v>
      </c>
      <c r="CT23" s="4">
        <v>0.15496736671651401</v>
      </c>
      <c r="CU23" s="8">
        <v>923.67661290322599</v>
      </c>
      <c r="CV23" s="8">
        <v>4483.0786310023204</v>
      </c>
      <c r="CW23" s="8">
        <v>1886.5424948248799</v>
      </c>
      <c r="CX23" s="4">
        <v>0.42081405438188502</v>
      </c>
      <c r="CY23" s="8">
        <v>818.04996069318599</v>
      </c>
      <c r="CZ23" s="4">
        <v>0.18247504182416899</v>
      </c>
      <c r="DA23" s="8">
        <v>920.56166666666695</v>
      </c>
      <c r="DB23" s="8">
        <v>4747.7553838046697</v>
      </c>
      <c r="DC23" s="8">
        <v>2214.8885173080998</v>
      </c>
      <c r="DD23" s="4">
        <v>0.46651277040587102</v>
      </c>
      <c r="DE23" s="8">
        <v>1109.0462305685701</v>
      </c>
      <c r="DF23" s="4">
        <v>0.23359380189461801</v>
      </c>
      <c r="DG23" s="8">
        <v>930.68709677419395</v>
      </c>
      <c r="DH23" s="8">
        <v>5125.0992445684096</v>
      </c>
      <c r="DI23" s="8">
        <v>2581.3421284219098</v>
      </c>
      <c r="DJ23" s="4">
        <v>0.50366675945985295</v>
      </c>
      <c r="DK23" s="8">
        <v>1357.78453958877</v>
      </c>
      <c r="DL23" s="4">
        <v>0.264928438415657</v>
      </c>
      <c r="DM23" s="8">
        <v>1006.33778801843</v>
      </c>
      <c r="DN23" s="8">
        <v>5781.2418231401198</v>
      </c>
      <c r="DO23" s="8">
        <v>2791.4242468975699</v>
      </c>
      <c r="DP23" s="4">
        <v>0.48284163373421901</v>
      </c>
      <c r="DQ23" s="8">
        <v>1413.3954367409499</v>
      </c>
      <c r="DR23" s="4">
        <v>0.24447955646547501</v>
      </c>
      <c r="DS23" s="8">
        <v>1088.04419354839</v>
      </c>
      <c r="DT23" s="8">
        <v>5742.2042848922902</v>
      </c>
      <c r="DU23" s="8">
        <v>2711.6440997161999</v>
      </c>
      <c r="DV23" s="4">
        <v>0.47223051726852</v>
      </c>
      <c r="DW23" s="8">
        <v>1441.4407594925499</v>
      </c>
      <c r="DX23" s="4">
        <v>0.251025684210674</v>
      </c>
      <c r="DY23" s="8">
        <v>1076.8258064516101</v>
      </c>
      <c r="DZ23" s="8">
        <v>5227.3833838558203</v>
      </c>
      <c r="EA23" s="8">
        <v>2791.0590658454798</v>
      </c>
      <c r="EB23" s="4">
        <v>0.53393043151672104</v>
      </c>
      <c r="EC23" s="8">
        <v>1699.22993141952</v>
      </c>
      <c r="ED23" s="4">
        <v>0.32506319254627503</v>
      </c>
      <c r="EE23" s="8">
        <v>962.78037634408599</v>
      </c>
      <c r="EF23" s="8">
        <v>4761.5832662575704</v>
      </c>
      <c r="EG23" s="8">
        <v>2291.3156793651401</v>
      </c>
      <c r="EH23" s="4">
        <v>0.48120878103766401</v>
      </c>
      <c r="EI23" s="8">
        <v>1235.10991261871</v>
      </c>
      <c r="EJ23" s="4">
        <v>0.25939059416878901</v>
      </c>
      <c r="EK23" s="8">
        <v>929.94504608294903</v>
      </c>
      <c r="EL23" s="8">
        <v>4536.6022373262203</v>
      </c>
      <c r="EM23" s="8">
        <v>1939.2840563243899</v>
      </c>
      <c r="EN23" s="4">
        <v>0.42747500328954602</v>
      </c>
      <c r="EO23" s="8">
        <v>939.02495750843502</v>
      </c>
      <c r="EP23" s="4">
        <v>0.20698860256743101</v>
      </c>
      <c r="EQ23" s="8">
        <v>884.32731182795703</v>
      </c>
      <c r="ER23" s="8">
        <v>3943.9972170890501</v>
      </c>
      <c r="ES23" s="8">
        <v>1563.46264408559</v>
      </c>
      <c r="ET23" s="4">
        <v>0.39641575742275398</v>
      </c>
      <c r="EU23" s="8">
        <v>574.05845385500697</v>
      </c>
      <c r="EV23" s="4">
        <v>0.14555244901483499</v>
      </c>
      <c r="EW23" s="8">
        <v>821.4</v>
      </c>
      <c r="EX23" s="8">
        <v>2957.17864506565</v>
      </c>
      <c r="EY23" s="8">
        <v>1282.6649377589699</v>
      </c>
      <c r="EZ23" s="4">
        <v>0.43374617894634998</v>
      </c>
      <c r="FA23" s="8">
        <v>646.28602247800598</v>
      </c>
      <c r="FB23" s="4">
        <v>0.21854818394431499</v>
      </c>
      <c r="FC23" s="8">
        <v>559.74838709677397</v>
      </c>
      <c r="FD23" s="7">
        <v>2777.07116572717</v>
      </c>
      <c r="FE23" s="7">
        <v>1223.2196792817199</v>
      </c>
      <c r="FF23" s="4">
        <v>0.44047113173688601</v>
      </c>
      <c r="FG23" s="7">
        <v>470.32196850567601</v>
      </c>
      <c r="FH23" s="4">
        <v>0.16935899025926601</v>
      </c>
      <c r="FI23" s="7">
        <v>501.68548387096803</v>
      </c>
      <c r="FJ23" s="7">
        <v>8310.8947345372308</v>
      </c>
      <c r="FK23" s="7">
        <v>3712.8010989067802</v>
      </c>
      <c r="FL23" s="4">
        <v>0.44673903562725298</v>
      </c>
      <c r="FM23" s="7">
        <v>1561.8579161847799</v>
      </c>
      <c r="FN23" s="4">
        <v>0.187928973482751</v>
      </c>
      <c r="FO23" s="7">
        <v>1807.11875960061</v>
      </c>
      <c r="FP23" s="7">
        <v>8610.6920088074403</v>
      </c>
      <c r="FQ23" s="7">
        <v>3568.55874647673</v>
      </c>
      <c r="FR23" s="4">
        <v>0.41443344423730799</v>
      </c>
      <c r="FS23" s="7">
        <v>1457.6953366754999</v>
      </c>
      <c r="FT23" s="4">
        <v>0.169288988060948</v>
      </c>
      <c r="FU23" s="7">
        <v>1844.23827956989</v>
      </c>
      <c r="FV23" s="7">
        <v>9872.8546283730793</v>
      </c>
      <c r="FW23" s="7">
        <v>4796.2306457300201</v>
      </c>
      <c r="FX23" s="4">
        <v>0.48579978398004398</v>
      </c>
      <c r="FY23" s="7">
        <v>2466.8307701573399</v>
      </c>
      <c r="FZ23" s="4">
        <v>0.249859930386096</v>
      </c>
      <c r="GA23" s="7">
        <v>1937.02488479263</v>
      </c>
      <c r="GB23" s="7">
        <v>11523.4461080324</v>
      </c>
      <c r="GC23" s="7">
        <v>5503.0683466137698</v>
      </c>
      <c r="GD23" s="4">
        <v>0.47755404893835202</v>
      </c>
      <c r="GE23" s="7">
        <v>2854.8361962334998</v>
      </c>
      <c r="GF23" s="4">
        <v>0.24774153230460699</v>
      </c>
      <c r="GG23" s="7">
        <v>2164.87</v>
      </c>
      <c r="GH23" s="7">
        <v>9988.9666501133906</v>
      </c>
      <c r="GI23" s="7">
        <v>5082.3747452106199</v>
      </c>
      <c r="GJ23" s="4">
        <v>0.50879885009456205</v>
      </c>
      <c r="GK23" s="7">
        <v>2934.3398440382398</v>
      </c>
      <c r="GL23" s="4">
        <v>0.29375809799154001</v>
      </c>
      <c r="GM23" s="7">
        <v>1892.72542242704</v>
      </c>
      <c r="GN23" s="7">
        <v>8480.5994544152709</v>
      </c>
      <c r="GO23" s="7">
        <v>3502.7467004099799</v>
      </c>
      <c r="GP23" s="4">
        <v>0.41303055512029102</v>
      </c>
      <c r="GQ23" s="7">
        <v>1513.0834113634401</v>
      </c>
      <c r="GR23" s="4">
        <v>0.17841703519857699</v>
      </c>
      <c r="GS23" s="7">
        <v>1705.72731182796</v>
      </c>
      <c r="GT23" s="7">
        <v>2957.17864506565</v>
      </c>
      <c r="GU23" s="7">
        <v>1282.6649377589699</v>
      </c>
      <c r="GV23" s="4">
        <v>0.43374617894634998</v>
      </c>
      <c r="GW23" s="7">
        <v>646.28602247800598</v>
      </c>
      <c r="GX23" s="4">
        <v>0.21854818394431499</v>
      </c>
      <c r="GY23" s="7">
        <v>559.74838709677397</v>
      </c>
      <c r="GZ23" s="3"/>
    </row>
    <row r="24" spans="1:208" s="11" customFormat="1" x14ac:dyDescent="0.25">
      <c r="A24" s="7" t="s">
        <v>220</v>
      </c>
      <c r="B24" s="7" t="s">
        <v>237</v>
      </c>
      <c r="C24" s="7" t="s">
        <v>238</v>
      </c>
      <c r="D24" s="33" t="s">
        <v>223</v>
      </c>
      <c r="E24" s="7"/>
      <c r="F24" s="8">
        <v>69.451449667034197</v>
      </c>
      <c r="G24" s="8">
        <v>1116.16693816163</v>
      </c>
      <c r="H24" s="8">
        <v>2548.8046130675898</v>
      </c>
      <c r="I24" s="8">
        <v>3324.4127064911099</v>
      </c>
      <c r="J24" s="8">
        <v>3728.9352437116199</v>
      </c>
      <c r="K24" s="8">
        <v>4573.6160646183298</v>
      </c>
      <c r="L24" s="8">
        <v>4603.6201486392802</v>
      </c>
      <c r="M24" s="8">
        <v>4809.7730877410304</v>
      </c>
      <c r="N24" s="8">
        <v>3173.8801950785701</v>
      </c>
      <c r="O24" s="8">
        <v>4232.9737915760497</v>
      </c>
      <c r="P24" s="8">
        <v>6831.3933090686796</v>
      </c>
      <c r="Q24" s="8">
        <v>5184.5332162835402</v>
      </c>
      <c r="R24" s="8">
        <v>4471.85012866336</v>
      </c>
      <c r="S24" s="8">
        <v>4393.0103807415899</v>
      </c>
      <c r="T24" s="8">
        <v>4524.3541598095599</v>
      </c>
      <c r="U24" s="8">
        <v>5573.36433023064</v>
      </c>
      <c r="V24" s="8">
        <v>5319.2049771168304</v>
      </c>
      <c r="W24" s="8">
        <v>5011.32975590159</v>
      </c>
      <c r="X24" s="8">
        <v>5208.6989618366497</v>
      </c>
      <c r="Y24" s="8">
        <v>3709.9801764753802</v>
      </c>
      <c r="Z24" s="8">
        <v>3387.20009160569</v>
      </c>
      <c r="AA24" s="8">
        <v>3746.8982286136302</v>
      </c>
      <c r="AB24" s="8">
        <v>1080.86664386641</v>
      </c>
      <c r="AC24" s="8">
        <v>1185.6183878286699</v>
      </c>
      <c r="AD24" s="8">
        <v>5873.2173195587002</v>
      </c>
      <c r="AE24" s="8">
        <v>8302.5513083299393</v>
      </c>
      <c r="AF24" s="8">
        <v>9413.3932363803106</v>
      </c>
      <c r="AG24" s="8">
        <v>7406.8539866546298</v>
      </c>
      <c r="AH24" s="8">
        <v>12015.926525352201</v>
      </c>
      <c r="AI24" s="8">
        <v>8864.8605094049508</v>
      </c>
      <c r="AJ24" s="8">
        <v>10097.718490040201</v>
      </c>
      <c r="AK24" s="8">
        <v>10330.534733018399</v>
      </c>
      <c r="AL24" s="8">
        <v>8918.6791383120308</v>
      </c>
      <c r="AM24" s="8">
        <v>7134.0983202193202</v>
      </c>
      <c r="AN24" s="8">
        <v>1080.86664386641</v>
      </c>
      <c r="AO24" s="8">
        <v>7058.8357073873703</v>
      </c>
      <c r="AP24" s="8">
        <v>17715.944544710299</v>
      </c>
      <c r="AQ24" s="8">
        <v>19422.780512006899</v>
      </c>
      <c r="AR24" s="8">
        <v>18962.578999445101</v>
      </c>
      <c r="AS24" s="8">
        <v>19249.213871330401</v>
      </c>
      <c r="AT24" s="8">
        <v>8214.9649640857297</v>
      </c>
      <c r="AU24" s="8">
        <f t="shared" si="25"/>
        <v>1706.8359672965998</v>
      </c>
      <c r="AV24" s="8">
        <f t="shared" si="26"/>
        <v>-460.20151256179815</v>
      </c>
      <c r="AW24" s="8">
        <f t="shared" si="27"/>
        <v>286.63487188530053</v>
      </c>
      <c r="AX24" s="8">
        <v>206.15293910175001</v>
      </c>
      <c r="AY24" s="8">
        <v>-1635.8928926624601</v>
      </c>
      <c r="AZ24" s="8">
        <v>1059.0935964974799</v>
      </c>
      <c r="BA24" s="8">
        <v>2598.4195174926299</v>
      </c>
      <c r="BB24" s="8">
        <v>-1646.8600927851401</v>
      </c>
      <c r="BC24" s="8">
        <v>-712.68308762018</v>
      </c>
      <c r="BD24" s="8">
        <v>-78.839747921776507</v>
      </c>
      <c r="BE24" s="8">
        <v>131.343779067979</v>
      </c>
      <c r="BF24" s="8">
        <v>1049.0101704210799</v>
      </c>
      <c r="BG24" s="8">
        <v>-254.15935311380699</v>
      </c>
      <c r="BH24" s="8">
        <v>-307.87522121524898</v>
      </c>
      <c r="BI24" s="8">
        <v>197.36920593506699</v>
      </c>
      <c r="BJ24" s="8">
        <v>-1498.71878536127</v>
      </c>
      <c r="BK24" s="8">
        <v>-322.78008486968599</v>
      </c>
      <c r="BL24" s="9">
        <v>359.69813700793799</v>
      </c>
      <c r="BM24" s="8" t="s">
        <v>236</v>
      </c>
      <c r="BN24" s="7" t="s">
        <v>236</v>
      </c>
      <c r="BO24" s="10">
        <v>29</v>
      </c>
      <c r="BP24" s="10">
        <v>6</v>
      </c>
      <c r="BQ24" s="7" t="s">
        <v>225</v>
      </c>
      <c r="BR24" s="8">
        <v>3175.3140066996302</v>
      </c>
      <c r="BS24" s="8">
        <v>1004.68764392733</v>
      </c>
      <c r="BT24" s="4">
        <v>0.31640576075548099</v>
      </c>
      <c r="BU24" s="8">
        <v>488.54374016880598</v>
      </c>
      <c r="BV24" s="4">
        <v>0.15385682774617601</v>
      </c>
      <c r="BW24" s="8">
        <v>372.34032258064502</v>
      </c>
      <c r="BX24" s="8">
        <v>4246.1155428104003</v>
      </c>
      <c r="BY24" s="8">
        <v>2007.4759635589</v>
      </c>
      <c r="BZ24" s="4">
        <v>0.47277940115360101</v>
      </c>
      <c r="CA24" s="8">
        <v>1416.8709881372899</v>
      </c>
      <c r="CB24" s="4">
        <v>0.333686394977255</v>
      </c>
      <c r="CC24" s="8">
        <v>454.44811827957</v>
      </c>
      <c r="CD24" s="8">
        <v>6857.24988455526</v>
      </c>
      <c r="CE24" s="8">
        <v>4338.9886791850404</v>
      </c>
      <c r="CF24" s="4">
        <v>0.63275930616993303</v>
      </c>
      <c r="CG24" s="8">
        <v>3543.5455423030699</v>
      </c>
      <c r="CH24" s="4">
        <v>0.51675899259326696</v>
      </c>
      <c r="CI24" s="8">
        <v>562.30806451612898</v>
      </c>
      <c r="CJ24" s="8">
        <v>5582.3148995750398</v>
      </c>
      <c r="CK24" s="8">
        <v>3171.0565430133202</v>
      </c>
      <c r="CL24" s="4">
        <v>0.56805404210621002</v>
      </c>
      <c r="CM24" s="8">
        <v>2339.2789300305299</v>
      </c>
      <c r="CN24" s="4">
        <v>0.41905176832797603</v>
      </c>
      <c r="CO24" s="8">
        <v>611.47811059907804</v>
      </c>
      <c r="CP24" s="8">
        <v>4828.6294314465003</v>
      </c>
      <c r="CQ24" s="8">
        <v>2294.4034533863</v>
      </c>
      <c r="CR24" s="4">
        <v>0.47516660492602097</v>
      </c>
      <c r="CS24" s="8">
        <v>1616.5858292924399</v>
      </c>
      <c r="CT24" s="4">
        <v>0.33479186014242701</v>
      </c>
      <c r="CU24" s="8">
        <v>572.39247311828001</v>
      </c>
      <c r="CV24" s="8">
        <v>4656.5369063010703</v>
      </c>
      <c r="CW24" s="8">
        <v>2327.44491604618</v>
      </c>
      <c r="CX24" s="4">
        <v>0.49982314386830301</v>
      </c>
      <c r="CY24" s="8">
        <v>1800.48864327922</v>
      </c>
      <c r="CZ24" s="4">
        <v>0.386658299828541</v>
      </c>
      <c r="DA24" s="8">
        <v>521.30483870967703</v>
      </c>
      <c r="DB24" s="8">
        <v>4660.2254696270402</v>
      </c>
      <c r="DC24" s="8">
        <v>2070.1581757664399</v>
      </c>
      <c r="DD24" s="4">
        <v>0.44421845879747002</v>
      </c>
      <c r="DE24" s="8">
        <v>1559.71302807947</v>
      </c>
      <c r="DF24" s="4">
        <v>0.33468617307142701</v>
      </c>
      <c r="DG24" s="8">
        <v>487.78494623655899</v>
      </c>
      <c r="DH24" s="8">
        <v>5678.0836505707803</v>
      </c>
      <c r="DI24" s="8">
        <v>2571.9766851337499</v>
      </c>
      <c r="DJ24" s="4">
        <v>0.45296562069408902</v>
      </c>
      <c r="DK24" s="8">
        <v>1964.1462324622</v>
      </c>
      <c r="DL24" s="4">
        <v>0.34591710044017399</v>
      </c>
      <c r="DM24" s="8">
        <v>591.92684331797204</v>
      </c>
      <c r="DN24" s="8">
        <v>5220.8235851888703</v>
      </c>
      <c r="DO24" s="8">
        <v>2102.5582592749201</v>
      </c>
      <c r="DP24" s="4">
        <v>0.40272539858265599</v>
      </c>
      <c r="DQ24" s="8">
        <v>1363.58592939967</v>
      </c>
      <c r="DR24" s="4">
        <v>0.26118215012437401</v>
      </c>
      <c r="DS24" s="8">
        <v>656.02903225806403</v>
      </c>
      <c r="DT24" s="8">
        <v>4705.1625868144702</v>
      </c>
      <c r="DU24" s="8">
        <v>2036.43866293937</v>
      </c>
      <c r="DV24" s="4">
        <v>0.43280941420519498</v>
      </c>
      <c r="DW24" s="8">
        <v>1258.9106848143499</v>
      </c>
      <c r="DX24" s="4">
        <v>0.26755944382076402</v>
      </c>
      <c r="DY24" s="8">
        <v>708.94623655913995</v>
      </c>
      <c r="DZ24" s="8">
        <v>5004.6196665796097</v>
      </c>
      <c r="EA24" s="8">
        <v>2279.0900713014698</v>
      </c>
      <c r="EB24" s="4">
        <v>0.45539725756205202</v>
      </c>
      <c r="EC24" s="8">
        <v>1494.489657971</v>
      </c>
      <c r="ED24" s="4">
        <v>0.29862202475666</v>
      </c>
      <c r="EE24" s="8">
        <v>735.37526881720396</v>
      </c>
      <c r="EF24" s="8">
        <v>3685.3625334276198</v>
      </c>
      <c r="EG24" s="8">
        <v>1374.8040620781501</v>
      </c>
      <c r="EH24" s="4">
        <v>0.37304445617172399</v>
      </c>
      <c r="EI24" s="8">
        <v>895.269869099115</v>
      </c>
      <c r="EJ24" s="4">
        <v>0.24292586169710101</v>
      </c>
      <c r="EK24" s="8">
        <v>463.177419354839</v>
      </c>
      <c r="EL24" s="8">
        <v>3389.9571327369099</v>
      </c>
      <c r="EM24" s="8">
        <v>1245.7866809582799</v>
      </c>
      <c r="EN24" s="4">
        <v>0.36749334347849999</v>
      </c>
      <c r="EO24" s="8">
        <v>903.59581574865501</v>
      </c>
      <c r="EP24" s="4">
        <v>0.266550808864987</v>
      </c>
      <c r="EQ24" s="8">
        <v>339.731182795699</v>
      </c>
      <c r="ER24" s="8">
        <v>3740.0914941442702</v>
      </c>
      <c r="ES24" s="8">
        <v>850.01456227967401</v>
      </c>
      <c r="ET24" s="4">
        <v>0.227271061045034</v>
      </c>
      <c r="EU24" s="8">
        <v>423.89717845267899</v>
      </c>
      <c r="EV24" s="4">
        <v>0.113338718883311</v>
      </c>
      <c r="EW24" s="8">
        <v>380.51655913978499</v>
      </c>
      <c r="EX24" s="8">
        <v>1076.6531127518399</v>
      </c>
      <c r="EY24" s="8">
        <v>-941.31777640979794</v>
      </c>
      <c r="EZ24" s="4">
        <v>-0.87429996278361699</v>
      </c>
      <c r="FA24" s="8">
        <v>-1234.2718925998499</v>
      </c>
      <c r="FB24" s="4">
        <v>-1.1463969945204999</v>
      </c>
      <c r="FC24" s="8">
        <v>293.705913978495</v>
      </c>
      <c r="FD24" s="7">
        <v>7421.4295495100296</v>
      </c>
      <c r="FE24" s="7">
        <v>3012.1636074862299</v>
      </c>
      <c r="FF24" s="4">
        <v>0.405873772349573</v>
      </c>
      <c r="FG24" s="7">
        <v>1905.4147283061</v>
      </c>
      <c r="FH24" s="4">
        <v>0.25674497286468201</v>
      </c>
      <c r="FI24" s="7">
        <v>826.78844086021502</v>
      </c>
      <c r="FJ24" s="7">
        <v>12439.5647841303</v>
      </c>
      <c r="FK24" s="7">
        <v>7510.0452221983596</v>
      </c>
      <c r="FL24" s="4">
        <v>0.60372250577281095</v>
      </c>
      <c r="FM24" s="7">
        <v>5882.8244723336002</v>
      </c>
      <c r="FN24" s="4">
        <v>0.47291240283892999</v>
      </c>
      <c r="FO24" s="7">
        <v>1173.78617511521</v>
      </c>
      <c r="FP24" s="7">
        <v>9485.1663377475707</v>
      </c>
      <c r="FQ24" s="7">
        <v>4621.8483694324796</v>
      </c>
      <c r="FR24" s="4">
        <v>0.48727119850699702</v>
      </c>
      <c r="FS24" s="7">
        <v>3417.07447257167</v>
      </c>
      <c r="FT24" s="4">
        <v>0.36025456495928099</v>
      </c>
      <c r="FU24" s="7">
        <v>1093.69731182796</v>
      </c>
      <c r="FV24" s="7">
        <v>10338.3091201978</v>
      </c>
      <c r="FW24" s="7">
        <v>4642.1348609001898</v>
      </c>
      <c r="FX24" s="4">
        <v>0.44902264063964897</v>
      </c>
      <c r="FY24" s="7">
        <v>3523.8592605416702</v>
      </c>
      <c r="FZ24" s="4">
        <v>0.340854507209225</v>
      </c>
      <c r="GA24" s="7">
        <v>1079.71178955453</v>
      </c>
      <c r="GB24" s="7">
        <v>9925.9861720033405</v>
      </c>
      <c r="GC24" s="7">
        <v>4138.99692221429</v>
      </c>
      <c r="GD24" s="4">
        <v>0.41698596497026202</v>
      </c>
      <c r="GE24" s="7">
        <v>2622.4966142140202</v>
      </c>
      <c r="GF24" s="4">
        <v>0.26420514483597402</v>
      </c>
      <c r="GG24" s="7">
        <v>1364.9752688172</v>
      </c>
      <c r="GH24" s="7">
        <v>8689.9822000072309</v>
      </c>
      <c r="GI24" s="7">
        <v>3653.8941333796201</v>
      </c>
      <c r="GJ24" s="4">
        <v>0.42047199283982201</v>
      </c>
      <c r="GK24" s="7">
        <v>2389.7595270701199</v>
      </c>
      <c r="GL24" s="4">
        <v>0.27500165961998502</v>
      </c>
      <c r="GM24" s="7">
        <v>1198.55268817204</v>
      </c>
      <c r="GN24" s="7">
        <v>7130.0486268811801</v>
      </c>
      <c r="GO24" s="7">
        <v>2095.8012432379501</v>
      </c>
      <c r="GP24" s="4">
        <v>0.29393926365894801</v>
      </c>
      <c r="GQ24" s="7">
        <v>1327.49299420133</v>
      </c>
      <c r="GR24" s="4">
        <v>0.18618288088478399</v>
      </c>
      <c r="GS24" s="7">
        <v>720.24774193548399</v>
      </c>
      <c r="GT24" s="7">
        <v>1076.6531127518399</v>
      </c>
      <c r="GU24" s="7">
        <v>-941.31777640979794</v>
      </c>
      <c r="GV24" s="4">
        <v>-0.87429996278361699</v>
      </c>
      <c r="GW24" s="7">
        <v>-1234.2718925998499</v>
      </c>
      <c r="GX24" s="4">
        <v>-1.1463969945204999</v>
      </c>
      <c r="GY24" s="7">
        <v>293.705913978495</v>
      </c>
      <c r="GZ24" s="3"/>
    </row>
    <row r="25" spans="1:208" s="11" customFormat="1" x14ac:dyDescent="0.25">
      <c r="A25" s="7" t="s">
        <v>220</v>
      </c>
      <c r="B25" s="7" t="s">
        <v>239</v>
      </c>
      <c r="C25" s="7" t="s">
        <v>240</v>
      </c>
      <c r="D25" s="33" t="s">
        <v>241</v>
      </c>
      <c r="E25" s="7"/>
      <c r="F25" s="8">
        <v>3095.4882689559299</v>
      </c>
      <c r="G25" s="8">
        <v>3151.2243921967402</v>
      </c>
      <c r="H25" s="8">
        <v>2994.82627798057</v>
      </c>
      <c r="I25" s="8">
        <v>2659.28300431257</v>
      </c>
      <c r="J25" s="8">
        <v>2611.1754041661802</v>
      </c>
      <c r="K25" s="8">
        <v>2616.6391459216202</v>
      </c>
      <c r="L25" s="8">
        <v>2589.0568301233702</v>
      </c>
      <c r="M25" s="8">
        <v>3011.2764027077901</v>
      </c>
      <c r="N25" s="8">
        <v>3074.89395515668</v>
      </c>
      <c r="O25" s="8">
        <v>2726.6876470305901</v>
      </c>
      <c r="P25" s="8">
        <v>2997.0844342032101</v>
      </c>
      <c r="Q25" s="8">
        <v>3104.4606373996498</v>
      </c>
      <c r="R25" s="8">
        <v>3372.6896976325702</v>
      </c>
      <c r="S25" s="8">
        <v>4401.7573514449596</v>
      </c>
      <c r="T25" s="8">
        <v>4453.6481429226696</v>
      </c>
      <c r="U25" s="8">
        <v>4424.8561990752896</v>
      </c>
      <c r="V25" s="8">
        <v>3487.0400486789999</v>
      </c>
      <c r="W25" s="8">
        <v>3626.9017219512498</v>
      </c>
      <c r="X25" s="8">
        <v>4126.2830358546698</v>
      </c>
      <c r="Y25" s="8">
        <v>4318.2363090977897</v>
      </c>
      <c r="Z25" s="8">
        <v>4486.4940508493501</v>
      </c>
      <c r="AA25" s="8">
        <v>4286.6868576635798</v>
      </c>
      <c r="AB25" s="8">
        <v>3411.0436459031998</v>
      </c>
      <c r="AC25" s="8">
        <v>6246.7126611526701</v>
      </c>
      <c r="AD25" s="8">
        <v>5654.1092822931396</v>
      </c>
      <c r="AE25" s="8">
        <v>5227.8145500877999</v>
      </c>
      <c r="AF25" s="8">
        <v>5600.3332328311599</v>
      </c>
      <c r="AG25" s="8">
        <v>5801.5816021872697</v>
      </c>
      <c r="AH25" s="8">
        <v>6101.5450716028599</v>
      </c>
      <c r="AI25" s="8">
        <v>7774.4470490775302</v>
      </c>
      <c r="AJ25" s="8">
        <v>8878.5043419979593</v>
      </c>
      <c r="AK25" s="8">
        <v>7113.9417706302502</v>
      </c>
      <c r="AL25" s="8">
        <v>8444.5193449524595</v>
      </c>
      <c r="AM25" s="8">
        <v>8773.1809085129298</v>
      </c>
      <c r="AN25" s="8">
        <v>3411.0436459031998</v>
      </c>
      <c r="AO25" s="8">
        <v>11900.821943445801</v>
      </c>
      <c r="AP25" s="8">
        <v>10828.147782919001</v>
      </c>
      <c r="AQ25" s="8">
        <v>11903.126673790101</v>
      </c>
      <c r="AR25" s="8">
        <v>16652.951391075501</v>
      </c>
      <c r="AS25" s="8">
        <v>15558.461115582701</v>
      </c>
      <c r="AT25" s="8">
        <v>12184.2245544161</v>
      </c>
      <c r="AU25" s="8">
        <f t="shared" si="25"/>
        <v>1074.9788908710998</v>
      </c>
      <c r="AV25" s="8">
        <f t="shared" si="26"/>
        <v>4749.8247172854008</v>
      </c>
      <c r="AW25" s="8">
        <f t="shared" si="27"/>
        <v>-1094.4902754928007</v>
      </c>
      <c r="AX25" s="8">
        <v>422.21957258441802</v>
      </c>
      <c r="AY25" s="8">
        <v>63.6175524488931</v>
      </c>
      <c r="AZ25" s="8">
        <v>-348.20630812609397</v>
      </c>
      <c r="BA25" s="8">
        <v>270.39678717262399</v>
      </c>
      <c r="BB25" s="8">
        <v>107.37620319644201</v>
      </c>
      <c r="BC25" s="8">
        <v>268.22906023291398</v>
      </c>
      <c r="BD25" s="8">
        <v>1029.0676538124001</v>
      </c>
      <c r="BE25" s="8">
        <v>51.890791477708298</v>
      </c>
      <c r="BF25" s="8">
        <v>-28.791943847381798</v>
      </c>
      <c r="BG25" s="8">
        <v>-937.816150396289</v>
      </c>
      <c r="BH25" s="8">
        <v>139.861673272248</v>
      </c>
      <c r="BI25" s="8">
        <v>499.38131390341698</v>
      </c>
      <c r="BJ25" s="8">
        <v>191.953273243128</v>
      </c>
      <c r="BK25" s="8">
        <v>168.25774175155701</v>
      </c>
      <c r="BL25" s="9">
        <v>-199.80719318577599</v>
      </c>
      <c r="BM25" s="8" t="s">
        <v>224</v>
      </c>
      <c r="BN25" s="7" t="s">
        <v>224</v>
      </c>
      <c r="BO25" s="10">
        <v>30</v>
      </c>
      <c r="BP25" s="10">
        <v>7</v>
      </c>
      <c r="BQ25" s="7" t="s">
        <v>225</v>
      </c>
      <c r="BR25" s="8">
        <v>3074.89395515668</v>
      </c>
      <c r="BS25" s="8">
        <v>1503.3105760599001</v>
      </c>
      <c r="BT25" s="4">
        <v>0.48889834836053803</v>
      </c>
      <c r="BU25" s="8">
        <v>943.29894215702495</v>
      </c>
      <c r="BV25" s="4">
        <v>0.306774463091674</v>
      </c>
      <c r="BW25" s="8">
        <v>434.94075268817198</v>
      </c>
      <c r="BX25" s="8">
        <v>2726.6876470305901</v>
      </c>
      <c r="BY25" s="8">
        <v>1226.8638822032699</v>
      </c>
      <c r="BZ25" s="4">
        <v>0.44994661692891402</v>
      </c>
      <c r="CA25" s="8">
        <v>717.87244724957702</v>
      </c>
      <c r="CB25" s="4">
        <v>0.26327637785404301</v>
      </c>
      <c r="CC25" s="8">
        <v>413.57876344085997</v>
      </c>
      <c r="CD25" s="8">
        <v>2997.0844342032101</v>
      </c>
      <c r="CE25" s="8">
        <v>1617.54344460936</v>
      </c>
      <c r="CF25" s="4">
        <v>0.539705663994544</v>
      </c>
      <c r="CG25" s="8">
        <v>1155.91347999613</v>
      </c>
      <c r="CH25" s="4">
        <v>0.385679317807887</v>
      </c>
      <c r="CI25" s="8">
        <v>416.01701075268801</v>
      </c>
      <c r="CJ25" s="8">
        <v>3104.4606373996498</v>
      </c>
      <c r="CK25" s="8">
        <v>1642.34636424512</v>
      </c>
      <c r="CL25" s="4">
        <v>0.52902792338857896</v>
      </c>
      <c r="CM25" s="8">
        <v>1190.47306695046</v>
      </c>
      <c r="CN25" s="4">
        <v>0.38347178656696501</v>
      </c>
      <c r="CO25" s="8">
        <v>421.30059907834101</v>
      </c>
      <c r="CP25" s="8">
        <v>3372.6896976325702</v>
      </c>
      <c r="CQ25" s="8">
        <v>1701.3370316083101</v>
      </c>
      <c r="CR25" s="4">
        <v>0.50444517110558595</v>
      </c>
      <c r="CS25" s="8">
        <v>1164.48227851614</v>
      </c>
      <c r="CT25" s="4">
        <v>0.34526813401586698</v>
      </c>
      <c r="CU25" s="8">
        <v>454.73227956989302</v>
      </c>
      <c r="CV25" s="8">
        <v>4401.7573514449596</v>
      </c>
      <c r="CW25" s="8">
        <v>2316.1032734210798</v>
      </c>
      <c r="CX25" s="4">
        <v>0.52617695354351501</v>
      </c>
      <c r="CY25" s="8">
        <v>1649.99233972192</v>
      </c>
      <c r="CZ25" s="4">
        <v>0.374848545247565</v>
      </c>
      <c r="DA25" s="8">
        <v>545.35408602150505</v>
      </c>
      <c r="DB25" s="8">
        <v>4453.6481429226696</v>
      </c>
      <c r="DC25" s="8">
        <v>2038.6058958152601</v>
      </c>
      <c r="DD25" s="4">
        <v>0.45773842710381801</v>
      </c>
      <c r="DE25" s="8">
        <v>1309.2806288710401</v>
      </c>
      <c r="DF25" s="4">
        <v>0.29397935958448601</v>
      </c>
      <c r="DG25" s="8">
        <v>631.03412903225797</v>
      </c>
      <c r="DH25" s="8">
        <v>4424.8561990752896</v>
      </c>
      <c r="DI25" s="8">
        <v>1768.9775007103799</v>
      </c>
      <c r="DJ25" s="4">
        <v>0.39978191858077999</v>
      </c>
      <c r="DK25" s="8">
        <v>1022.09292113478</v>
      </c>
      <c r="DL25" s="4">
        <v>0.230988957640788</v>
      </c>
      <c r="DM25" s="8">
        <v>627.51221198156702</v>
      </c>
      <c r="DN25" s="8">
        <v>3488.3560722921502</v>
      </c>
      <c r="DO25" s="8">
        <v>1459.1851531086099</v>
      </c>
      <c r="DP25" s="4">
        <v>0.41830166498736998</v>
      </c>
      <c r="DQ25" s="8">
        <v>841.37066005618601</v>
      </c>
      <c r="DR25" s="4">
        <v>0.24119403025945499</v>
      </c>
      <c r="DS25" s="8">
        <v>514.087516129032</v>
      </c>
      <c r="DT25" s="8">
        <v>3627.3984308976201</v>
      </c>
      <c r="DU25" s="8">
        <v>1362.3818835812301</v>
      </c>
      <c r="DV25" s="4">
        <v>0.37558098718262301</v>
      </c>
      <c r="DW25" s="8">
        <v>759.18131132415101</v>
      </c>
      <c r="DX25" s="4">
        <v>0.20929085287614399</v>
      </c>
      <c r="DY25" s="8">
        <v>507.48069892473097</v>
      </c>
      <c r="DZ25" s="8">
        <v>4126.2776698850503</v>
      </c>
      <c r="EA25" s="8">
        <v>1863.9645330317301</v>
      </c>
      <c r="EB25" s="4">
        <v>0.45173027172542501</v>
      </c>
      <c r="EC25" s="8">
        <v>1207.8319631178299</v>
      </c>
      <c r="ED25" s="4">
        <v>0.29271708298571097</v>
      </c>
      <c r="EE25" s="8">
        <v>534.79429032258099</v>
      </c>
      <c r="EF25" s="8">
        <v>4318.1891254361999</v>
      </c>
      <c r="EG25" s="8">
        <v>1997.62856218352</v>
      </c>
      <c r="EH25" s="4">
        <v>0.462607936835498</v>
      </c>
      <c r="EI25" s="8">
        <v>1329.8372963210099</v>
      </c>
      <c r="EJ25" s="4">
        <v>0.30796180011839502</v>
      </c>
      <c r="EK25" s="8">
        <v>568.06826036866403</v>
      </c>
      <c r="EL25" s="8">
        <v>4486.4788008048799</v>
      </c>
      <c r="EM25" s="8">
        <v>2111.2834006499002</v>
      </c>
      <c r="EN25" s="4">
        <v>0.47058807015228399</v>
      </c>
      <c r="EO25" s="8">
        <v>1401.4477599397901</v>
      </c>
      <c r="EP25" s="4">
        <v>0.31237142136688001</v>
      </c>
      <c r="EQ25" s="8">
        <v>587.87538709677403</v>
      </c>
      <c r="ER25" s="8">
        <v>4286.6078100600198</v>
      </c>
      <c r="ES25" s="8">
        <v>1834.11534155091</v>
      </c>
      <c r="ET25" s="4">
        <v>0.42787103995063802</v>
      </c>
      <c r="EU25" s="8">
        <v>1130.8173833798301</v>
      </c>
      <c r="EV25" s="4">
        <v>0.26380238955520302</v>
      </c>
      <c r="EW25" s="8">
        <v>595.04774193548405</v>
      </c>
      <c r="EX25" s="8">
        <v>3411.0045526685699</v>
      </c>
      <c r="EY25" s="8">
        <v>1670.61216731231</v>
      </c>
      <c r="EZ25" s="4">
        <v>0.48977130974666</v>
      </c>
      <c r="FA25" s="8">
        <v>1195.12518163707</v>
      </c>
      <c r="FB25" s="4">
        <v>0.35037337628355603</v>
      </c>
      <c r="FC25" s="8">
        <v>410.52984946236597</v>
      </c>
      <c r="FD25" s="7">
        <v>5801.5816021872697</v>
      </c>
      <c r="FE25" s="7">
        <v>2730.17445826318</v>
      </c>
      <c r="FF25" s="4">
        <v>0.47059140859690202</v>
      </c>
      <c r="FG25" s="7">
        <v>1661.1713894065999</v>
      </c>
      <c r="FH25" s="4">
        <v>0.28633078069268503</v>
      </c>
      <c r="FI25" s="7">
        <v>848.51951612903201</v>
      </c>
      <c r="FJ25" s="7">
        <v>6101.5450716028599</v>
      </c>
      <c r="FK25" s="7">
        <v>3259.8898088544802</v>
      </c>
      <c r="FL25" s="4">
        <v>0.53427283919056801</v>
      </c>
      <c r="FM25" s="7">
        <v>2346.3865469466</v>
      </c>
      <c r="FN25" s="4">
        <v>0.38455612790060201</v>
      </c>
      <c r="FO25" s="7">
        <v>837.31760983102902</v>
      </c>
      <c r="FP25" s="7">
        <v>7774.4470490775302</v>
      </c>
      <c r="FQ25" s="7">
        <v>4017.4403050293899</v>
      </c>
      <c r="FR25" s="4">
        <v>0.51674933016697</v>
      </c>
      <c r="FS25" s="7">
        <v>2814.47461823805</v>
      </c>
      <c r="FT25" s="4">
        <v>0.36201605084853</v>
      </c>
      <c r="FU25" s="7">
        <v>1000.0863655914</v>
      </c>
      <c r="FV25" s="7">
        <v>8878.5043419979593</v>
      </c>
      <c r="FW25" s="7">
        <v>3807.5833965256402</v>
      </c>
      <c r="FX25" s="4">
        <v>0.42885414590773402</v>
      </c>
      <c r="FY25" s="7">
        <v>2331.3735500058201</v>
      </c>
      <c r="FZ25" s="4">
        <v>0.26258629383979998</v>
      </c>
      <c r="GA25" s="7">
        <v>1258.54634101382</v>
      </c>
      <c r="GB25" s="7">
        <v>7115.7545031897698</v>
      </c>
      <c r="GC25" s="7">
        <v>2821.5670366898398</v>
      </c>
      <c r="GD25" s="4">
        <v>0.39652394351505699</v>
      </c>
      <c r="GE25" s="7">
        <v>1600.5519713803401</v>
      </c>
      <c r="GF25" s="4">
        <v>0.22493074636890001</v>
      </c>
      <c r="GG25" s="7">
        <v>1021.56821505376</v>
      </c>
      <c r="GH25" s="7">
        <v>8444.4667953212502</v>
      </c>
      <c r="GI25" s="7">
        <v>3861.5930952152498</v>
      </c>
      <c r="GJ25" s="4">
        <v>0.457292708801319</v>
      </c>
      <c r="GK25" s="7">
        <v>2537.6692594388401</v>
      </c>
      <c r="GL25" s="4">
        <v>0.30051266953229799</v>
      </c>
      <c r="GM25" s="7">
        <v>1102.8625506912399</v>
      </c>
      <c r="GN25" s="7">
        <v>8773.0866108649006</v>
      </c>
      <c r="GO25" s="7">
        <v>3945.3987422008099</v>
      </c>
      <c r="GP25" s="4">
        <v>0.44971615090573602</v>
      </c>
      <c r="GQ25" s="7">
        <v>2532.2651433196202</v>
      </c>
      <c r="GR25" s="4">
        <v>0.28864016230998801</v>
      </c>
      <c r="GS25" s="7">
        <v>1182.92312903226</v>
      </c>
      <c r="GT25" s="7">
        <v>3411.0045526685699</v>
      </c>
      <c r="GU25" s="7">
        <v>1670.61216731231</v>
      </c>
      <c r="GV25" s="4">
        <v>0.48977130974666</v>
      </c>
      <c r="GW25" s="7">
        <v>1195.12518163707</v>
      </c>
      <c r="GX25" s="4">
        <v>0.35037337628355603</v>
      </c>
      <c r="GY25" s="7">
        <v>410.52984946236597</v>
      </c>
      <c r="GZ25" s="3"/>
    </row>
    <row r="26" spans="1:208" s="11" customFormat="1" x14ac:dyDescent="0.25">
      <c r="A26" s="7" t="s">
        <v>220</v>
      </c>
      <c r="B26" s="7" t="s">
        <v>242</v>
      </c>
      <c r="C26" s="7" t="s">
        <v>243</v>
      </c>
      <c r="D26" s="33" t="s">
        <v>223</v>
      </c>
      <c r="E26" s="7"/>
      <c r="F26" s="8">
        <v>3890.4111960007199</v>
      </c>
      <c r="G26" s="8">
        <v>3606.95514947225</v>
      </c>
      <c r="H26" s="8">
        <v>3602.74401171829</v>
      </c>
      <c r="I26" s="8">
        <v>3273.9859410908798</v>
      </c>
      <c r="J26" s="8">
        <v>3287.3512486305999</v>
      </c>
      <c r="K26" s="8">
        <v>3327.3538696871701</v>
      </c>
      <c r="L26" s="8">
        <v>2899.7667826335201</v>
      </c>
      <c r="M26" s="8">
        <v>2807.7347462255102</v>
      </c>
      <c r="N26" s="8">
        <v>2410.6622139498199</v>
      </c>
      <c r="O26" s="8">
        <v>2274.8379165338501</v>
      </c>
      <c r="P26" s="8">
        <v>2183.2420000800598</v>
      </c>
      <c r="Q26" s="8">
        <v>2559.0046659059699</v>
      </c>
      <c r="R26" s="8">
        <v>2406.7174837674302</v>
      </c>
      <c r="S26" s="8">
        <v>2655.98963754942</v>
      </c>
      <c r="T26" s="8">
        <v>3122.3232509483701</v>
      </c>
      <c r="U26" s="8">
        <v>3301.4632761519902</v>
      </c>
      <c r="V26" s="8">
        <v>3544.5913491499</v>
      </c>
      <c r="W26" s="8">
        <v>4125.2579435799298</v>
      </c>
      <c r="X26" s="8">
        <v>3673.4775349439801</v>
      </c>
      <c r="Y26" s="8">
        <v>3376.8999676201101</v>
      </c>
      <c r="Z26" s="8">
        <v>4067.7664446651302</v>
      </c>
      <c r="AA26" s="8">
        <v>3910.0392976363801</v>
      </c>
      <c r="AB26" s="8">
        <v>2624.9001514107899</v>
      </c>
      <c r="AC26" s="8">
        <v>7497.3663454729704</v>
      </c>
      <c r="AD26" s="8">
        <v>6876.7299528091698</v>
      </c>
      <c r="AE26" s="8">
        <v>6614.70511831777</v>
      </c>
      <c r="AF26" s="8">
        <v>5707.5015288590303</v>
      </c>
      <c r="AG26" s="8">
        <v>4685.5001304836696</v>
      </c>
      <c r="AH26" s="8">
        <v>4742.2466659860302</v>
      </c>
      <c r="AI26" s="8">
        <v>5062.7071213168501</v>
      </c>
      <c r="AJ26" s="8">
        <v>6423.7865271003602</v>
      </c>
      <c r="AK26" s="8">
        <v>7669.8492927298303</v>
      </c>
      <c r="AL26" s="8">
        <v>7050.3775025640898</v>
      </c>
      <c r="AM26" s="8">
        <v>7977.8057423015098</v>
      </c>
      <c r="AN26" s="8">
        <v>2624.9001514107899</v>
      </c>
      <c r="AO26" s="8">
        <v>14374.0962982821</v>
      </c>
      <c r="AP26" s="8">
        <v>12322.206647176799</v>
      </c>
      <c r="AQ26" s="8">
        <v>9427.7467964697007</v>
      </c>
      <c r="AR26" s="8">
        <v>11486.493648417199</v>
      </c>
      <c r="AS26" s="8">
        <v>14720.2267952939</v>
      </c>
      <c r="AT26" s="8">
        <v>10602.7058937123</v>
      </c>
      <c r="AU26" s="8">
        <f t="shared" si="25"/>
        <v>-2894.4598507070987</v>
      </c>
      <c r="AV26" s="8">
        <f t="shared" si="26"/>
        <v>2058.7468519474987</v>
      </c>
      <c r="AW26" s="8">
        <f t="shared" si="27"/>
        <v>3233.7331468767006</v>
      </c>
      <c r="AX26" s="8">
        <v>-92.032036408012999</v>
      </c>
      <c r="AY26" s="8">
        <v>-397.07253227568401</v>
      </c>
      <c r="AZ26" s="8">
        <v>-135.82429741597099</v>
      </c>
      <c r="BA26" s="8">
        <v>-91.595916453795795</v>
      </c>
      <c r="BB26" s="8">
        <v>375.76266582591899</v>
      </c>
      <c r="BC26" s="8">
        <v>-152.28718213854199</v>
      </c>
      <c r="BD26" s="8">
        <v>249.27215378198699</v>
      </c>
      <c r="BE26" s="8">
        <v>466.33361339895202</v>
      </c>
      <c r="BF26" s="8">
        <v>179.14002520362101</v>
      </c>
      <c r="BG26" s="8">
        <v>243.128072997911</v>
      </c>
      <c r="BH26" s="8">
        <v>580.666594430028</v>
      </c>
      <c r="BI26" s="8">
        <v>-451.78040863595498</v>
      </c>
      <c r="BJ26" s="8">
        <v>-296.57756732386201</v>
      </c>
      <c r="BK26" s="8">
        <v>690.86647704501399</v>
      </c>
      <c r="BL26" s="9">
        <v>-157.72714702874799</v>
      </c>
      <c r="BM26" s="8" t="s">
        <v>224</v>
      </c>
      <c r="BN26" s="7" t="s">
        <v>224</v>
      </c>
      <c r="BO26" s="10">
        <v>40</v>
      </c>
      <c r="BP26" s="10">
        <v>8</v>
      </c>
      <c r="BQ26" s="7" t="s">
        <v>225</v>
      </c>
      <c r="BR26" s="8">
        <v>2410.6622139498199</v>
      </c>
      <c r="BS26" s="8">
        <v>949.31761507352496</v>
      </c>
      <c r="BT26" s="4">
        <v>0.39379951682159903</v>
      </c>
      <c r="BU26" s="8">
        <v>113.338858758019</v>
      </c>
      <c r="BV26" s="4">
        <v>4.70156532516912E-2</v>
      </c>
      <c r="BW26" s="8">
        <v>631.333741935484</v>
      </c>
      <c r="BX26" s="8">
        <v>2274.8379165338501</v>
      </c>
      <c r="BY26" s="8">
        <v>962.59866679828099</v>
      </c>
      <c r="BZ26" s="4">
        <v>0.42315044065424401</v>
      </c>
      <c r="CA26" s="8">
        <v>337.39787295257401</v>
      </c>
      <c r="CB26" s="4">
        <v>0.14831732428069599</v>
      </c>
      <c r="CC26" s="8">
        <v>541.77139784946201</v>
      </c>
      <c r="CD26" s="8">
        <v>2183.2420000800598</v>
      </c>
      <c r="CE26" s="8">
        <v>885.69076421168802</v>
      </c>
      <c r="CF26" s="4">
        <v>0.40567686228975602</v>
      </c>
      <c r="CG26" s="8">
        <v>276.71386055143302</v>
      </c>
      <c r="CH26" s="4">
        <v>0.12674447474960901</v>
      </c>
      <c r="CI26" s="8">
        <v>525.09569892473098</v>
      </c>
      <c r="CJ26" s="8">
        <v>2559.0046659059699</v>
      </c>
      <c r="CK26" s="8">
        <v>1031.3729791148401</v>
      </c>
      <c r="CL26" s="4">
        <v>0.40303677162296297</v>
      </c>
      <c r="CM26" s="8">
        <v>291.23730366157503</v>
      </c>
      <c r="CN26" s="4">
        <v>0.11380882088328199</v>
      </c>
      <c r="CO26" s="8">
        <v>634.31353686635998</v>
      </c>
      <c r="CP26" s="8">
        <v>2406.7174837674302</v>
      </c>
      <c r="CQ26" s="8">
        <v>821.90401664261697</v>
      </c>
      <c r="CR26" s="4">
        <v>0.34150415334832901</v>
      </c>
      <c r="CS26" s="8">
        <v>172.32423348922501</v>
      </c>
      <c r="CT26" s="4">
        <v>7.1601355228230606E-2</v>
      </c>
      <c r="CU26" s="8">
        <v>629.755215053764</v>
      </c>
      <c r="CV26" s="8">
        <v>2655.98963754942</v>
      </c>
      <c r="CW26" s="8">
        <v>1004.82222499887</v>
      </c>
      <c r="CX26" s="4">
        <v>0.378323096895055</v>
      </c>
      <c r="CY26" s="8">
        <v>290.77189065974397</v>
      </c>
      <c r="CZ26" s="4">
        <v>0.10947779560165299</v>
      </c>
      <c r="DA26" s="8">
        <v>656.06723655914004</v>
      </c>
      <c r="DB26" s="8">
        <v>3122.3232509483701</v>
      </c>
      <c r="DC26" s="8">
        <v>1238.4002241215301</v>
      </c>
      <c r="DD26" s="4">
        <v>0.39662780711298101</v>
      </c>
      <c r="DE26" s="8">
        <v>469.08335360549302</v>
      </c>
      <c r="DF26" s="4">
        <v>0.15023535870701801</v>
      </c>
      <c r="DG26" s="8">
        <v>719.74239784946201</v>
      </c>
      <c r="DH26" s="8">
        <v>3301.4632761519902</v>
      </c>
      <c r="DI26" s="8">
        <v>1048.40628517</v>
      </c>
      <c r="DJ26" s="4">
        <v>0.31755806364502798</v>
      </c>
      <c r="DK26" s="8">
        <v>197.884947142877</v>
      </c>
      <c r="DL26" s="4">
        <v>5.9938557721448002E-2</v>
      </c>
      <c r="DM26" s="8">
        <v>812.81326036866403</v>
      </c>
      <c r="DN26" s="8">
        <v>3545.7603639597</v>
      </c>
      <c r="DO26" s="8">
        <v>915.91069669197498</v>
      </c>
      <c r="DP26" s="4">
        <v>0.25831150519973101</v>
      </c>
      <c r="DQ26" s="8">
        <v>-115.609353318294</v>
      </c>
      <c r="DR26" s="4">
        <v>-3.2604953931288198E-2</v>
      </c>
      <c r="DS26" s="8">
        <v>915.98288172042999</v>
      </c>
      <c r="DT26" s="8">
        <v>4125.9880673158596</v>
      </c>
      <c r="DU26" s="8">
        <v>1315.43390602719</v>
      </c>
      <c r="DV26" s="4">
        <v>0.31881670149447</v>
      </c>
      <c r="DW26" s="8">
        <v>259.606532711478</v>
      </c>
      <c r="DX26" s="4">
        <v>6.2919845737790497E-2</v>
      </c>
      <c r="DY26" s="8">
        <v>955.37589247311803</v>
      </c>
      <c r="DZ26" s="8">
        <v>3673.4390950091502</v>
      </c>
      <c r="EA26" s="8">
        <v>1173.5072242158101</v>
      </c>
      <c r="EB26" s="4">
        <v>0.31945737872996799</v>
      </c>
      <c r="EC26" s="8">
        <v>165.19678242243501</v>
      </c>
      <c r="ED26" s="4">
        <v>4.4970606058741203E-2</v>
      </c>
      <c r="EE26" s="8">
        <v>936.92934408602196</v>
      </c>
      <c r="EF26" s="8">
        <v>3376.7751936120799</v>
      </c>
      <c r="EG26" s="8">
        <v>771.90524801367098</v>
      </c>
      <c r="EH26" s="4">
        <v>0.22859243027901299</v>
      </c>
      <c r="EI26" s="8">
        <v>-285.288060222014</v>
      </c>
      <c r="EJ26" s="4">
        <v>-8.4485357734710706E-2</v>
      </c>
      <c r="EK26" s="8">
        <v>1004.2814516129</v>
      </c>
      <c r="EL26" s="8">
        <v>4067.7643520279298</v>
      </c>
      <c r="EM26" s="8">
        <v>1181.4784886272</v>
      </c>
      <c r="EN26" s="4">
        <v>0.29044909841893701</v>
      </c>
      <c r="EO26" s="8">
        <v>-0.40856437793209499</v>
      </c>
      <c r="EP26" s="4">
        <v>-1.0043953940655599E-4</v>
      </c>
      <c r="EQ26" s="8">
        <v>1106.48639784946</v>
      </c>
      <c r="ER26" s="8">
        <v>3910.00305809052</v>
      </c>
      <c r="ES26" s="8">
        <v>907.46944750016405</v>
      </c>
      <c r="ET26" s="4">
        <v>0.232089191240514</v>
      </c>
      <c r="EU26" s="8">
        <v>-363.68420620182098</v>
      </c>
      <c r="EV26" s="4">
        <v>-9.3013790730749099E-2</v>
      </c>
      <c r="EW26" s="8">
        <v>1173.2410752688199</v>
      </c>
      <c r="EX26" s="8">
        <v>2624.8452226898899</v>
      </c>
      <c r="EY26" s="8">
        <v>522.75545848533295</v>
      </c>
      <c r="EZ26" s="4">
        <v>0.199156679398271</v>
      </c>
      <c r="FA26" s="8">
        <v>-316.71268760741702</v>
      </c>
      <c r="FB26" s="4">
        <v>-0.120659566845947</v>
      </c>
      <c r="FC26" s="8">
        <v>817.97263440860195</v>
      </c>
      <c r="FD26" s="7">
        <v>4685.5001304836696</v>
      </c>
      <c r="FE26" s="7">
        <v>1911.91628187181</v>
      </c>
      <c r="FF26" s="4">
        <v>0.40804956325429498</v>
      </c>
      <c r="FG26" s="7">
        <v>450.73673171059301</v>
      </c>
      <c r="FH26" s="4">
        <v>9.6198211323934898E-2</v>
      </c>
      <c r="FI26" s="7">
        <v>1173.1051397849501</v>
      </c>
      <c r="FJ26" s="7">
        <v>4742.2466659860302</v>
      </c>
      <c r="FK26" s="7">
        <v>1917.0637433265299</v>
      </c>
      <c r="FL26" s="4">
        <v>0.40425222017166601</v>
      </c>
      <c r="FM26" s="7">
        <v>567.95116421300804</v>
      </c>
      <c r="FN26" s="4">
        <v>0.11976415488605099</v>
      </c>
      <c r="FO26" s="7">
        <v>1159.4092357910899</v>
      </c>
      <c r="FP26" s="7">
        <v>5062.7071213168501</v>
      </c>
      <c r="FQ26" s="7">
        <v>1826.7262416414901</v>
      </c>
      <c r="FR26" s="4">
        <v>0.36082005098615</v>
      </c>
      <c r="FS26" s="7">
        <v>463.09612414896901</v>
      </c>
      <c r="FT26" s="4">
        <v>9.1472035227768395E-2</v>
      </c>
      <c r="FU26" s="7">
        <v>1285.8224516129001</v>
      </c>
      <c r="FV26" s="7">
        <v>6423.7865271003602</v>
      </c>
      <c r="FW26" s="7">
        <v>2286.8065092915199</v>
      </c>
      <c r="FX26" s="4">
        <v>0.35599042708596501</v>
      </c>
      <c r="FY26" s="7">
        <v>666.96830074836998</v>
      </c>
      <c r="FZ26" s="4">
        <v>0.10382790554054</v>
      </c>
      <c r="GA26" s="7">
        <v>1532.55565821813</v>
      </c>
      <c r="GB26" s="7">
        <v>7671.7484312755596</v>
      </c>
      <c r="GC26" s="7">
        <v>2231.3446027191599</v>
      </c>
      <c r="GD26" s="4">
        <v>0.29085216006596298</v>
      </c>
      <c r="GE26" s="7">
        <v>143.99717939318501</v>
      </c>
      <c r="GF26" s="4">
        <v>1.8769799437915399E-2</v>
      </c>
      <c r="GG26" s="7">
        <v>1871.3587741935501</v>
      </c>
      <c r="GH26" s="7">
        <v>7050.2142886212296</v>
      </c>
      <c r="GI26" s="7">
        <v>1945.41247222948</v>
      </c>
      <c r="GJ26" s="4">
        <v>0.27593664427608899</v>
      </c>
      <c r="GK26" s="7">
        <v>-120.091277799579</v>
      </c>
      <c r="GL26" s="4">
        <v>-1.7033706052509801E-2</v>
      </c>
      <c r="GM26" s="7">
        <v>1941.21079569892</v>
      </c>
      <c r="GN26" s="7">
        <v>7977.7674101184502</v>
      </c>
      <c r="GO26" s="7">
        <v>2088.9479361273702</v>
      </c>
      <c r="GP26" s="4">
        <v>0.26184618186259601</v>
      </c>
      <c r="GQ26" s="7">
        <v>-364.09277057975299</v>
      </c>
      <c r="GR26" s="4">
        <v>-4.5638428881489099E-2</v>
      </c>
      <c r="GS26" s="7">
        <v>2279.7274731182802</v>
      </c>
      <c r="GT26" s="7">
        <v>2624.8452226898899</v>
      </c>
      <c r="GU26" s="7">
        <v>522.75545848533295</v>
      </c>
      <c r="GV26" s="4">
        <v>0.199156679398271</v>
      </c>
      <c r="GW26" s="7">
        <v>-316.71268760741702</v>
      </c>
      <c r="GX26" s="4">
        <v>-0.120659566845947</v>
      </c>
      <c r="GY26" s="7">
        <v>817.97263440860195</v>
      </c>
      <c r="GZ26" s="3"/>
    </row>
    <row r="27" spans="1:208" s="11" customFormat="1" x14ac:dyDescent="0.25">
      <c r="A27" s="7" t="s">
        <v>220</v>
      </c>
      <c r="B27" s="7" t="s">
        <v>244</v>
      </c>
      <c r="C27" s="7" t="s">
        <v>245</v>
      </c>
      <c r="D27" s="33" t="s">
        <v>231</v>
      </c>
      <c r="E27" s="7"/>
      <c r="F27" s="8">
        <v>5101.9024229369297</v>
      </c>
      <c r="G27" s="8">
        <v>5034.6988603376903</v>
      </c>
      <c r="H27" s="8">
        <v>4138.9540205771</v>
      </c>
      <c r="I27" s="8">
        <v>4065.5007950925301</v>
      </c>
      <c r="J27" s="8">
        <v>4303.1590650545904</v>
      </c>
      <c r="K27" s="8">
        <v>4499.1184209881403</v>
      </c>
      <c r="L27" s="8">
        <v>5221.2443119366499</v>
      </c>
      <c r="M27" s="8">
        <v>5195.3050409540001</v>
      </c>
      <c r="N27" s="8">
        <v>5563.5887950790302</v>
      </c>
      <c r="O27" s="8">
        <v>5254.5509264301099</v>
      </c>
      <c r="P27" s="8">
        <v>5436.6271955325201</v>
      </c>
      <c r="Q27" s="8">
        <v>4413.7379180416201</v>
      </c>
      <c r="R27" s="8">
        <v>4401.9431321592401</v>
      </c>
      <c r="S27" s="8">
        <v>4190.0256275665297</v>
      </c>
      <c r="T27" s="8">
        <v>3700.4389529693799</v>
      </c>
      <c r="U27" s="8">
        <v>3534.9615476338099</v>
      </c>
      <c r="V27" s="8">
        <v>3967.08973446871</v>
      </c>
      <c r="W27" s="8">
        <v>3699.4917503659599</v>
      </c>
      <c r="X27" s="8">
        <v>3448.7186322993698</v>
      </c>
      <c r="Y27" s="8">
        <v>3247.6347837427702</v>
      </c>
      <c r="Z27" s="8">
        <v>3447.7728923989098</v>
      </c>
      <c r="AA27" s="8">
        <v>3818.04717292127</v>
      </c>
      <c r="AB27" s="8">
        <v>2336.9517699695198</v>
      </c>
      <c r="AC27" s="8">
        <v>10136.6012832746</v>
      </c>
      <c r="AD27" s="8">
        <v>8204.4548156696292</v>
      </c>
      <c r="AE27" s="8">
        <v>8802.2774860427398</v>
      </c>
      <c r="AF27" s="8">
        <v>10416.549352890601</v>
      </c>
      <c r="AG27" s="8">
        <v>10818.1397215091</v>
      </c>
      <c r="AH27" s="8">
        <v>9850.3651135741402</v>
      </c>
      <c r="AI27" s="8">
        <v>8591.9687597257707</v>
      </c>
      <c r="AJ27" s="8">
        <v>7235.4005006031903</v>
      </c>
      <c r="AK27" s="8">
        <v>7666.5814848346599</v>
      </c>
      <c r="AL27" s="8">
        <v>6696.3534160421405</v>
      </c>
      <c r="AM27" s="8">
        <v>7265.8200653201902</v>
      </c>
      <c r="AN27" s="8">
        <v>2336.9517699695198</v>
      </c>
      <c r="AO27" s="8">
        <v>18341.056098944198</v>
      </c>
      <c r="AP27" s="8">
        <v>19218.826838933401</v>
      </c>
      <c r="AQ27" s="8">
        <v>20668.504835083299</v>
      </c>
      <c r="AR27" s="8">
        <v>15827.369260329</v>
      </c>
      <c r="AS27" s="8">
        <v>14362.9349008768</v>
      </c>
      <c r="AT27" s="8">
        <v>9602.77183528971</v>
      </c>
      <c r="AU27" s="8">
        <f t="shared" si="25"/>
        <v>1449.6779961498978</v>
      </c>
      <c r="AV27" s="8">
        <f t="shared" si="26"/>
        <v>-4841.1355747542984</v>
      </c>
      <c r="AW27" s="8">
        <f t="shared" si="27"/>
        <v>-1464.4343594521997</v>
      </c>
      <c r="AX27" s="8">
        <v>-25.9392709826461</v>
      </c>
      <c r="AY27" s="8">
        <v>368.283754125033</v>
      </c>
      <c r="AZ27" s="8">
        <v>-309.03786864892697</v>
      </c>
      <c r="BA27" s="8">
        <v>182.07626910241601</v>
      </c>
      <c r="BB27" s="8">
        <v>-1022.8892774909</v>
      </c>
      <c r="BC27" s="8">
        <v>-11.7947858823863</v>
      </c>
      <c r="BD27" s="8">
        <v>-211.917504592706</v>
      </c>
      <c r="BE27" s="8">
        <v>-489.586674597154</v>
      </c>
      <c r="BF27" s="8">
        <v>-165.47740533556399</v>
      </c>
      <c r="BG27" s="8">
        <v>432.12818683489502</v>
      </c>
      <c r="BH27" s="8">
        <v>-267.59798410275101</v>
      </c>
      <c r="BI27" s="8">
        <v>-250.77311806658599</v>
      </c>
      <c r="BJ27" s="8">
        <v>-201.083848556596</v>
      </c>
      <c r="BK27" s="8">
        <v>200.13810865614099</v>
      </c>
      <c r="BL27" s="9">
        <v>370.274280522357</v>
      </c>
      <c r="BM27" s="8" t="s">
        <v>224</v>
      </c>
      <c r="BN27" s="7" t="s">
        <v>224</v>
      </c>
      <c r="BO27" s="10">
        <v>13</v>
      </c>
      <c r="BP27" s="10">
        <v>9</v>
      </c>
      <c r="BQ27" s="7" t="s">
        <v>225</v>
      </c>
      <c r="BR27" s="8">
        <v>5534.3547681200998</v>
      </c>
      <c r="BS27" s="8">
        <v>3283.1699156199102</v>
      </c>
      <c r="BT27" s="4">
        <v>0.59323445156284005</v>
      </c>
      <c r="BU27" s="8">
        <v>2159.4791818425902</v>
      </c>
      <c r="BV27" s="4">
        <v>0.39019529327645802</v>
      </c>
      <c r="BW27" s="8">
        <v>927.69008602150598</v>
      </c>
      <c r="BX27" s="8">
        <v>5626.0255211706999</v>
      </c>
      <c r="BY27" s="8">
        <v>3254.3508522034899</v>
      </c>
      <c r="BZ27" s="4">
        <v>0.57844580333974405</v>
      </c>
      <c r="CA27" s="8">
        <v>2146.0632421251998</v>
      </c>
      <c r="CB27" s="4">
        <v>0.38145280963436401</v>
      </c>
      <c r="CC27" s="8">
        <v>919.63086021505399</v>
      </c>
      <c r="CD27" s="8">
        <v>5959.4417458930202</v>
      </c>
      <c r="CE27" s="8">
        <v>3772.06299611144</v>
      </c>
      <c r="CF27" s="4">
        <v>0.632955762796235</v>
      </c>
      <c r="CG27" s="8">
        <v>2719.31233851558</v>
      </c>
      <c r="CH27" s="4">
        <v>0.45630319994143897</v>
      </c>
      <c r="CI27" s="8">
        <v>926.26526881720395</v>
      </c>
      <c r="CJ27" s="8">
        <v>5091.2409737431899</v>
      </c>
      <c r="CK27" s="8">
        <v>2820.19003529163</v>
      </c>
      <c r="CL27" s="4">
        <v>0.55392978840248597</v>
      </c>
      <c r="CM27" s="8">
        <v>1809.79279957724</v>
      </c>
      <c r="CN27" s="4">
        <v>0.35547184054158798</v>
      </c>
      <c r="CO27" s="8">
        <v>920.68341013824897</v>
      </c>
      <c r="CP27" s="8">
        <v>5047.4647353125201</v>
      </c>
      <c r="CQ27" s="8">
        <v>2811.4310994376301</v>
      </c>
      <c r="CR27" s="4">
        <v>0.55699866108397</v>
      </c>
      <c r="CS27" s="8">
        <v>1956.90244290287</v>
      </c>
      <c r="CT27" s="4">
        <v>0.38770007231793102</v>
      </c>
      <c r="CU27" s="8">
        <v>876.45913978494605</v>
      </c>
      <c r="CV27" s="8">
        <v>4568.5548622486303</v>
      </c>
      <c r="CW27" s="8">
        <v>2469.6382678990399</v>
      </c>
      <c r="CX27" s="4">
        <v>0.54057318831966295</v>
      </c>
      <c r="CY27" s="8">
        <v>1631.7789275339801</v>
      </c>
      <c r="CZ27" s="4">
        <v>0.35717616986891598</v>
      </c>
      <c r="DA27" s="8">
        <v>823.52204301075301</v>
      </c>
      <c r="DB27" s="8">
        <v>4024.6443523244102</v>
      </c>
      <c r="DC27" s="8">
        <v>2009.67576525095</v>
      </c>
      <c r="DD27" s="4">
        <v>0.49934244850486498</v>
      </c>
      <c r="DE27" s="8">
        <v>1249.84246224344</v>
      </c>
      <c r="DF27" s="4">
        <v>0.31054730625368199</v>
      </c>
      <c r="DG27" s="8">
        <v>779.73720430107505</v>
      </c>
      <c r="DH27" s="8">
        <v>3842.7887634456001</v>
      </c>
      <c r="DI27" s="8">
        <v>2022.29750626179</v>
      </c>
      <c r="DJ27" s="4">
        <v>0.52625778588165695</v>
      </c>
      <c r="DK27" s="8">
        <v>1260.8832454841299</v>
      </c>
      <c r="DL27" s="4">
        <v>0.32811672020024502</v>
      </c>
      <c r="DM27" s="8">
        <v>766.85253456221199</v>
      </c>
      <c r="DN27" s="8">
        <v>4191.87864342169</v>
      </c>
      <c r="DO27" s="8">
        <v>1725.1155992778399</v>
      </c>
      <c r="DP27" s="4">
        <v>0.411537581600809</v>
      </c>
      <c r="DQ27" s="8">
        <v>916.88710648841595</v>
      </c>
      <c r="DR27" s="4">
        <v>0.21872940141701999</v>
      </c>
      <c r="DS27" s="8">
        <v>779.52526881720405</v>
      </c>
      <c r="DT27" s="8">
        <v>3764.9497813276398</v>
      </c>
      <c r="DU27" s="8">
        <v>1721.5630397446901</v>
      </c>
      <c r="DV27" s="4">
        <v>0.45726055850275199</v>
      </c>
      <c r="DW27" s="8">
        <v>1029.8416129075099</v>
      </c>
      <c r="DX27" s="4">
        <v>0.27353395734918701</v>
      </c>
      <c r="DY27" s="8">
        <v>702.798279569893</v>
      </c>
      <c r="DZ27" s="8">
        <v>3394.3701706530801</v>
      </c>
      <c r="EA27" s="8">
        <v>1465.4423780970999</v>
      </c>
      <c r="EB27" s="4">
        <v>0.43172733214749598</v>
      </c>
      <c r="EC27" s="8">
        <v>779.00139075854304</v>
      </c>
      <c r="ED27" s="4">
        <v>0.229498066384628</v>
      </c>
      <c r="EE27" s="8">
        <v>675.71131182795705</v>
      </c>
      <c r="EF27" s="8">
        <v>3309.6654944205502</v>
      </c>
      <c r="EG27" s="8">
        <v>1556.46208045461</v>
      </c>
      <c r="EH27" s="4">
        <v>0.47027776162832702</v>
      </c>
      <c r="EI27" s="8">
        <v>867.741026320282</v>
      </c>
      <c r="EJ27" s="4">
        <v>0.262183905830702</v>
      </c>
      <c r="EK27" s="8">
        <v>682.23732718893996</v>
      </c>
      <c r="EL27" s="8">
        <v>3413.37030062441</v>
      </c>
      <c r="EM27" s="8">
        <v>1348.4456213620799</v>
      </c>
      <c r="EN27" s="4">
        <v>0.395048149658832</v>
      </c>
      <c r="EO27" s="8">
        <v>623.91353307385498</v>
      </c>
      <c r="EP27" s="4">
        <v>0.18278518828142401</v>
      </c>
      <c r="EQ27" s="8">
        <v>704.76220430107503</v>
      </c>
      <c r="ER27" s="8">
        <v>3712.00148331933</v>
      </c>
      <c r="ES27" s="8">
        <v>1804.54155330033</v>
      </c>
      <c r="ET27" s="4">
        <v>0.48613707764111103</v>
      </c>
      <c r="EU27" s="8">
        <v>1114.73146072489</v>
      </c>
      <c r="EV27" s="4">
        <v>0.30030469161560802</v>
      </c>
      <c r="EW27" s="8">
        <v>665.10763440860205</v>
      </c>
      <c r="EX27" s="8">
        <v>2255.1137828411001</v>
      </c>
      <c r="EY27" s="8">
        <v>1044.75100262004</v>
      </c>
      <c r="EZ27" s="4">
        <v>0.46328083778717699</v>
      </c>
      <c r="FA27" s="8">
        <v>640.65988796178999</v>
      </c>
      <c r="FB27" s="4">
        <v>0.28409204574797797</v>
      </c>
      <c r="FC27" s="8">
        <v>417.97849462365599</v>
      </c>
      <c r="FD27" s="7">
        <v>11160.380289290801</v>
      </c>
      <c r="FE27" s="7">
        <v>6537.5207678234001</v>
      </c>
      <c r="FF27" s="4">
        <v>0.58577939087762398</v>
      </c>
      <c r="FG27" s="7">
        <v>4305.5424239677805</v>
      </c>
      <c r="FH27" s="4">
        <v>0.385788146314267</v>
      </c>
      <c r="FI27" s="7">
        <v>1847.3209462365601</v>
      </c>
      <c r="FJ27" s="7">
        <v>11050.682719636199</v>
      </c>
      <c r="FK27" s="7">
        <v>6592.2530314030701</v>
      </c>
      <c r="FL27" s="4">
        <v>0.59654712732717896</v>
      </c>
      <c r="FM27" s="7">
        <v>4529.1051380928202</v>
      </c>
      <c r="FN27" s="4">
        <v>0.40984844583809799</v>
      </c>
      <c r="FO27" s="7">
        <v>1846.9486789554501</v>
      </c>
      <c r="FP27" s="7">
        <v>9616.0195975611496</v>
      </c>
      <c r="FQ27" s="7">
        <v>5281.0693673366704</v>
      </c>
      <c r="FR27" s="4">
        <v>0.54919494638676403</v>
      </c>
      <c r="FS27" s="7">
        <v>3588.6813704368501</v>
      </c>
      <c r="FT27" s="4">
        <v>0.37319821720694302</v>
      </c>
      <c r="FU27" s="7">
        <v>1699.9811827957001</v>
      </c>
      <c r="FV27" s="7">
        <v>7867.4331157700099</v>
      </c>
      <c r="FW27" s="7">
        <v>4031.9732715127402</v>
      </c>
      <c r="FX27" s="4">
        <v>0.51248904339978196</v>
      </c>
      <c r="FY27" s="7">
        <v>2510.7257077275599</v>
      </c>
      <c r="FZ27" s="4">
        <v>0.31912895486774401</v>
      </c>
      <c r="GA27" s="7">
        <v>1546.58973886329</v>
      </c>
      <c r="GB27" s="7">
        <v>7956.8284247493302</v>
      </c>
      <c r="GC27" s="7">
        <v>3446.6786390225302</v>
      </c>
      <c r="GD27" s="4">
        <v>0.43317242185363802</v>
      </c>
      <c r="GE27" s="7">
        <v>1946.7287193959201</v>
      </c>
      <c r="GF27" s="4">
        <v>0.24466139213718799</v>
      </c>
      <c r="GG27" s="7">
        <v>1482.3235483870999</v>
      </c>
      <c r="GH27" s="7">
        <v>6704.0356650736303</v>
      </c>
      <c r="GI27" s="7">
        <v>3021.9044585516999</v>
      </c>
      <c r="GJ27" s="4">
        <v>0.45075900689118897</v>
      </c>
      <c r="GK27" s="7">
        <v>1646.7424170788299</v>
      </c>
      <c r="GL27" s="4">
        <v>0.24563449530227699</v>
      </c>
      <c r="GM27" s="7">
        <v>1357.9486390169</v>
      </c>
      <c r="GN27" s="7">
        <v>7125.3717839437504</v>
      </c>
      <c r="GO27" s="7">
        <v>3152.9871746624099</v>
      </c>
      <c r="GP27" s="4">
        <v>0.44250142592802399</v>
      </c>
      <c r="GQ27" s="7">
        <v>1738.64499379875</v>
      </c>
      <c r="GR27" s="4">
        <v>0.244007617639909</v>
      </c>
      <c r="GS27" s="7">
        <v>1369.8698387096799</v>
      </c>
      <c r="GT27" s="7">
        <v>2255.1137828411001</v>
      </c>
      <c r="GU27" s="7">
        <v>1044.75100262004</v>
      </c>
      <c r="GV27" s="4">
        <v>0.46328083778717699</v>
      </c>
      <c r="GW27" s="7">
        <v>640.65988796178999</v>
      </c>
      <c r="GX27" s="4">
        <v>0.28409204574797797</v>
      </c>
      <c r="GY27" s="7">
        <v>417.97849462365599</v>
      </c>
      <c r="GZ27" s="3"/>
    </row>
    <row r="28" spans="1:208" s="11" customFormat="1" x14ac:dyDescent="0.25">
      <c r="A28" s="7" t="s">
        <v>220</v>
      </c>
      <c r="B28" s="7" t="s">
        <v>246</v>
      </c>
      <c r="C28" s="7" t="s">
        <v>247</v>
      </c>
      <c r="D28" s="33" t="s">
        <v>248</v>
      </c>
      <c r="E28" s="7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>
        <v>86.712648796126203</v>
      </c>
      <c r="T28" s="8">
        <v>1749.75898101344</v>
      </c>
      <c r="U28" s="8">
        <v>2504.8284427917401</v>
      </c>
      <c r="V28" s="8">
        <v>3151.3811959782802</v>
      </c>
      <c r="W28" s="8">
        <v>3252.4747592195099</v>
      </c>
      <c r="X28" s="8">
        <v>3323.6772383347702</v>
      </c>
      <c r="Y28" s="8">
        <v>4482.8389413588002</v>
      </c>
      <c r="Z28" s="8">
        <v>4755.8626563768403</v>
      </c>
      <c r="AA28" s="8">
        <v>4505.8148256123004</v>
      </c>
      <c r="AB28" s="8">
        <v>2974.7172843630301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86.712648796126203</v>
      </c>
      <c r="AJ28" s="8">
        <v>4254.5874238051701</v>
      </c>
      <c r="AK28" s="8">
        <v>6403.8559551977896</v>
      </c>
      <c r="AL28" s="8">
        <v>7806.5161796935699</v>
      </c>
      <c r="AM28" s="8">
        <v>9261.6774819891398</v>
      </c>
      <c r="AN28" s="8">
        <v>2974.7172843630301</v>
      </c>
      <c r="AO28" s="8"/>
      <c r="AP28" s="8"/>
      <c r="AQ28" s="8"/>
      <c r="AR28" s="8">
        <v>4341.3000726012997</v>
      </c>
      <c r="AS28" s="8">
        <v>14210.3721348914</v>
      </c>
      <c r="AT28" s="8">
        <v>12236.394766352199</v>
      </c>
      <c r="AU28" s="8">
        <f t="shared" si="25"/>
        <v>0</v>
      </c>
      <c r="AV28" s="8">
        <f t="shared" si="26"/>
        <v>4341.3000726012997</v>
      </c>
      <c r="AW28" s="8">
        <f t="shared" si="27"/>
        <v>9869.0720622901008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86.712648796126203</v>
      </c>
      <c r="BE28" s="8">
        <v>1663.04633221731</v>
      </c>
      <c r="BF28" s="8">
        <v>755.06946177830105</v>
      </c>
      <c r="BG28" s="8">
        <v>646.55275318654503</v>
      </c>
      <c r="BH28" s="8">
        <v>101.093563241225</v>
      </c>
      <c r="BI28" s="8">
        <v>71.202479115259393</v>
      </c>
      <c r="BJ28" s="8">
        <v>1159.16170302404</v>
      </c>
      <c r="BK28" s="8">
        <v>273.02371501803702</v>
      </c>
      <c r="BL28" s="9">
        <v>-250.04783076454001</v>
      </c>
      <c r="BM28" s="8" t="s">
        <v>249</v>
      </c>
      <c r="BN28" s="7" t="s">
        <v>249</v>
      </c>
      <c r="BO28" s="10">
        <v>55</v>
      </c>
      <c r="BP28" s="10">
        <v>10</v>
      </c>
      <c r="BQ28" s="7" t="s">
        <v>225</v>
      </c>
      <c r="BR28" s="8"/>
      <c r="BS28" s="8"/>
      <c r="BT28" s="4"/>
      <c r="BU28" s="8"/>
      <c r="BV28" s="4"/>
      <c r="BW28" s="8"/>
      <c r="BX28" s="8"/>
      <c r="BY28" s="8"/>
      <c r="BZ28" s="4"/>
      <c r="CA28" s="8"/>
      <c r="CB28" s="4"/>
      <c r="CC28" s="8"/>
      <c r="CD28" s="8"/>
      <c r="CE28" s="8"/>
      <c r="CF28" s="4"/>
      <c r="CG28" s="8"/>
      <c r="CH28" s="4"/>
      <c r="CI28" s="8"/>
      <c r="CJ28" s="8"/>
      <c r="CK28" s="8"/>
      <c r="CL28" s="4"/>
      <c r="CM28" s="8"/>
      <c r="CN28" s="4"/>
      <c r="CO28" s="8"/>
      <c r="CP28" s="8"/>
      <c r="CQ28" s="8"/>
      <c r="CR28" s="4"/>
      <c r="CS28" s="8"/>
      <c r="CT28" s="4"/>
      <c r="CU28" s="8"/>
      <c r="CV28" s="8">
        <v>92.6709539420211</v>
      </c>
      <c r="CW28" s="8">
        <v>21.8584310484963</v>
      </c>
      <c r="CX28" s="4">
        <v>0.23587143671977201</v>
      </c>
      <c r="CY28" s="8">
        <v>-10.874448117041499</v>
      </c>
      <c r="CZ28" s="4">
        <v>-0.117344730516586</v>
      </c>
      <c r="DA28" s="8">
        <v>10.5583333333333</v>
      </c>
      <c r="DB28" s="8">
        <v>1868.9287626898199</v>
      </c>
      <c r="DC28" s="8">
        <v>812.96606334175499</v>
      </c>
      <c r="DD28" s="4">
        <v>0.43499039640853399</v>
      </c>
      <c r="DE28" s="8">
        <v>588.85397398654095</v>
      </c>
      <c r="DF28" s="4">
        <v>0.31507566566584599</v>
      </c>
      <c r="DG28" s="8">
        <v>194.95967741935499</v>
      </c>
      <c r="DH28" s="8">
        <v>2679.6342723530702</v>
      </c>
      <c r="DI28" s="8">
        <v>1057.8499877720701</v>
      </c>
      <c r="DJ28" s="4">
        <v>0.394774017740539</v>
      </c>
      <c r="DK28" s="8">
        <v>702.35189429974503</v>
      </c>
      <c r="DL28" s="4">
        <v>0.26210737097454301</v>
      </c>
      <c r="DM28" s="8">
        <v>321.45702764977</v>
      </c>
      <c r="DN28" s="8">
        <v>3333.0164294789301</v>
      </c>
      <c r="DO28" s="8">
        <v>1404.19934746734</v>
      </c>
      <c r="DP28" s="4">
        <v>0.42129985770483203</v>
      </c>
      <c r="DQ28" s="8">
        <v>924.63721224269398</v>
      </c>
      <c r="DR28" s="4">
        <v>0.27741753807893699</v>
      </c>
      <c r="DS28" s="8">
        <v>388.22688172043001</v>
      </c>
      <c r="DT28" s="8">
        <v>3353.8797430443501</v>
      </c>
      <c r="DU28" s="8">
        <v>1344.82560869141</v>
      </c>
      <c r="DV28" s="4">
        <v>0.40097609685632402</v>
      </c>
      <c r="DW28" s="8">
        <v>865.41460446164797</v>
      </c>
      <c r="DX28" s="4">
        <v>0.25803388039074499</v>
      </c>
      <c r="DY28" s="8">
        <v>421.76666666666699</v>
      </c>
      <c r="DZ28" s="8">
        <v>3319.8944520289401</v>
      </c>
      <c r="EA28" s="8">
        <v>1125.09799491222</v>
      </c>
      <c r="EB28" s="4">
        <v>0.33889571224911202</v>
      </c>
      <c r="EC28" s="8">
        <v>447.45910539573799</v>
      </c>
      <c r="ED28" s="4">
        <v>0.13478112387647601</v>
      </c>
      <c r="EE28" s="8">
        <v>467.52688172043003</v>
      </c>
      <c r="EF28" s="8">
        <v>4481.0072354659897</v>
      </c>
      <c r="EG28" s="8">
        <v>2087.1401215155402</v>
      </c>
      <c r="EH28" s="4">
        <v>0.46577477157286701</v>
      </c>
      <c r="EI28" s="8">
        <v>1641.5853367172599</v>
      </c>
      <c r="EJ28" s="4">
        <v>0.36634293373252103</v>
      </c>
      <c r="EK28" s="8">
        <v>475.80414746543801</v>
      </c>
      <c r="EL28" s="8">
        <v>4788.3910484893104</v>
      </c>
      <c r="EM28" s="8">
        <v>1955.31925957561</v>
      </c>
      <c r="EN28" s="4">
        <v>0.408345776227381</v>
      </c>
      <c r="EO28" s="8">
        <v>1279.3380941067901</v>
      </c>
      <c r="EP28" s="4">
        <v>0.267174940632806</v>
      </c>
      <c r="EQ28" s="8">
        <v>546.93225806451596</v>
      </c>
      <c r="ER28" s="8">
        <v>4547.4018759970204</v>
      </c>
      <c r="ES28" s="8">
        <v>1937.61392058303</v>
      </c>
      <c r="ET28" s="4">
        <v>0.42609251907347701</v>
      </c>
      <c r="EU28" s="8">
        <v>1193.75833159371</v>
      </c>
      <c r="EV28" s="4">
        <v>0.26251436845616</v>
      </c>
      <c r="EW28" s="8">
        <v>605.79989247311801</v>
      </c>
      <c r="EX28" s="8">
        <v>2934.9142750481501</v>
      </c>
      <c r="EY28" s="8">
        <v>1077.7462655234999</v>
      </c>
      <c r="EZ28" s="4">
        <v>0.36721558605176702</v>
      </c>
      <c r="FA28" s="8">
        <v>447.31722097091699</v>
      </c>
      <c r="FB28" s="4">
        <v>0.15241236337765901</v>
      </c>
      <c r="FC28" s="8">
        <v>416.67204301075299</v>
      </c>
      <c r="FD28" s="7">
        <v>0</v>
      </c>
      <c r="FE28" s="7">
        <v>0</v>
      </c>
      <c r="FF28" s="4"/>
      <c r="FG28" s="7">
        <v>0</v>
      </c>
      <c r="FH28" s="4"/>
      <c r="FI28" s="7">
        <v>0</v>
      </c>
      <c r="FJ28" s="7">
        <v>0</v>
      </c>
      <c r="FK28" s="7">
        <v>0</v>
      </c>
      <c r="FL28" s="4"/>
      <c r="FM28" s="7">
        <v>0</v>
      </c>
      <c r="FN28" s="4"/>
      <c r="FO28" s="7">
        <v>0</v>
      </c>
      <c r="FP28" s="7">
        <v>92.6709539420211</v>
      </c>
      <c r="FQ28" s="7">
        <v>21.8584310484963</v>
      </c>
      <c r="FR28" s="4">
        <v>0.23587143671977201</v>
      </c>
      <c r="FS28" s="7">
        <v>-10.874448117041499</v>
      </c>
      <c r="FT28" s="4">
        <v>-0.117344730516586</v>
      </c>
      <c r="FU28" s="7">
        <v>10.5583333333333</v>
      </c>
      <c r="FV28" s="7">
        <v>4548.5630350428901</v>
      </c>
      <c r="FW28" s="7">
        <v>1870.8160511138201</v>
      </c>
      <c r="FX28" s="4">
        <v>0.41129825764768901</v>
      </c>
      <c r="FY28" s="7">
        <v>1291.2058682862901</v>
      </c>
      <c r="FZ28" s="4">
        <v>0.28387116070253798</v>
      </c>
      <c r="GA28" s="7">
        <v>516.41670506912396</v>
      </c>
      <c r="GB28" s="7">
        <v>6686.8961725232803</v>
      </c>
      <c r="GC28" s="7">
        <v>2749.0249561587498</v>
      </c>
      <c r="GD28" s="4">
        <v>0.41110627191350901</v>
      </c>
      <c r="GE28" s="7">
        <v>1790.0518167043399</v>
      </c>
      <c r="GF28" s="4">
        <v>0.26769547044258502</v>
      </c>
      <c r="GG28" s="7">
        <v>809.99354838709701</v>
      </c>
      <c r="GH28" s="7">
        <v>7800.9016874949202</v>
      </c>
      <c r="GI28" s="7">
        <v>3212.2381164277599</v>
      </c>
      <c r="GJ28" s="4">
        <v>0.41177779763294198</v>
      </c>
      <c r="GK28" s="7">
        <v>2089.0444421130001</v>
      </c>
      <c r="GL28" s="4">
        <v>0.26779525313872399</v>
      </c>
      <c r="GM28" s="7">
        <v>943.33102918586803</v>
      </c>
      <c r="GN28" s="7">
        <v>9335.7929244863408</v>
      </c>
      <c r="GO28" s="7">
        <v>3892.93318015864</v>
      </c>
      <c r="GP28" s="4">
        <v>0.416990095179605</v>
      </c>
      <c r="GQ28" s="7">
        <v>2473.0964257005098</v>
      </c>
      <c r="GR28" s="4">
        <v>0.26490480730500798</v>
      </c>
      <c r="GS28" s="7">
        <v>1152.7321505376301</v>
      </c>
      <c r="GT28" s="7">
        <v>2934.9142750481501</v>
      </c>
      <c r="GU28" s="7">
        <v>1077.7462655234999</v>
      </c>
      <c r="GV28" s="4">
        <v>0.36721558605176702</v>
      </c>
      <c r="GW28" s="7">
        <v>447.31722097091699</v>
      </c>
      <c r="GX28" s="4">
        <v>0.15241236337765901</v>
      </c>
      <c r="GY28" s="7">
        <v>416.67204301075299</v>
      </c>
      <c r="GZ28" s="3"/>
    </row>
    <row r="29" spans="1:208" s="11" customFormat="1" x14ac:dyDescent="0.25">
      <c r="A29" s="7" t="s">
        <v>220</v>
      </c>
      <c r="B29" s="7" t="s">
        <v>250</v>
      </c>
      <c r="C29" s="7" t="s">
        <v>251</v>
      </c>
      <c r="D29" s="33" t="s">
        <v>223</v>
      </c>
      <c r="E29" s="7"/>
      <c r="F29" s="8">
        <v>5838.7444316133897</v>
      </c>
      <c r="G29" s="8">
        <v>6366.0712375579096</v>
      </c>
      <c r="H29" s="8">
        <v>7089.1774298768496</v>
      </c>
      <c r="I29" s="8">
        <v>7631.7491655649001</v>
      </c>
      <c r="J29" s="8">
        <v>7897.2402710066699</v>
      </c>
      <c r="K29" s="8">
        <v>7944.3813662722296</v>
      </c>
      <c r="L29" s="8">
        <v>8219.2581667637296</v>
      </c>
      <c r="M29" s="8">
        <v>6952.2782978448104</v>
      </c>
      <c r="N29" s="8">
        <v>7092.1646682275896</v>
      </c>
      <c r="O29" s="8">
        <v>4247.9522808957199</v>
      </c>
      <c r="P29" s="8">
        <v>3128.8237789395598</v>
      </c>
      <c r="Q29" s="8">
        <v>3047.0646906065499</v>
      </c>
      <c r="R29" s="8">
        <v>2999.3205999229099</v>
      </c>
      <c r="S29" s="8">
        <v>3223.6464045712401</v>
      </c>
      <c r="T29" s="8">
        <v>3405.97944661362</v>
      </c>
      <c r="U29" s="8">
        <v>3284.73942264481</v>
      </c>
      <c r="V29" s="8">
        <v>3289.73746779365</v>
      </c>
      <c r="W29" s="8">
        <v>3422.74821853204</v>
      </c>
      <c r="X29" s="8">
        <v>3482.6389874717602</v>
      </c>
      <c r="Y29" s="8">
        <v>3790.0580333164298</v>
      </c>
      <c r="Z29" s="8">
        <v>3799.0900491276202</v>
      </c>
      <c r="AA29" s="8">
        <v>4028.2685858066402</v>
      </c>
      <c r="AB29" s="8">
        <v>3108.3070462998799</v>
      </c>
      <c r="AC29" s="8">
        <v>12204.815669171299</v>
      </c>
      <c r="AD29" s="8">
        <v>14720.926595441801</v>
      </c>
      <c r="AE29" s="8">
        <v>15841.6216372789</v>
      </c>
      <c r="AF29" s="8">
        <v>15171.5364646085</v>
      </c>
      <c r="AG29" s="8">
        <v>11340.116949123299</v>
      </c>
      <c r="AH29" s="8">
        <v>6175.8884695461102</v>
      </c>
      <c r="AI29" s="8">
        <v>6222.9670044941504</v>
      </c>
      <c r="AJ29" s="8">
        <v>6690.7188692584205</v>
      </c>
      <c r="AK29" s="8">
        <v>6712.48568632569</v>
      </c>
      <c r="AL29" s="8">
        <v>7272.6970207881895</v>
      </c>
      <c r="AM29" s="8">
        <v>7827.3586349342604</v>
      </c>
      <c r="AN29" s="8">
        <v>3108.3070462998799</v>
      </c>
      <c r="AO29" s="8">
        <v>26925.742264613102</v>
      </c>
      <c r="AP29" s="8">
        <v>31013.1581018875</v>
      </c>
      <c r="AQ29" s="8">
        <v>17516.0054186694</v>
      </c>
      <c r="AR29" s="8">
        <v>12913.6858737526</v>
      </c>
      <c r="AS29" s="8">
        <v>13985.1827071139</v>
      </c>
      <c r="AT29" s="8">
        <v>10935.665681234101</v>
      </c>
      <c r="AU29" s="8">
        <f t="shared" si="25"/>
        <v>-13497.152683218101</v>
      </c>
      <c r="AV29" s="8">
        <f t="shared" si="26"/>
        <v>-4602.3195449167997</v>
      </c>
      <c r="AW29" s="8">
        <f t="shared" si="27"/>
        <v>1071.4968333612997</v>
      </c>
      <c r="AX29" s="8">
        <v>-1266.9798689189199</v>
      </c>
      <c r="AY29" s="8">
        <v>139.88637038277901</v>
      </c>
      <c r="AZ29" s="8">
        <v>-2844.2123873318701</v>
      </c>
      <c r="BA29" s="8">
        <v>-1119.1285019561601</v>
      </c>
      <c r="BB29" s="8">
        <v>-81.759088333018596</v>
      </c>
      <c r="BC29" s="8">
        <v>-47.744090683636799</v>
      </c>
      <c r="BD29" s="8">
        <v>224.325804648332</v>
      </c>
      <c r="BE29" s="8">
        <v>182.333042042378</v>
      </c>
      <c r="BF29" s="8">
        <v>-121.240023968814</v>
      </c>
      <c r="BG29" s="8">
        <v>4.9980451488486297</v>
      </c>
      <c r="BH29" s="8">
        <v>133.01075073838399</v>
      </c>
      <c r="BI29" s="8">
        <v>59.890768939721099</v>
      </c>
      <c r="BJ29" s="8">
        <v>307.41904584467301</v>
      </c>
      <c r="BK29" s="8">
        <v>9.0320158111903801</v>
      </c>
      <c r="BL29" s="9">
        <v>229.17853667901699</v>
      </c>
      <c r="BM29" s="8" t="s">
        <v>236</v>
      </c>
      <c r="BN29" s="7" t="s">
        <v>236</v>
      </c>
      <c r="BO29" s="10">
        <v>53</v>
      </c>
      <c r="BP29" s="10">
        <v>11</v>
      </c>
      <c r="BQ29" s="7" t="s">
        <v>252</v>
      </c>
      <c r="BR29" s="8">
        <v>7087.8063885759902</v>
      </c>
      <c r="BS29" s="8">
        <v>3870.8615632071001</v>
      </c>
      <c r="BT29" s="4">
        <v>0.54612969810322298</v>
      </c>
      <c r="BU29" s="8">
        <v>2047.9383286335101</v>
      </c>
      <c r="BV29" s="4">
        <v>0.28893824356352898</v>
      </c>
      <c r="BW29" s="8">
        <v>1067.1209677419399</v>
      </c>
      <c r="BX29" s="8">
        <v>4248.6410671864196</v>
      </c>
      <c r="BY29" s="8">
        <v>2255.2168234933001</v>
      </c>
      <c r="BZ29" s="4">
        <v>0.53080897817211303</v>
      </c>
      <c r="CA29" s="8">
        <v>1844.6619468624001</v>
      </c>
      <c r="CB29" s="4">
        <v>0.43417693273957603</v>
      </c>
      <c r="CC29" s="8">
        <v>675.47967741935497</v>
      </c>
      <c r="CD29" s="8">
        <v>3157.1458198785499</v>
      </c>
      <c r="CE29" s="8">
        <v>1619.3039058322599</v>
      </c>
      <c r="CF29" s="4">
        <v>0.51290120831180297</v>
      </c>
      <c r="CG29" s="8">
        <v>975.20421275155502</v>
      </c>
      <c r="CH29" s="4">
        <v>0.30888792231619799</v>
      </c>
      <c r="CI29" s="8">
        <v>506.97258064516097</v>
      </c>
      <c r="CJ29" s="8">
        <v>3079.3523395335001</v>
      </c>
      <c r="CK29" s="8">
        <v>1698.9123058749401</v>
      </c>
      <c r="CL29" s="4">
        <v>0.551710917930332</v>
      </c>
      <c r="CM29" s="8">
        <v>1195.66847330571</v>
      </c>
      <c r="CN29" s="4">
        <v>0.38828569824745801</v>
      </c>
      <c r="CO29" s="8">
        <v>472.79470046082997</v>
      </c>
      <c r="CP29" s="8">
        <v>3028.9057404168402</v>
      </c>
      <c r="CQ29" s="8">
        <v>1562.5077149651199</v>
      </c>
      <c r="CR29" s="4">
        <v>0.51586541440212696</v>
      </c>
      <c r="CS29" s="8">
        <v>953.06582628839601</v>
      </c>
      <c r="CT29" s="4">
        <v>0.31465681271323898</v>
      </c>
      <c r="CU29" s="8">
        <v>481.29973118279599</v>
      </c>
      <c r="CV29" s="8">
        <v>3252.21093682024</v>
      </c>
      <c r="CW29" s="8">
        <v>1684.6179822894901</v>
      </c>
      <c r="CX29" s="4">
        <v>0.51799161094285695</v>
      </c>
      <c r="CY29" s="8">
        <v>1052.3782484583801</v>
      </c>
      <c r="CZ29" s="4">
        <v>0.32358855833850603</v>
      </c>
      <c r="DA29" s="8">
        <v>528.12741935483905</v>
      </c>
      <c r="DB29" s="8">
        <v>3431.6162405393002</v>
      </c>
      <c r="DC29" s="8">
        <v>1881.98700440367</v>
      </c>
      <c r="DD29" s="4">
        <v>0.54842583566625902</v>
      </c>
      <c r="DE29" s="8">
        <v>1330.7390018928199</v>
      </c>
      <c r="DF29" s="4">
        <v>0.38778782608969198</v>
      </c>
      <c r="DG29" s="8">
        <v>537.07903225806501</v>
      </c>
      <c r="DH29" s="8">
        <v>3310.1844212896999</v>
      </c>
      <c r="DI29" s="8">
        <v>1711.86931966167</v>
      </c>
      <c r="DJ29" s="4">
        <v>0.51715224947941096</v>
      </c>
      <c r="DK29" s="8">
        <v>1052.5320545946399</v>
      </c>
      <c r="DL29" s="4">
        <v>0.317967798961653</v>
      </c>
      <c r="DM29" s="8">
        <v>547.95599078341002</v>
      </c>
      <c r="DN29" s="8">
        <v>3299.9062830057101</v>
      </c>
      <c r="DO29" s="8">
        <v>1580.07064901632</v>
      </c>
      <c r="DP29" s="4">
        <v>0.47882288571453602</v>
      </c>
      <c r="DQ29" s="8">
        <v>901.65130327903398</v>
      </c>
      <c r="DR29" s="4">
        <v>0.27323542729757999</v>
      </c>
      <c r="DS29" s="8">
        <v>562.22483870967699</v>
      </c>
      <c r="DT29" s="8">
        <v>3390.50022747195</v>
      </c>
      <c r="DU29" s="8">
        <v>1594.28664011353</v>
      </c>
      <c r="DV29" s="4">
        <v>0.47022165850207498</v>
      </c>
      <c r="DW29" s="8">
        <v>903.330739306076</v>
      </c>
      <c r="DX29" s="4">
        <v>0.26642993030548301</v>
      </c>
      <c r="DY29" s="8">
        <v>571.75322580645195</v>
      </c>
      <c r="DZ29" s="8">
        <v>3470.5039920450499</v>
      </c>
      <c r="EA29" s="8">
        <v>1664.0749649945401</v>
      </c>
      <c r="EB29" s="4">
        <v>0.47949086611306702</v>
      </c>
      <c r="EC29" s="8">
        <v>852.16746682180303</v>
      </c>
      <c r="ED29" s="4">
        <v>0.245545738824996</v>
      </c>
      <c r="EE29" s="8">
        <v>658.27956989247298</v>
      </c>
      <c r="EF29" s="8">
        <v>3793.1313501069599</v>
      </c>
      <c r="EG29" s="8">
        <v>1757.8907306435101</v>
      </c>
      <c r="EH29" s="4">
        <v>0.46344051085758903</v>
      </c>
      <c r="EI29" s="8">
        <v>936.86997259417706</v>
      </c>
      <c r="EJ29" s="4">
        <v>0.246991175923227</v>
      </c>
      <c r="EK29" s="8">
        <v>685.90506912442402</v>
      </c>
      <c r="EL29" s="8">
        <v>3799.07617635008</v>
      </c>
      <c r="EM29" s="8">
        <v>1810.8415688124201</v>
      </c>
      <c r="EN29" s="4">
        <v>0.47665313480293697</v>
      </c>
      <c r="EO29" s="8">
        <v>1093.0772091106801</v>
      </c>
      <c r="EP29" s="4">
        <v>0.28772184562006797</v>
      </c>
      <c r="EQ29" s="8">
        <v>707.432419354839</v>
      </c>
      <c r="ER29" s="8">
        <v>4028.19853767525</v>
      </c>
      <c r="ES29" s="8">
        <v>2019.49108863738</v>
      </c>
      <c r="ET29" s="4">
        <v>0.50133851888116499</v>
      </c>
      <c r="EU29" s="8">
        <v>1211.12243518848</v>
      </c>
      <c r="EV29" s="4">
        <v>0.30066105825246597</v>
      </c>
      <c r="EW29" s="8">
        <v>734.46612903225798</v>
      </c>
      <c r="EX29" s="8">
        <v>3108.2008634059298</v>
      </c>
      <c r="EY29" s="8">
        <v>1526.76768117857</v>
      </c>
      <c r="EZ29" s="4">
        <v>0.49120624704593702</v>
      </c>
      <c r="FA29" s="8">
        <v>899.44415567425801</v>
      </c>
      <c r="FB29" s="4">
        <v>0.28937774461868598</v>
      </c>
      <c r="FC29" s="8">
        <v>532.77795698924695</v>
      </c>
      <c r="FD29" s="7">
        <v>11336.4474557624</v>
      </c>
      <c r="FE29" s="7">
        <v>6126.0783867004002</v>
      </c>
      <c r="FF29" s="4">
        <v>0.54038784289398001</v>
      </c>
      <c r="FG29" s="7">
        <v>3892.60027549591</v>
      </c>
      <c r="FH29" s="4">
        <v>0.343370380419949</v>
      </c>
      <c r="FI29" s="7">
        <v>1742.60064516129</v>
      </c>
      <c r="FJ29" s="7">
        <v>6236.49815941204</v>
      </c>
      <c r="FK29" s="7">
        <v>3318.2162117071998</v>
      </c>
      <c r="FL29" s="4">
        <v>0.53206400882190497</v>
      </c>
      <c r="FM29" s="7">
        <v>2170.8726860572601</v>
      </c>
      <c r="FN29" s="4">
        <v>0.34809161015801998</v>
      </c>
      <c r="FO29" s="7">
        <v>979.76728110599095</v>
      </c>
      <c r="FP29" s="7">
        <v>6281.1166772370798</v>
      </c>
      <c r="FQ29" s="7">
        <v>3247.1256972546098</v>
      </c>
      <c r="FR29" s="4">
        <v>0.51696630776216501</v>
      </c>
      <c r="FS29" s="7">
        <v>2005.44407474678</v>
      </c>
      <c r="FT29" s="4">
        <v>0.31928145547981301</v>
      </c>
      <c r="FU29" s="7">
        <v>1009.42715053763</v>
      </c>
      <c r="FV29" s="7">
        <v>6741.8006618290001</v>
      </c>
      <c r="FW29" s="7">
        <v>3593.8563240653398</v>
      </c>
      <c r="FX29" s="4">
        <v>0.53307068902425203</v>
      </c>
      <c r="FY29" s="7">
        <v>2383.2710564874501</v>
      </c>
      <c r="FZ29" s="4">
        <v>0.35350660395243599</v>
      </c>
      <c r="GA29" s="7">
        <v>1085.0350230414699</v>
      </c>
      <c r="GB29" s="7">
        <v>6690.40651047766</v>
      </c>
      <c r="GC29" s="7">
        <v>3174.35728912985</v>
      </c>
      <c r="GD29" s="4">
        <v>0.47446403804590598</v>
      </c>
      <c r="GE29" s="7">
        <v>1804.9820425851101</v>
      </c>
      <c r="GF29" s="4">
        <v>0.269786602616504</v>
      </c>
      <c r="GG29" s="7">
        <v>1133.97806451613</v>
      </c>
      <c r="GH29" s="7">
        <v>7263.6353421520198</v>
      </c>
      <c r="GI29" s="7">
        <v>3421.96569563804</v>
      </c>
      <c r="GJ29" s="4">
        <v>0.47110923586428399</v>
      </c>
      <c r="GK29" s="7">
        <v>1789.0374394159801</v>
      </c>
      <c r="GL29" s="4">
        <v>0.246300558211384</v>
      </c>
      <c r="GM29" s="7">
        <v>1344.1846390169001</v>
      </c>
      <c r="GN29" s="7">
        <v>7827.2747140253296</v>
      </c>
      <c r="GO29" s="7">
        <v>3830.3326574498101</v>
      </c>
      <c r="GP29" s="4">
        <v>0.48935712586992902</v>
      </c>
      <c r="GQ29" s="7">
        <v>2304.1996442991499</v>
      </c>
      <c r="GR29" s="4">
        <v>0.29438083221614297</v>
      </c>
      <c r="GS29" s="7">
        <v>1441.8985483870999</v>
      </c>
      <c r="GT29" s="7">
        <v>3108.2008634059298</v>
      </c>
      <c r="GU29" s="7">
        <v>1526.76768117857</v>
      </c>
      <c r="GV29" s="4">
        <v>0.49120624704593702</v>
      </c>
      <c r="GW29" s="7">
        <v>899.44415567425801</v>
      </c>
      <c r="GX29" s="4">
        <v>0.28937774461868598</v>
      </c>
      <c r="GY29" s="7">
        <v>532.77795698924695</v>
      </c>
      <c r="GZ29" s="3"/>
    </row>
    <row r="30" spans="1:208" s="11" customFormat="1" x14ac:dyDescent="0.25">
      <c r="A30" s="7" t="s">
        <v>220</v>
      </c>
      <c r="B30" s="7" t="s">
        <v>253</v>
      </c>
      <c r="C30" s="7" t="s">
        <v>254</v>
      </c>
      <c r="D30" s="33" t="s">
        <v>228</v>
      </c>
      <c r="E30" s="7" t="s">
        <v>229</v>
      </c>
      <c r="F30" s="8">
        <v>3989.5360000000001</v>
      </c>
      <c r="G30" s="8">
        <v>4021.424</v>
      </c>
      <c r="H30" s="8">
        <v>3842.7820000000002</v>
      </c>
      <c r="I30" s="8">
        <v>3965.78</v>
      </c>
      <c r="J30" s="8">
        <v>3860.6669999999999</v>
      </c>
      <c r="K30" s="8">
        <v>7218.7830000000004</v>
      </c>
      <c r="L30" s="8">
        <v>4110.7969999999996</v>
      </c>
      <c r="M30" s="8">
        <v>4559.8788299999997</v>
      </c>
      <c r="N30" s="8">
        <v>4680.9502899999998</v>
      </c>
      <c r="O30" s="8">
        <v>4948.6222100000005</v>
      </c>
      <c r="P30" s="8">
        <v>5261.5255800000004</v>
      </c>
      <c r="Q30" s="8">
        <v>5652.3535899999997</v>
      </c>
      <c r="R30" s="8">
        <v>6544.65715</v>
      </c>
      <c r="S30" s="8">
        <v>2921.9982100000002</v>
      </c>
      <c r="T30" s="8">
        <v>3018.3316</v>
      </c>
      <c r="U30" s="8">
        <v>2832.87419</v>
      </c>
      <c r="V30" s="8">
        <v>3007.4371999999998</v>
      </c>
      <c r="W30" s="8">
        <v>3115.4140000000002</v>
      </c>
      <c r="X30" s="8">
        <v>3550.3496799999998</v>
      </c>
      <c r="Y30" s="8">
        <v>3097.1048700000001</v>
      </c>
      <c r="Z30" s="8">
        <v>3709.6585399999999</v>
      </c>
      <c r="AA30" s="8">
        <v>4069.8553700000002</v>
      </c>
      <c r="AB30" s="8">
        <v>1722.8992800000001</v>
      </c>
      <c r="AC30" s="8">
        <v>8010.96</v>
      </c>
      <c r="AD30" s="8">
        <v>7808.5619999999999</v>
      </c>
      <c r="AE30" s="8">
        <v>11079.45</v>
      </c>
      <c r="AF30" s="8">
        <v>8670.6758300000001</v>
      </c>
      <c r="AG30" s="8">
        <v>9629.5725000000002</v>
      </c>
      <c r="AH30" s="8">
        <v>10913.87917</v>
      </c>
      <c r="AI30" s="8">
        <v>9466.6553600000007</v>
      </c>
      <c r="AJ30" s="8">
        <v>5851.20579</v>
      </c>
      <c r="AK30" s="8">
        <v>6122.8512000000001</v>
      </c>
      <c r="AL30" s="8">
        <v>6647.4545500000004</v>
      </c>
      <c r="AM30" s="8">
        <v>7779.5139099999997</v>
      </c>
      <c r="AN30" s="8">
        <v>1722.8992800000001</v>
      </c>
      <c r="AO30" s="8">
        <v>15819.522000000001</v>
      </c>
      <c r="AP30" s="8">
        <v>19750.125830000001</v>
      </c>
      <c r="AQ30" s="8">
        <v>20543.451669999999</v>
      </c>
      <c r="AR30" s="8">
        <v>15317.861150000001</v>
      </c>
      <c r="AS30" s="8">
        <v>12770.30575</v>
      </c>
      <c r="AT30" s="8">
        <v>9502.4131899999993</v>
      </c>
      <c r="AU30" s="8">
        <f t="shared" si="25"/>
        <v>793.3258399999977</v>
      </c>
      <c r="AV30" s="8">
        <f t="shared" si="26"/>
        <v>-5225.5905199999979</v>
      </c>
      <c r="AW30" s="8">
        <f t="shared" si="27"/>
        <v>-2547.5554000000011</v>
      </c>
      <c r="AX30" s="8">
        <v>449.081829999999</v>
      </c>
      <c r="AY30" s="8">
        <v>121.07146</v>
      </c>
      <c r="AZ30" s="8">
        <v>267.67192</v>
      </c>
      <c r="BA30" s="8">
        <v>312.90337</v>
      </c>
      <c r="BB30" s="8">
        <v>390.82800999999898</v>
      </c>
      <c r="BC30" s="8">
        <v>892.30355999999995</v>
      </c>
      <c r="BD30" s="8">
        <v>-3622.6589399999998</v>
      </c>
      <c r="BE30" s="8">
        <v>96.333390000000193</v>
      </c>
      <c r="BF30" s="8">
        <v>-185.45741000000001</v>
      </c>
      <c r="BG30" s="8">
        <v>174.56300999999999</v>
      </c>
      <c r="BH30" s="8">
        <v>107.9768</v>
      </c>
      <c r="BI30" s="8">
        <v>434.93567999999999</v>
      </c>
      <c r="BJ30" s="8">
        <v>-453.24480999999997</v>
      </c>
      <c r="BK30" s="8">
        <v>612.55367000000001</v>
      </c>
      <c r="BL30" s="9">
        <v>360.19682999999998</v>
      </c>
      <c r="BM30" s="8" t="s">
        <v>224</v>
      </c>
      <c r="BN30" s="7" t="s">
        <v>224</v>
      </c>
      <c r="BO30" s="10">
        <v>63</v>
      </c>
      <c r="BP30" s="10">
        <v>12</v>
      </c>
      <c r="BQ30" s="7" t="s">
        <v>252</v>
      </c>
      <c r="BR30" s="8">
        <v>4680.9502899999998</v>
      </c>
      <c r="BS30" s="8">
        <v>381.75201253721798</v>
      </c>
      <c r="BT30" s="4">
        <v>8.1554382953555798E-2</v>
      </c>
      <c r="BU30" s="8">
        <v>403.13629081756199</v>
      </c>
      <c r="BV30" s="4">
        <v>8.6122745562752498E-2</v>
      </c>
      <c r="BW30" s="8">
        <v>4</v>
      </c>
      <c r="BX30" s="8">
        <v>4948.6222100000005</v>
      </c>
      <c r="BY30" s="8">
        <v>508.677579616201</v>
      </c>
      <c r="BZ30" s="4">
        <v>0.102791758600663</v>
      </c>
      <c r="CA30" s="8">
        <v>500.27871202385899</v>
      </c>
      <c r="CB30" s="4">
        <v>0.101094545268158</v>
      </c>
      <c r="CC30" s="8">
        <v>6</v>
      </c>
      <c r="CD30" s="8">
        <v>5261.5255800000004</v>
      </c>
      <c r="CE30" s="8">
        <v>-122.94146021868001</v>
      </c>
      <c r="CF30" s="4">
        <v>-2.3366124206637501E-2</v>
      </c>
      <c r="CG30" s="8">
        <v>15.7397054717676</v>
      </c>
      <c r="CH30" s="4">
        <v>2.99147181410598E-3</v>
      </c>
      <c r="CI30" s="8">
        <v>6</v>
      </c>
      <c r="CJ30" s="8">
        <v>5652.3535899999997</v>
      </c>
      <c r="CK30" s="8">
        <v>289.08763224284399</v>
      </c>
      <c r="CL30" s="4">
        <v>5.11446475596097E-2</v>
      </c>
      <c r="CM30" s="8">
        <v>107.933151286065</v>
      </c>
      <c r="CN30" s="4">
        <v>1.90952582083713E-2</v>
      </c>
      <c r="CO30" s="8">
        <v>6</v>
      </c>
      <c r="CP30" s="8">
        <v>6544.65715</v>
      </c>
      <c r="CQ30" s="8">
        <v>332.37927502988498</v>
      </c>
      <c r="CR30" s="4">
        <v>5.0786354030766201E-2</v>
      </c>
      <c r="CS30" s="8">
        <v>213.92939565860399</v>
      </c>
      <c r="CT30" s="4">
        <v>3.2687639819085797E-2</v>
      </c>
      <c r="CU30" s="8">
        <v>6</v>
      </c>
      <c r="CV30" s="8">
        <v>2921.9982100000002</v>
      </c>
      <c r="CW30" s="8">
        <v>287.74900920358903</v>
      </c>
      <c r="CX30" s="4">
        <v>9.8476791744369005E-2</v>
      </c>
      <c r="CY30" s="8">
        <v>341.12530526361701</v>
      </c>
      <c r="CZ30" s="4">
        <v>0.11674384470742601</v>
      </c>
      <c r="DA30" s="8">
        <v>6</v>
      </c>
      <c r="DB30" s="8">
        <v>3018.3316</v>
      </c>
      <c r="DC30" s="8">
        <v>258.73137665939697</v>
      </c>
      <c r="DD30" s="4">
        <v>8.5719997318849106E-2</v>
      </c>
      <c r="DE30" s="8">
        <v>468.27232436717901</v>
      </c>
      <c r="DF30" s="4">
        <v>0.15514276972324001</v>
      </c>
      <c r="DG30" s="8">
        <v>5</v>
      </c>
      <c r="DH30" s="8">
        <v>2832.87419</v>
      </c>
      <c r="DI30" s="8">
        <v>395.23839411454901</v>
      </c>
      <c r="DJ30" s="4">
        <v>0.13951851286221401</v>
      </c>
      <c r="DK30" s="8">
        <v>393.598850029429</v>
      </c>
      <c r="DL30" s="4">
        <v>0.13893975645612</v>
      </c>
      <c r="DM30" s="8">
        <v>3</v>
      </c>
      <c r="DN30" s="8">
        <v>3007.4371999999998</v>
      </c>
      <c r="DO30" s="8">
        <v>522.33971708618196</v>
      </c>
      <c r="DP30" s="4">
        <v>0.17368266811562399</v>
      </c>
      <c r="DQ30" s="8">
        <v>526.39916003752398</v>
      </c>
      <c r="DR30" s="4">
        <v>0.17503246951840701</v>
      </c>
      <c r="DS30" s="8">
        <v>3</v>
      </c>
      <c r="DT30" s="8">
        <v>3115.4140000000002</v>
      </c>
      <c r="DU30" s="8">
        <v>301.10582621803502</v>
      </c>
      <c r="DV30" s="4">
        <v>9.6650341244545801E-2</v>
      </c>
      <c r="DW30" s="8">
        <v>304.957281606935</v>
      </c>
      <c r="DX30" s="4">
        <v>9.7886599215043502E-2</v>
      </c>
      <c r="DY30" s="8">
        <v>3.5161290322580601</v>
      </c>
      <c r="DZ30" s="8">
        <v>3550.3496799999998</v>
      </c>
      <c r="EA30" s="8">
        <v>745.66295914314401</v>
      </c>
      <c r="EB30" s="4">
        <v>0.210025216204378</v>
      </c>
      <c r="EC30" s="8">
        <v>716.49188012637705</v>
      </c>
      <c r="ED30" s="4">
        <v>0.20180882017412299</v>
      </c>
      <c r="EE30" s="8">
        <v>4.4634408602150497</v>
      </c>
      <c r="EF30" s="8">
        <v>3097.1048700000001</v>
      </c>
      <c r="EG30" s="8">
        <v>234.64441474617001</v>
      </c>
      <c r="EH30" s="4">
        <v>7.5762502270764406E-2</v>
      </c>
      <c r="EI30" s="8">
        <v>186.146917204895</v>
      </c>
      <c r="EJ30" s="4">
        <v>6.0103524103429798E-2</v>
      </c>
      <c r="EK30" s="8">
        <v>2.58179723502304</v>
      </c>
      <c r="EL30" s="8">
        <v>3709.6585399999999</v>
      </c>
      <c r="EM30" s="8">
        <v>426.62053447067802</v>
      </c>
      <c r="EN30" s="4">
        <v>0.11500264239163099</v>
      </c>
      <c r="EO30" s="8">
        <v>425.72989524960701</v>
      </c>
      <c r="EP30" s="4">
        <v>0.114762555814533</v>
      </c>
      <c r="EQ30" s="8">
        <v>3</v>
      </c>
      <c r="ER30" s="8">
        <v>4069.8553700000002</v>
      </c>
      <c r="ES30" s="8">
        <v>461.06750071176299</v>
      </c>
      <c r="ET30" s="4">
        <v>0.113288423984404</v>
      </c>
      <c r="EU30" s="8">
        <v>412.839105184532</v>
      </c>
      <c r="EV30" s="4">
        <v>0.10143827425113899</v>
      </c>
      <c r="EW30" s="8">
        <v>3</v>
      </c>
      <c r="EX30" s="8">
        <v>1722.8992800000001</v>
      </c>
      <c r="EY30" s="8">
        <v>119.23477562372101</v>
      </c>
      <c r="EZ30" s="4">
        <v>6.9205888590145204E-2</v>
      </c>
      <c r="FA30" s="8">
        <v>128.20248810445901</v>
      </c>
      <c r="FB30" s="4">
        <v>7.4410901201641302E-2</v>
      </c>
      <c r="FC30" s="8">
        <v>2</v>
      </c>
      <c r="FD30" s="7">
        <v>9629.5725000000002</v>
      </c>
      <c r="FE30" s="7">
        <v>890.42959215341898</v>
      </c>
      <c r="FF30" s="4">
        <v>9.2468237001530298E-2</v>
      </c>
      <c r="FG30" s="7">
        <v>903.41500284142205</v>
      </c>
      <c r="FH30" s="4">
        <v>9.3816729957786005E-2</v>
      </c>
      <c r="FI30" s="7">
        <v>10</v>
      </c>
      <c r="FJ30" s="7">
        <v>10913.87917</v>
      </c>
      <c r="FK30" s="7">
        <v>166.146172024164</v>
      </c>
      <c r="FL30" s="4">
        <v>1.5223383861612301E-2</v>
      </c>
      <c r="FM30" s="7">
        <v>123.67285675783199</v>
      </c>
      <c r="FN30" s="4">
        <v>1.13317047798901E-2</v>
      </c>
      <c r="FO30" s="7">
        <v>12</v>
      </c>
      <c r="FP30" s="7">
        <v>9466.6553600000007</v>
      </c>
      <c r="FQ30" s="7">
        <v>620.12828423347401</v>
      </c>
      <c r="FR30" s="4">
        <v>6.5506587136755598E-2</v>
      </c>
      <c r="FS30" s="7">
        <v>555.05470092222095</v>
      </c>
      <c r="FT30" s="4">
        <v>5.8632608858618103E-2</v>
      </c>
      <c r="FU30" s="7">
        <v>12</v>
      </c>
      <c r="FV30" s="7">
        <v>5851.20579</v>
      </c>
      <c r="FW30" s="7">
        <v>653.96977077394604</v>
      </c>
      <c r="FX30" s="4">
        <v>0.11176666728960601</v>
      </c>
      <c r="FY30" s="7">
        <v>861.87117439660801</v>
      </c>
      <c r="FZ30" s="4">
        <v>0.147298045108854</v>
      </c>
      <c r="GA30" s="7">
        <v>8</v>
      </c>
      <c r="GB30" s="7">
        <v>6122.8512000000001</v>
      </c>
      <c r="GC30" s="7">
        <v>823.44554330421795</v>
      </c>
      <c r="GD30" s="4">
        <v>0.13448727013065701</v>
      </c>
      <c r="GE30" s="7">
        <v>831.35644164446001</v>
      </c>
      <c r="GF30" s="4">
        <v>0.135779298645125</v>
      </c>
      <c r="GG30" s="7">
        <v>6.5161290322580596</v>
      </c>
      <c r="GH30" s="7">
        <v>6647.4545500000004</v>
      </c>
      <c r="GI30" s="7">
        <v>980.30737388931504</v>
      </c>
      <c r="GJ30" s="4">
        <v>0.147471090853764</v>
      </c>
      <c r="GK30" s="7">
        <v>902.63879733127101</v>
      </c>
      <c r="GL30" s="4">
        <v>0.135787133336816</v>
      </c>
      <c r="GM30" s="7">
        <v>7.0452380952380897</v>
      </c>
      <c r="GN30" s="7">
        <v>7779.5139099999997</v>
      </c>
      <c r="GO30" s="7">
        <v>887.68803518244101</v>
      </c>
      <c r="GP30" s="4">
        <v>0.114105848443999</v>
      </c>
      <c r="GQ30" s="7">
        <v>838.56900043413896</v>
      </c>
      <c r="GR30" s="4">
        <v>0.107791953345082</v>
      </c>
      <c r="GS30" s="7">
        <v>6</v>
      </c>
      <c r="GT30" s="7">
        <v>1722.8992800000001</v>
      </c>
      <c r="GU30" s="7">
        <v>119.23477562372101</v>
      </c>
      <c r="GV30" s="4">
        <v>6.9205888590145204E-2</v>
      </c>
      <c r="GW30" s="7">
        <v>128.20248810445901</v>
      </c>
      <c r="GX30" s="4">
        <v>7.4410901201641302E-2</v>
      </c>
      <c r="GY30" s="7">
        <v>2</v>
      </c>
      <c r="GZ30" s="3"/>
    </row>
    <row r="31" spans="1:208" s="11" customFormat="1" x14ac:dyDescent="0.25">
      <c r="A31" s="7" t="s">
        <v>220</v>
      </c>
      <c r="B31" s="7" t="s">
        <v>255</v>
      </c>
      <c r="C31" s="7" t="s">
        <v>256</v>
      </c>
      <c r="D31" s="33" t="s">
        <v>228</v>
      </c>
      <c r="E31" s="7" t="s">
        <v>229</v>
      </c>
      <c r="F31" s="8">
        <v>2143.13190615339</v>
      </c>
      <c r="G31" s="8">
        <v>1700.5447632834901</v>
      </c>
      <c r="H31" s="8">
        <v>1648.7984184019001</v>
      </c>
      <c r="I31" s="8">
        <v>1984.0065429287399</v>
      </c>
      <c r="J31" s="8">
        <v>2023.7577291354</v>
      </c>
      <c r="K31" s="8">
        <v>1921.9620922505701</v>
      </c>
      <c r="L31" s="8">
        <v>2107.0608826467001</v>
      </c>
      <c r="M31" s="8">
        <v>1984.9592398135101</v>
      </c>
      <c r="N31" s="8">
        <v>1912.97169704404</v>
      </c>
      <c r="O31" s="8">
        <v>1912.1865228960801</v>
      </c>
      <c r="P31" s="8">
        <v>2051.6851758764801</v>
      </c>
      <c r="Q31" s="8">
        <v>2200.8371518962299</v>
      </c>
      <c r="R31" s="8">
        <v>1839.05014476871</v>
      </c>
      <c r="S31" s="8">
        <v>2323.4803031020001</v>
      </c>
      <c r="T31" s="8">
        <v>2068.7420700032098</v>
      </c>
      <c r="U31" s="8">
        <v>2451.2620619767599</v>
      </c>
      <c r="V31" s="8">
        <v>2245.9219613751602</v>
      </c>
      <c r="W31" s="8">
        <v>2316.58623242059</v>
      </c>
      <c r="X31" s="8">
        <v>3413.2490363163402</v>
      </c>
      <c r="Y31" s="8">
        <v>3375.6882776764201</v>
      </c>
      <c r="Z31" s="8">
        <v>2962.45633397453</v>
      </c>
      <c r="AA31" s="8">
        <v>2130.3462609432499</v>
      </c>
      <c r="AB31" s="8">
        <v>1630.8869917407101</v>
      </c>
      <c r="AC31" s="8">
        <v>3843.6766694368798</v>
      </c>
      <c r="AD31" s="8">
        <v>3632.8049613306398</v>
      </c>
      <c r="AE31" s="8">
        <v>3945.7198213859701</v>
      </c>
      <c r="AF31" s="8">
        <v>4092.0201224602101</v>
      </c>
      <c r="AG31" s="8">
        <v>3825.15821994012</v>
      </c>
      <c r="AH31" s="8">
        <v>4252.52232777271</v>
      </c>
      <c r="AI31" s="8">
        <v>4162.5304478707103</v>
      </c>
      <c r="AJ31" s="8">
        <v>4520.0041319799702</v>
      </c>
      <c r="AK31" s="8">
        <v>4562.5081937957502</v>
      </c>
      <c r="AL31" s="8">
        <v>6788.9373139927702</v>
      </c>
      <c r="AM31" s="8">
        <v>5092.80259491778</v>
      </c>
      <c r="AN31" s="8">
        <v>1630.8869917407101</v>
      </c>
      <c r="AO31" s="8">
        <v>7476.4816307675201</v>
      </c>
      <c r="AP31" s="8">
        <v>8037.7399438461798</v>
      </c>
      <c r="AQ31" s="8">
        <v>8077.68054771283</v>
      </c>
      <c r="AR31" s="8">
        <v>8682.5345798506805</v>
      </c>
      <c r="AS31" s="8">
        <v>11351.4455077885</v>
      </c>
      <c r="AT31" s="8">
        <v>6723.68958665848</v>
      </c>
      <c r="AU31" s="8">
        <f t="shared" si="25"/>
        <v>39.940603866650235</v>
      </c>
      <c r="AV31" s="8">
        <f t="shared" si="26"/>
        <v>604.85403213785048</v>
      </c>
      <c r="AW31" s="8">
        <f t="shared" si="27"/>
        <v>2668.910927937819</v>
      </c>
      <c r="AX31" s="8">
        <v>-122.101642833187</v>
      </c>
      <c r="AY31" s="8">
        <v>-71.987542769469201</v>
      </c>
      <c r="AZ31" s="8">
        <v>-0.78517414796328899</v>
      </c>
      <c r="BA31" s="8">
        <v>139.498652980396</v>
      </c>
      <c r="BB31" s="8">
        <v>149.15197601975299</v>
      </c>
      <c r="BC31" s="8">
        <v>-361.78700712752101</v>
      </c>
      <c r="BD31" s="8">
        <v>484.43015833328798</v>
      </c>
      <c r="BE31" s="8">
        <v>-254.73823309879</v>
      </c>
      <c r="BF31" s="8">
        <v>382.51999197355099</v>
      </c>
      <c r="BG31" s="8">
        <v>-205.3401006016</v>
      </c>
      <c r="BH31" s="8">
        <v>70.664271045434404</v>
      </c>
      <c r="BI31" s="8">
        <v>1096.6628038957499</v>
      </c>
      <c r="BJ31" s="8">
        <v>-37.5607586399192</v>
      </c>
      <c r="BK31" s="8">
        <v>-413.23194370189401</v>
      </c>
      <c r="BL31" s="9">
        <v>-832.11007303128201</v>
      </c>
      <c r="BM31" s="8" t="s">
        <v>224</v>
      </c>
      <c r="BN31" s="7" t="s">
        <v>224</v>
      </c>
      <c r="BO31" s="10">
        <v>47</v>
      </c>
      <c r="BP31" s="10">
        <v>13</v>
      </c>
      <c r="BQ31" s="7" t="s">
        <v>252</v>
      </c>
      <c r="BR31" s="8">
        <v>1912.97169704404</v>
      </c>
      <c r="BS31" s="8">
        <v>299.36052190898999</v>
      </c>
      <c r="BT31" s="4">
        <v>0.15648978098921501</v>
      </c>
      <c r="BU31" s="8">
        <v>-581.860943211419</v>
      </c>
      <c r="BV31" s="4">
        <v>-0.30416599686786799</v>
      </c>
      <c r="BW31" s="8">
        <v>476.54838709677398</v>
      </c>
      <c r="BX31" s="8">
        <v>1912.1865228960801</v>
      </c>
      <c r="BY31" s="8">
        <v>333.19496023441502</v>
      </c>
      <c r="BZ31" s="4">
        <v>0.174248147994359</v>
      </c>
      <c r="CA31" s="8">
        <v>-70.228051281756606</v>
      </c>
      <c r="CB31" s="4">
        <v>-3.6726569527011102E-2</v>
      </c>
      <c r="CC31" s="8">
        <v>476.45913978494599</v>
      </c>
      <c r="CD31" s="8">
        <v>2051.6851758764801</v>
      </c>
      <c r="CE31" s="8">
        <v>464.59327245928898</v>
      </c>
      <c r="CF31" s="4">
        <v>0.226444718674158</v>
      </c>
      <c r="CG31" s="8">
        <v>-154.95264682974599</v>
      </c>
      <c r="CH31" s="4">
        <v>-7.5524572995733105E-2</v>
      </c>
      <c r="CI31" s="8">
        <v>481.42150537634399</v>
      </c>
      <c r="CJ31" s="8">
        <v>2200.8371518962299</v>
      </c>
      <c r="CK31" s="8">
        <v>486.06741177934799</v>
      </c>
      <c r="CL31" s="4">
        <v>0.220855691826428</v>
      </c>
      <c r="CM31" s="8">
        <v>-7.7661147339700403</v>
      </c>
      <c r="CN31" s="4">
        <v>-3.5287093946404901E-3</v>
      </c>
      <c r="CO31" s="8">
        <v>506.52188940092202</v>
      </c>
      <c r="CP31" s="8">
        <v>1839.05014476871</v>
      </c>
      <c r="CQ31" s="8">
        <v>192.386555587906</v>
      </c>
      <c r="CR31" s="4">
        <v>0.10461191400090999</v>
      </c>
      <c r="CS31" s="8">
        <v>-435.55566469937099</v>
      </c>
      <c r="CT31" s="4">
        <v>-0.236837296654654</v>
      </c>
      <c r="CU31" s="8">
        <v>496.45967741935499</v>
      </c>
      <c r="CV31" s="8">
        <v>2323.4803031020001</v>
      </c>
      <c r="CW31" s="8">
        <v>606.54444319843299</v>
      </c>
      <c r="CX31" s="4">
        <v>0.26104996129670499</v>
      </c>
      <c r="CY31" s="8">
        <v>4.2038517880897102</v>
      </c>
      <c r="CZ31" s="4">
        <v>1.80929090833148E-3</v>
      </c>
      <c r="DA31" s="8">
        <v>521.22580645161304</v>
      </c>
      <c r="DB31" s="8">
        <v>2068.7420700032098</v>
      </c>
      <c r="DC31" s="8">
        <v>220.35093055504501</v>
      </c>
      <c r="DD31" s="4">
        <v>0.106514453275803</v>
      </c>
      <c r="DE31" s="8">
        <v>-372.77446843654701</v>
      </c>
      <c r="DF31" s="4">
        <v>-0.18019378724964399</v>
      </c>
      <c r="DG31" s="8">
        <v>551.97741935483896</v>
      </c>
      <c r="DH31" s="8">
        <v>2451.2620619767599</v>
      </c>
      <c r="DI31" s="8">
        <v>327.63388030722302</v>
      </c>
      <c r="DJ31" s="4">
        <v>0.13365926287090299</v>
      </c>
      <c r="DK31" s="8">
        <v>-277.335512475825</v>
      </c>
      <c r="DL31" s="4">
        <v>-0.11313988690877599</v>
      </c>
      <c r="DM31" s="8">
        <v>561.20506912442397</v>
      </c>
      <c r="DN31" s="8">
        <v>2246.6146333294801</v>
      </c>
      <c r="DO31" s="8">
        <v>928.09785141010502</v>
      </c>
      <c r="DP31" s="4">
        <v>0.41310950157689702</v>
      </c>
      <c r="DQ31" s="8">
        <v>371.47712785473902</v>
      </c>
      <c r="DR31" s="4">
        <v>0.16534973214529899</v>
      </c>
      <c r="DS31" s="8">
        <v>490.11935483871002</v>
      </c>
      <c r="DT31" s="8">
        <v>2316.8879103742802</v>
      </c>
      <c r="DU31" s="8">
        <v>1021.76361290293</v>
      </c>
      <c r="DV31" s="4">
        <v>0.44100692499097599</v>
      </c>
      <c r="DW31" s="8">
        <v>582.554401213858</v>
      </c>
      <c r="DX31" s="4">
        <v>0.25143831887825402</v>
      </c>
      <c r="DY31" s="8">
        <v>414.59892473118299</v>
      </c>
      <c r="DZ31" s="8">
        <v>3413.21952207401</v>
      </c>
      <c r="EA31" s="8">
        <v>2007.4805927740099</v>
      </c>
      <c r="EB31" s="4">
        <v>0.58814869063979303</v>
      </c>
      <c r="EC31" s="8">
        <v>1493.84443796139</v>
      </c>
      <c r="ED31" s="4">
        <v>0.43766433078809702</v>
      </c>
      <c r="EE31" s="8">
        <v>490.59731182795701</v>
      </c>
      <c r="EF31" s="8">
        <v>3375.5881380218202</v>
      </c>
      <c r="EG31" s="8">
        <v>1939.9135535739899</v>
      </c>
      <c r="EH31" s="4">
        <v>0.57468905395278302</v>
      </c>
      <c r="EI31" s="8">
        <v>1424.6901430139001</v>
      </c>
      <c r="EJ31" s="4">
        <v>0.42205686379997898</v>
      </c>
      <c r="EK31" s="8">
        <v>488.64746543778801</v>
      </c>
      <c r="EL31" s="8">
        <v>2962.4487623244199</v>
      </c>
      <c r="EM31" s="8">
        <v>1649.12688999894</v>
      </c>
      <c r="EN31" s="4">
        <v>0.556676932601187</v>
      </c>
      <c r="EO31" s="8">
        <v>1174.62215338499</v>
      </c>
      <c r="EP31" s="4">
        <v>0.39650378711135698</v>
      </c>
      <c r="EQ31" s="8">
        <v>456.620430107527</v>
      </c>
      <c r="ER31" s="8">
        <v>2130.3336905476299</v>
      </c>
      <c r="ES31" s="8">
        <v>956.23299905277702</v>
      </c>
      <c r="ET31" s="4">
        <v>0.44886536005866901</v>
      </c>
      <c r="EU31" s="8">
        <v>543.62551061832903</v>
      </c>
      <c r="EV31" s="4">
        <v>0.25518326684238002</v>
      </c>
      <c r="EW31" s="8">
        <v>389.34516129032301</v>
      </c>
      <c r="EX31" s="8">
        <v>1630.8807259226701</v>
      </c>
      <c r="EY31" s="8">
        <v>925.85361498236898</v>
      </c>
      <c r="EZ31" s="4">
        <v>0.56770161071010805</v>
      </c>
      <c r="FA31" s="8">
        <v>682.23341062610405</v>
      </c>
      <c r="FB31" s="4">
        <v>0.418322075785237</v>
      </c>
      <c r="FC31" s="8">
        <v>240.566666666667</v>
      </c>
      <c r="FD31" s="7">
        <v>3825.15821994012</v>
      </c>
      <c r="FE31" s="7">
        <v>632.55548214340502</v>
      </c>
      <c r="FF31" s="4">
        <v>0.165367141899115</v>
      </c>
      <c r="FG31" s="7">
        <v>-652.08899449317505</v>
      </c>
      <c r="FH31" s="4">
        <v>-0.17047373128094601</v>
      </c>
      <c r="FI31" s="7">
        <v>953.00752688172099</v>
      </c>
      <c r="FJ31" s="7">
        <v>4252.52232777271</v>
      </c>
      <c r="FK31" s="7">
        <v>950.66068423863703</v>
      </c>
      <c r="FL31" s="4">
        <v>0.22355219113841901</v>
      </c>
      <c r="FM31" s="7">
        <v>-162.71876156371599</v>
      </c>
      <c r="FN31" s="4">
        <v>-3.8264058133456499E-2</v>
      </c>
      <c r="FO31" s="7">
        <v>987.94339477726601</v>
      </c>
      <c r="FP31" s="7">
        <v>4162.5304478707103</v>
      </c>
      <c r="FQ31" s="7">
        <v>798.93099878633905</v>
      </c>
      <c r="FR31" s="4">
        <v>0.191933971124469</v>
      </c>
      <c r="FS31" s="7">
        <v>-431.351812911281</v>
      </c>
      <c r="FT31" s="4">
        <v>-0.10362730514846701</v>
      </c>
      <c r="FU31" s="7">
        <v>1017.68548387097</v>
      </c>
      <c r="FV31" s="7">
        <v>4520.0041319799702</v>
      </c>
      <c r="FW31" s="7">
        <v>547.98481086226798</v>
      </c>
      <c r="FX31" s="4">
        <v>0.121235466796404</v>
      </c>
      <c r="FY31" s="7">
        <v>-650.10998091237195</v>
      </c>
      <c r="FZ31" s="4">
        <v>-0.14382951031232699</v>
      </c>
      <c r="GA31" s="7">
        <v>1113.18248847926</v>
      </c>
      <c r="GB31" s="7">
        <v>4563.5025437037602</v>
      </c>
      <c r="GC31" s="7">
        <v>1949.86146431303</v>
      </c>
      <c r="GD31" s="4">
        <v>0.42727300919405597</v>
      </c>
      <c r="GE31" s="7">
        <v>954.03152906859702</v>
      </c>
      <c r="GF31" s="4">
        <v>0.20905686365505999</v>
      </c>
      <c r="GG31" s="7">
        <v>904.71827956989296</v>
      </c>
      <c r="GH31" s="7">
        <v>6788.8076600958302</v>
      </c>
      <c r="GI31" s="7">
        <v>3947.394146348</v>
      </c>
      <c r="GJ31" s="4">
        <v>0.581456176693667</v>
      </c>
      <c r="GK31" s="7">
        <v>2918.5345809752898</v>
      </c>
      <c r="GL31" s="4">
        <v>0.429903854564955</v>
      </c>
      <c r="GM31" s="7">
        <v>979.24477726574503</v>
      </c>
      <c r="GN31" s="7">
        <v>5092.7824528720603</v>
      </c>
      <c r="GO31" s="7">
        <v>2605.3598890517201</v>
      </c>
      <c r="GP31" s="4">
        <v>0.51157886934330699</v>
      </c>
      <c r="GQ31" s="7">
        <v>1718.2476640033101</v>
      </c>
      <c r="GR31" s="4">
        <v>0.33738878106491998</v>
      </c>
      <c r="GS31" s="7">
        <v>845.96559139784904</v>
      </c>
      <c r="GT31" s="7">
        <v>1630.8807259226701</v>
      </c>
      <c r="GU31" s="7">
        <v>925.85361498236898</v>
      </c>
      <c r="GV31" s="4">
        <v>0.56770161071010805</v>
      </c>
      <c r="GW31" s="7">
        <v>682.23341062610405</v>
      </c>
      <c r="GX31" s="4">
        <v>0.418322075785237</v>
      </c>
      <c r="GY31" s="7">
        <v>240.566666666667</v>
      </c>
      <c r="GZ31" s="3"/>
    </row>
    <row r="32" spans="1:208" s="11" customFormat="1" x14ac:dyDescent="0.25">
      <c r="A32" s="7" t="s">
        <v>220</v>
      </c>
      <c r="B32" s="7" t="s">
        <v>257</v>
      </c>
      <c r="C32" s="7" t="s">
        <v>258</v>
      </c>
      <c r="D32" s="33" t="s">
        <v>248</v>
      </c>
      <c r="E32" s="7"/>
      <c r="F32" s="8">
        <v>3108.7321975303098</v>
      </c>
      <c r="G32" s="8">
        <v>2697.7990738005501</v>
      </c>
      <c r="H32" s="8">
        <v>2185.0808365166299</v>
      </c>
      <c r="I32" s="8">
        <v>2163.7395649676901</v>
      </c>
      <c r="J32" s="8">
        <v>2189.2331513326799</v>
      </c>
      <c r="K32" s="8">
        <v>1928.7648892582999</v>
      </c>
      <c r="L32" s="8">
        <v>1913.3329821703801</v>
      </c>
      <c r="M32" s="8">
        <v>1890.4088450893801</v>
      </c>
      <c r="N32" s="8">
        <v>1958.3445252348999</v>
      </c>
      <c r="O32" s="8">
        <v>1583.3014741873001</v>
      </c>
      <c r="P32" s="8">
        <v>1446.64685589194</v>
      </c>
      <c r="Q32" s="8">
        <v>1388.8170674307601</v>
      </c>
      <c r="R32" s="8">
        <v>1676.26693209582</v>
      </c>
      <c r="S32" s="8">
        <v>1430.7791172099501</v>
      </c>
      <c r="T32" s="8">
        <v>1675.6802400951101</v>
      </c>
      <c r="U32" s="8">
        <v>1744.60280026698</v>
      </c>
      <c r="V32" s="8">
        <v>2070.1577516493999</v>
      </c>
      <c r="W32" s="8">
        <v>2438.5955287787901</v>
      </c>
      <c r="X32" s="8">
        <v>3094.2934990143699</v>
      </c>
      <c r="Y32" s="8">
        <v>3485.97570134219</v>
      </c>
      <c r="Z32" s="8">
        <v>3591.2277789096102</v>
      </c>
      <c r="AA32" s="8">
        <v>3488.8355795126699</v>
      </c>
      <c r="AB32" s="8">
        <v>2165.2077418633298</v>
      </c>
      <c r="AC32" s="8">
        <v>5806.5312713308604</v>
      </c>
      <c r="AD32" s="8">
        <v>4348.8204014843204</v>
      </c>
      <c r="AE32" s="8">
        <v>4117.9980405909801</v>
      </c>
      <c r="AF32" s="8">
        <v>3803.7418272597602</v>
      </c>
      <c r="AG32" s="8">
        <v>3541.6459994222</v>
      </c>
      <c r="AH32" s="8">
        <v>2835.4639233226999</v>
      </c>
      <c r="AI32" s="8">
        <v>3107.0460493057599</v>
      </c>
      <c r="AJ32" s="8">
        <v>3420.2830403620801</v>
      </c>
      <c r="AK32" s="8">
        <v>4508.75328042819</v>
      </c>
      <c r="AL32" s="8">
        <v>6580.2692003565699</v>
      </c>
      <c r="AM32" s="8">
        <v>7080.0633584222796</v>
      </c>
      <c r="AN32" s="8">
        <v>2165.2077418633298</v>
      </c>
      <c r="AO32" s="8">
        <v>10155.351672815201</v>
      </c>
      <c r="AP32" s="8">
        <v>7921.7398678507398</v>
      </c>
      <c r="AQ32" s="8">
        <v>6377.1099227449004</v>
      </c>
      <c r="AR32" s="8">
        <v>6527.32908966784</v>
      </c>
      <c r="AS32" s="8">
        <v>11089.022480784801</v>
      </c>
      <c r="AT32" s="8">
        <v>9245.2711002856104</v>
      </c>
      <c r="AU32" s="8">
        <f t="shared" si="25"/>
        <v>-1544.6299451058394</v>
      </c>
      <c r="AV32" s="8">
        <f t="shared" si="26"/>
        <v>150.21916692293962</v>
      </c>
      <c r="AW32" s="8">
        <f t="shared" si="27"/>
        <v>4561.6933911169608</v>
      </c>
      <c r="AX32" s="8">
        <v>-22.924137081001799</v>
      </c>
      <c r="AY32" s="8">
        <v>67.935680145519399</v>
      </c>
      <c r="AZ32" s="8">
        <v>-375.04305104759902</v>
      </c>
      <c r="BA32" s="8">
        <v>-136.65461829536201</v>
      </c>
      <c r="BB32" s="8">
        <v>-57.829788461175397</v>
      </c>
      <c r="BC32" s="8">
        <v>287.449864665056</v>
      </c>
      <c r="BD32" s="8">
        <v>-245.48781488587201</v>
      </c>
      <c r="BE32" s="8">
        <v>244.90112288516099</v>
      </c>
      <c r="BF32" s="8">
        <v>68.922560171868597</v>
      </c>
      <c r="BG32" s="8">
        <v>325.55495138242702</v>
      </c>
      <c r="BH32" s="8">
        <v>368.43777712938999</v>
      </c>
      <c r="BI32" s="8">
        <v>655.69797023558306</v>
      </c>
      <c r="BJ32" s="8">
        <v>391.68220232781698</v>
      </c>
      <c r="BK32" s="8">
        <v>105.25207756741599</v>
      </c>
      <c r="BL32" s="9">
        <v>-102.392199396937</v>
      </c>
      <c r="BM32" s="8" t="s">
        <v>224</v>
      </c>
      <c r="BN32" s="7" t="s">
        <v>224</v>
      </c>
      <c r="BO32" s="10">
        <v>17</v>
      </c>
      <c r="BP32" s="10">
        <v>14</v>
      </c>
      <c r="BQ32" s="7" t="s">
        <v>252</v>
      </c>
      <c r="BR32" s="8">
        <v>1959.87844580967</v>
      </c>
      <c r="BS32" s="8">
        <v>1057.8147452447199</v>
      </c>
      <c r="BT32" s="4">
        <v>0.53973487361238703</v>
      </c>
      <c r="BU32" s="8">
        <v>716.273918429952</v>
      </c>
      <c r="BV32" s="4">
        <v>0.36546854217483998</v>
      </c>
      <c r="BW32" s="8">
        <v>246.36408602150499</v>
      </c>
      <c r="BX32" s="8">
        <v>1594.94082288099</v>
      </c>
      <c r="BY32" s="8">
        <v>762.73591926390395</v>
      </c>
      <c r="BZ32" s="4">
        <v>0.47822208092093998</v>
      </c>
      <c r="CA32" s="8">
        <v>462.805840579738</v>
      </c>
      <c r="CB32" s="4">
        <v>0.29017116744416699</v>
      </c>
      <c r="CC32" s="8">
        <v>223.90168817204301</v>
      </c>
      <c r="CD32" s="8">
        <v>1451.2149689410501</v>
      </c>
      <c r="CE32" s="8">
        <v>698.93371159386402</v>
      </c>
      <c r="CF32" s="4">
        <v>0.48161969560159201</v>
      </c>
      <c r="CG32" s="8">
        <v>454.94961521699298</v>
      </c>
      <c r="CH32" s="4">
        <v>0.31349567428247299</v>
      </c>
      <c r="CI32" s="8">
        <v>199.474602150538</v>
      </c>
      <c r="CJ32" s="8">
        <v>1392.9311504787299</v>
      </c>
      <c r="CK32" s="8">
        <v>641.40874268487505</v>
      </c>
      <c r="CL32" s="4">
        <v>0.460474117808645</v>
      </c>
      <c r="CM32" s="8">
        <v>371.920654718977</v>
      </c>
      <c r="CN32" s="4">
        <v>0.26700577023577399</v>
      </c>
      <c r="CO32" s="8">
        <v>210.25142857142899</v>
      </c>
      <c r="CP32" s="8">
        <v>1680.4388966505101</v>
      </c>
      <c r="CQ32" s="8">
        <v>881.18536315586095</v>
      </c>
      <c r="CR32" s="4">
        <v>0.52437810438228905</v>
      </c>
      <c r="CS32" s="8">
        <v>625.14738982001097</v>
      </c>
      <c r="CT32" s="4">
        <v>0.37201435355136703</v>
      </c>
      <c r="CU32" s="8">
        <v>218.84468817204299</v>
      </c>
      <c r="CV32" s="8">
        <v>1434.5647150816401</v>
      </c>
      <c r="CW32" s="8">
        <v>611.16226539135096</v>
      </c>
      <c r="CX32" s="4">
        <v>0.42602627749461203</v>
      </c>
      <c r="CY32" s="8">
        <v>347.48229769559799</v>
      </c>
      <c r="CZ32" s="4">
        <v>0.24222141674230599</v>
      </c>
      <c r="DA32" s="8">
        <v>226.147849462366</v>
      </c>
      <c r="DB32" s="8">
        <v>1682.23666852624</v>
      </c>
      <c r="DC32" s="8">
        <v>726.29766095277103</v>
      </c>
      <c r="DD32" s="4">
        <v>0.431745232131373</v>
      </c>
      <c r="DE32" s="8">
        <v>475.20964999408699</v>
      </c>
      <c r="DF32" s="4">
        <v>0.28248679801422</v>
      </c>
      <c r="DG32" s="8">
        <v>222.202258064516</v>
      </c>
      <c r="DH32" s="8">
        <v>1751.1836268316599</v>
      </c>
      <c r="DI32" s="8">
        <v>819.60853738818696</v>
      </c>
      <c r="DJ32" s="4">
        <v>0.46803117892957202</v>
      </c>
      <c r="DK32" s="8">
        <v>546.92022231903195</v>
      </c>
      <c r="DL32" s="4">
        <v>0.31231460478450801</v>
      </c>
      <c r="DM32" s="8">
        <v>232.17073732718899</v>
      </c>
      <c r="DN32" s="8">
        <v>2072.1729077741402</v>
      </c>
      <c r="DO32" s="8">
        <v>1020.2891525720401</v>
      </c>
      <c r="DP32" s="4">
        <v>0.49237645601109598</v>
      </c>
      <c r="DQ32" s="8">
        <v>706.01605366486694</v>
      </c>
      <c r="DR32" s="4">
        <v>0.340712906252232</v>
      </c>
      <c r="DS32" s="8">
        <v>260.934462365591</v>
      </c>
      <c r="DT32" s="8">
        <v>2436.9405735860901</v>
      </c>
      <c r="DU32" s="8">
        <v>1219.57666450683</v>
      </c>
      <c r="DV32" s="4">
        <v>0.50045400274663199</v>
      </c>
      <c r="DW32" s="8">
        <v>866.35791733308702</v>
      </c>
      <c r="DX32" s="4">
        <v>0.35551048175877198</v>
      </c>
      <c r="DY32" s="8">
        <v>313.12430107526899</v>
      </c>
      <c r="DZ32" s="8">
        <v>3093.1073937146698</v>
      </c>
      <c r="EA32" s="8">
        <v>1662.84136903844</v>
      </c>
      <c r="EB32" s="4">
        <v>0.537595743496461</v>
      </c>
      <c r="EC32" s="8">
        <v>1152.3426713943099</v>
      </c>
      <c r="ED32" s="4">
        <v>0.37255178198336097</v>
      </c>
      <c r="EE32" s="8">
        <v>435.05263440860199</v>
      </c>
      <c r="EF32" s="8">
        <v>3485.6346375521498</v>
      </c>
      <c r="EG32" s="8">
        <v>1894.86183179459</v>
      </c>
      <c r="EH32" s="4">
        <v>0.54362032422459805</v>
      </c>
      <c r="EI32" s="8">
        <v>1310.3728180852099</v>
      </c>
      <c r="EJ32" s="4">
        <v>0.37593521821479298</v>
      </c>
      <c r="EK32" s="8">
        <v>509.78559907834102</v>
      </c>
      <c r="EL32" s="8">
        <v>3591.60680942521</v>
      </c>
      <c r="EM32" s="8">
        <v>1841.5328091896799</v>
      </c>
      <c r="EN32" s="4">
        <v>0.51273229696443001</v>
      </c>
      <c r="EO32" s="8">
        <v>1238.0970896056599</v>
      </c>
      <c r="EP32" s="4">
        <v>0.34471955180522601</v>
      </c>
      <c r="EQ32" s="8">
        <v>539.53075268817202</v>
      </c>
      <c r="ER32" s="8">
        <v>3489.5158421453202</v>
      </c>
      <c r="ES32" s="8">
        <v>1773.80970741742</v>
      </c>
      <c r="ET32" s="4">
        <v>0.50832544904765198</v>
      </c>
      <c r="EU32" s="8">
        <v>1166.7508610063101</v>
      </c>
      <c r="EV32" s="4">
        <v>0.33435895229780799</v>
      </c>
      <c r="EW32" s="8">
        <v>524.77720430107502</v>
      </c>
      <c r="EX32" s="8">
        <v>2165.1694158866298</v>
      </c>
      <c r="EY32" s="8">
        <v>1148.95541150807</v>
      </c>
      <c r="EZ32" s="4">
        <v>0.53065381539096401</v>
      </c>
      <c r="FA32" s="8">
        <v>805.12616652568704</v>
      </c>
      <c r="FB32" s="4">
        <v>0.37185365755593303</v>
      </c>
      <c r="FC32" s="8">
        <v>307.04623655914003</v>
      </c>
      <c r="FD32" s="7">
        <v>3554.81926869066</v>
      </c>
      <c r="FE32" s="7">
        <v>1820.55066450863</v>
      </c>
      <c r="FF32" s="4">
        <v>0.51213592784962803</v>
      </c>
      <c r="FG32" s="7">
        <v>1179.07975900969</v>
      </c>
      <c r="FH32" s="4">
        <v>0.33168486774968398</v>
      </c>
      <c r="FI32" s="7">
        <v>470.265774193548</v>
      </c>
      <c r="FJ32" s="7">
        <v>2844.14611941979</v>
      </c>
      <c r="FK32" s="7">
        <v>1340.34245427874</v>
      </c>
      <c r="FL32" s="4">
        <v>0.47126357015446602</v>
      </c>
      <c r="FM32" s="7">
        <v>826.87026993596999</v>
      </c>
      <c r="FN32" s="4">
        <v>0.29072707069798998</v>
      </c>
      <c r="FO32" s="7">
        <v>409.72603072196603</v>
      </c>
      <c r="FP32" s="7">
        <v>3115.0036117321501</v>
      </c>
      <c r="FQ32" s="7">
        <v>1492.34762854721</v>
      </c>
      <c r="FR32" s="4">
        <v>0.47908375544944098</v>
      </c>
      <c r="FS32" s="7">
        <v>972.62968751561004</v>
      </c>
      <c r="FT32" s="4">
        <v>0.31224030811789699</v>
      </c>
      <c r="FU32" s="7">
        <v>444.99253763440902</v>
      </c>
      <c r="FV32" s="7">
        <v>3433.4202953579102</v>
      </c>
      <c r="FW32" s="7">
        <v>1545.9061983409599</v>
      </c>
      <c r="FX32" s="4">
        <v>0.45025253693265399</v>
      </c>
      <c r="FY32" s="7">
        <v>1022.12987231312</v>
      </c>
      <c r="FZ32" s="4">
        <v>0.29770018942774701</v>
      </c>
      <c r="GA32" s="7">
        <v>454.37299539170499</v>
      </c>
      <c r="GB32" s="7">
        <v>4509.1134813602303</v>
      </c>
      <c r="GC32" s="7">
        <v>2239.8658170788699</v>
      </c>
      <c r="GD32" s="4">
        <v>0.49674194857548498</v>
      </c>
      <c r="GE32" s="7">
        <v>1572.37397099795</v>
      </c>
      <c r="GF32" s="4">
        <v>0.348710223749709</v>
      </c>
      <c r="GG32" s="7">
        <v>574.05876344086005</v>
      </c>
      <c r="GH32" s="7">
        <v>6578.74203126682</v>
      </c>
      <c r="GI32" s="7">
        <v>3557.7032008330302</v>
      </c>
      <c r="GJ32" s="4">
        <v>0.54078776518737304</v>
      </c>
      <c r="GK32" s="7">
        <v>2462.7154894795199</v>
      </c>
      <c r="GL32" s="4">
        <v>0.37434443815777602</v>
      </c>
      <c r="GM32" s="7">
        <v>944.83823348694295</v>
      </c>
      <c r="GN32" s="7">
        <v>7081.1226515705303</v>
      </c>
      <c r="GO32" s="7">
        <v>3615.3425166070901</v>
      </c>
      <c r="GP32" s="4">
        <v>0.51056064052290395</v>
      </c>
      <c r="GQ32" s="7">
        <v>2404.8479506119702</v>
      </c>
      <c r="GR32" s="4">
        <v>0.33961393820492503</v>
      </c>
      <c r="GS32" s="7">
        <v>1064.30795698925</v>
      </c>
      <c r="GT32" s="7">
        <v>2165.1694158866298</v>
      </c>
      <c r="GU32" s="7">
        <v>1148.95541150807</v>
      </c>
      <c r="GV32" s="4">
        <v>0.53065381539096401</v>
      </c>
      <c r="GW32" s="7">
        <v>805.12616652568704</v>
      </c>
      <c r="GX32" s="4">
        <v>0.37185365755593303</v>
      </c>
      <c r="GY32" s="7">
        <v>307.04623655914003</v>
      </c>
      <c r="GZ32" s="3"/>
    </row>
    <row r="33" spans="1:208" s="11" customFormat="1" x14ac:dyDescent="0.25">
      <c r="A33" s="7" t="s">
        <v>220</v>
      </c>
      <c r="B33" s="7" t="s">
        <v>259</v>
      </c>
      <c r="C33" s="7" t="s">
        <v>260</v>
      </c>
      <c r="D33" s="33" t="s">
        <v>228</v>
      </c>
      <c r="E33" s="7" t="s">
        <v>229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>
        <v>0</v>
      </c>
      <c r="R33" s="8">
        <v>475.95236455069102</v>
      </c>
      <c r="S33" s="8">
        <v>1748.2054521120499</v>
      </c>
      <c r="T33" s="8">
        <v>2588.3324454297199</v>
      </c>
      <c r="U33" s="8">
        <v>2469.7235244481799</v>
      </c>
      <c r="V33" s="8">
        <v>2499.5315463062898</v>
      </c>
      <c r="W33" s="8">
        <v>2685.20843518533</v>
      </c>
      <c r="X33" s="8">
        <v>2727.7349208830601</v>
      </c>
      <c r="Y33" s="8">
        <v>3076.0145660071598</v>
      </c>
      <c r="Z33" s="8">
        <v>3420.4006028582698</v>
      </c>
      <c r="AA33" s="8">
        <v>3072.6995397861501</v>
      </c>
      <c r="AB33" s="8">
        <v>2016.1218570824301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2224.1578166627401</v>
      </c>
      <c r="AJ33" s="8">
        <v>5058.0559698779098</v>
      </c>
      <c r="AK33" s="8">
        <v>5184.7399814916198</v>
      </c>
      <c r="AL33" s="8">
        <v>5803.7494868902304</v>
      </c>
      <c r="AM33" s="8">
        <v>6493.10014264442</v>
      </c>
      <c r="AN33" s="8">
        <v>2016.1218570824301</v>
      </c>
      <c r="AO33" s="8"/>
      <c r="AP33" s="8"/>
      <c r="AQ33" s="8">
        <v>0</v>
      </c>
      <c r="AR33" s="8">
        <v>7282.2137865406503</v>
      </c>
      <c r="AS33" s="8">
        <v>10988.4894683818</v>
      </c>
      <c r="AT33" s="8">
        <v>8509.2219997268494</v>
      </c>
      <c r="AU33" s="8">
        <f t="shared" si="25"/>
        <v>0</v>
      </c>
      <c r="AV33" s="8">
        <f t="shared" si="26"/>
        <v>7282.2137865406503</v>
      </c>
      <c r="AW33" s="8">
        <f t="shared" si="27"/>
        <v>3706.2756818411499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475.95236455069102</v>
      </c>
      <c r="BD33" s="8">
        <v>1272.25308756136</v>
      </c>
      <c r="BE33" s="8">
        <v>840.12699331767601</v>
      </c>
      <c r="BF33" s="8">
        <v>-118.608920981539</v>
      </c>
      <c r="BG33" s="8">
        <v>29.8080218581031</v>
      </c>
      <c r="BH33" s="8">
        <v>185.676888879047</v>
      </c>
      <c r="BI33" s="8">
        <v>42.526485697729598</v>
      </c>
      <c r="BJ33" s="8">
        <v>348.27964512410102</v>
      </c>
      <c r="BK33" s="8">
        <v>344.38603685110502</v>
      </c>
      <c r="BL33" s="9">
        <v>-347.70106307211699</v>
      </c>
      <c r="BM33" s="8" t="s">
        <v>236</v>
      </c>
      <c r="BN33" s="7" t="s">
        <v>236</v>
      </c>
      <c r="BO33" s="10">
        <v>73</v>
      </c>
      <c r="BP33" s="10">
        <v>15</v>
      </c>
      <c r="BQ33" s="7" t="s">
        <v>252</v>
      </c>
      <c r="BR33" s="8"/>
      <c r="BS33" s="8"/>
      <c r="BT33" s="4"/>
      <c r="BU33" s="8"/>
      <c r="BV33" s="4"/>
      <c r="BW33" s="8"/>
      <c r="BX33" s="8"/>
      <c r="BY33" s="8"/>
      <c r="BZ33" s="4"/>
      <c r="CA33" s="8"/>
      <c r="CB33" s="4"/>
      <c r="CC33" s="8"/>
      <c r="CD33" s="8"/>
      <c r="CE33" s="8"/>
      <c r="CF33" s="4"/>
      <c r="CG33" s="8"/>
      <c r="CH33" s="4"/>
      <c r="CI33" s="8"/>
      <c r="CJ33" s="8">
        <v>0</v>
      </c>
      <c r="CK33" s="8">
        <v>-358.45856569000398</v>
      </c>
      <c r="CL33" s="4"/>
      <c r="CM33" s="8">
        <v>-372.317305247386</v>
      </c>
      <c r="CN33" s="4"/>
      <c r="CO33" s="8">
        <v>11.306451612903199</v>
      </c>
      <c r="CP33" s="8">
        <v>542.56514571947798</v>
      </c>
      <c r="CQ33" s="8">
        <v>-836.313568621635</v>
      </c>
      <c r="CR33" s="4">
        <v>-1.5414067328498</v>
      </c>
      <c r="CS33" s="8">
        <v>-908.10126552475003</v>
      </c>
      <c r="CT33" s="4">
        <v>-1.6737183961947</v>
      </c>
      <c r="CU33" s="8">
        <v>52.444086021505399</v>
      </c>
      <c r="CV33" s="8">
        <v>1903.5948905503401</v>
      </c>
      <c r="CW33" s="8">
        <v>137.340280989608</v>
      </c>
      <c r="CX33" s="4">
        <v>7.2147851242604796E-2</v>
      </c>
      <c r="CY33" s="8">
        <v>22.284778060200299</v>
      </c>
      <c r="CZ33" s="4">
        <v>1.1706680959706599E-2</v>
      </c>
      <c r="DA33" s="8">
        <v>85.718279569892502</v>
      </c>
      <c r="DB33" s="8">
        <v>2815.4775565612299</v>
      </c>
      <c r="DC33" s="8">
        <v>1041.01447210068</v>
      </c>
      <c r="DD33" s="4">
        <v>0.36974703267468201</v>
      </c>
      <c r="DE33" s="8">
        <v>890.46411554012298</v>
      </c>
      <c r="DF33" s="4">
        <v>0.31627462753697799</v>
      </c>
      <c r="DG33" s="8">
        <v>110.602150537634</v>
      </c>
      <c r="DH33" s="8">
        <v>2673.7122261702398</v>
      </c>
      <c r="DI33" s="8">
        <v>945.32454694663795</v>
      </c>
      <c r="DJ33" s="4">
        <v>0.35356256282700099</v>
      </c>
      <c r="DK33" s="8">
        <v>791.79356436580701</v>
      </c>
      <c r="DL33" s="4">
        <v>0.29614015921973502</v>
      </c>
      <c r="DM33" s="8">
        <v>112.93317972350199</v>
      </c>
      <c r="DN33" s="8">
        <v>2643.90179939058</v>
      </c>
      <c r="DO33" s="8">
        <v>1034.30974712428</v>
      </c>
      <c r="DP33" s="4">
        <v>0.39120581080684902</v>
      </c>
      <c r="DQ33" s="8">
        <v>920.68455640205696</v>
      </c>
      <c r="DR33" s="4">
        <v>0.34822948288558803</v>
      </c>
      <c r="DS33" s="8">
        <v>108.71935483871</v>
      </c>
      <c r="DT33" s="8">
        <v>2723.59791394269</v>
      </c>
      <c r="DU33" s="8">
        <v>813.19254026081603</v>
      </c>
      <c r="DV33" s="4">
        <v>0.29857290464862901</v>
      </c>
      <c r="DW33" s="8">
        <v>695.61814162445796</v>
      </c>
      <c r="DX33" s="4">
        <v>0.25540412483921998</v>
      </c>
      <c r="DY33" s="8">
        <v>115.805376344086</v>
      </c>
      <c r="DZ33" s="8">
        <v>2688.0246291456601</v>
      </c>
      <c r="EA33" s="8">
        <v>856.54642116377602</v>
      </c>
      <c r="EB33" s="4">
        <v>0.31865274293860002</v>
      </c>
      <c r="EC33" s="8">
        <v>722.67158049240697</v>
      </c>
      <c r="ED33" s="4">
        <v>0.268848571049773</v>
      </c>
      <c r="EE33" s="8">
        <v>130.79139784946199</v>
      </c>
      <c r="EF33" s="8">
        <v>3140.4159784840199</v>
      </c>
      <c r="EG33" s="8">
        <v>1387.8079057007601</v>
      </c>
      <c r="EH33" s="4">
        <v>0.44191849589642601</v>
      </c>
      <c r="EI33" s="8">
        <v>1270.39683057403</v>
      </c>
      <c r="EJ33" s="4">
        <v>0.40453138669460398</v>
      </c>
      <c r="EK33" s="8">
        <v>133.494239631336</v>
      </c>
      <c r="EL33" s="8">
        <v>3386.15765944744</v>
      </c>
      <c r="EM33" s="8">
        <v>1447.9324677817399</v>
      </c>
      <c r="EN33" s="4">
        <v>0.42760338218215499</v>
      </c>
      <c r="EO33" s="8">
        <v>1295.46861906818</v>
      </c>
      <c r="EP33" s="4">
        <v>0.382577761981579</v>
      </c>
      <c r="EQ33" s="8">
        <v>146.31075268817199</v>
      </c>
      <c r="ER33" s="8">
        <v>2964.54221218461</v>
      </c>
      <c r="ES33" s="8">
        <v>823.24352938144898</v>
      </c>
      <c r="ET33" s="4">
        <v>0.27769667977667001</v>
      </c>
      <c r="EU33" s="8">
        <v>657.59665430078996</v>
      </c>
      <c r="EV33" s="4">
        <v>0.22182064117623099</v>
      </c>
      <c r="EW33" s="8">
        <v>156.12333333333299</v>
      </c>
      <c r="EX33" s="8">
        <v>1947.2011885920599</v>
      </c>
      <c r="EY33" s="8">
        <v>428.43960218492202</v>
      </c>
      <c r="EZ33" s="4">
        <v>0.22002842063521399</v>
      </c>
      <c r="FA33" s="8">
        <v>311.10906977478402</v>
      </c>
      <c r="FB33" s="4">
        <v>0.15977243214386799</v>
      </c>
      <c r="FC33" s="8">
        <v>107.391397849462</v>
      </c>
      <c r="FD33" s="7">
        <v>0</v>
      </c>
      <c r="FE33" s="7">
        <v>0</v>
      </c>
      <c r="FF33" s="4"/>
      <c r="FG33" s="7">
        <v>0</v>
      </c>
      <c r="FH33" s="4"/>
      <c r="FI33" s="7">
        <v>0</v>
      </c>
      <c r="FJ33" s="7">
        <v>0</v>
      </c>
      <c r="FK33" s="7">
        <v>-358.45856569000398</v>
      </c>
      <c r="FL33" s="4"/>
      <c r="FM33" s="7">
        <v>-372.317305247386</v>
      </c>
      <c r="FN33" s="4"/>
      <c r="FO33" s="7">
        <v>11.306451612903199</v>
      </c>
      <c r="FP33" s="7">
        <v>2446.16003626981</v>
      </c>
      <c r="FQ33" s="7">
        <v>-698.973287632027</v>
      </c>
      <c r="FR33" s="4">
        <v>-0.28574307374340902</v>
      </c>
      <c r="FS33" s="7">
        <v>-885.81648746455005</v>
      </c>
      <c r="FT33" s="4">
        <v>-0.36212532063738001</v>
      </c>
      <c r="FU33" s="7">
        <v>138.16236559139799</v>
      </c>
      <c r="FV33" s="7">
        <v>5489.1897827314697</v>
      </c>
      <c r="FW33" s="7">
        <v>1986.3390190473201</v>
      </c>
      <c r="FX33" s="4">
        <v>0.36186379004350899</v>
      </c>
      <c r="FY33" s="7">
        <v>1682.25767990593</v>
      </c>
      <c r="FZ33" s="4">
        <v>0.306467392546377</v>
      </c>
      <c r="GA33" s="7">
        <v>223.53533026113701</v>
      </c>
      <c r="GB33" s="7">
        <v>5367.4997133332799</v>
      </c>
      <c r="GC33" s="7">
        <v>1847.5022873851001</v>
      </c>
      <c r="GD33" s="4">
        <v>0.34420165552981002</v>
      </c>
      <c r="GE33" s="7">
        <v>1616.3026980265099</v>
      </c>
      <c r="GF33" s="4">
        <v>0.30112767291100101</v>
      </c>
      <c r="GG33" s="7">
        <v>224.52473118279599</v>
      </c>
      <c r="GH33" s="7">
        <v>5828.44060762968</v>
      </c>
      <c r="GI33" s="7">
        <v>2244.3543268645399</v>
      </c>
      <c r="GJ33" s="4">
        <v>0.385069434168477</v>
      </c>
      <c r="GK33" s="7">
        <v>1993.0684110664399</v>
      </c>
      <c r="GL33" s="4">
        <v>0.34195568681911698</v>
      </c>
      <c r="GM33" s="7">
        <v>264.28563748079898</v>
      </c>
      <c r="GN33" s="7">
        <v>6350.6998716320504</v>
      </c>
      <c r="GO33" s="7">
        <v>2271.17599716318</v>
      </c>
      <c r="GP33" s="4">
        <v>0.35762609524476302</v>
      </c>
      <c r="GQ33" s="7">
        <v>1953.0652733689701</v>
      </c>
      <c r="GR33" s="4">
        <v>0.30753543906131098</v>
      </c>
      <c r="GS33" s="7">
        <v>302.43408602150498</v>
      </c>
      <c r="GT33" s="7">
        <v>1947.2011885920599</v>
      </c>
      <c r="GU33" s="7">
        <v>428.43960218492202</v>
      </c>
      <c r="GV33" s="4">
        <v>0.22002842063521399</v>
      </c>
      <c r="GW33" s="7">
        <v>311.10906977478402</v>
      </c>
      <c r="GX33" s="4">
        <v>0.15977243214386799</v>
      </c>
      <c r="GY33" s="7">
        <v>107.391397849462</v>
      </c>
      <c r="GZ33" s="3"/>
    </row>
    <row r="34" spans="1:208" s="11" customFormat="1" x14ac:dyDescent="0.25">
      <c r="A34" s="7" t="s">
        <v>220</v>
      </c>
      <c r="B34" s="7" t="s">
        <v>261</v>
      </c>
      <c r="C34" s="7" t="s">
        <v>262</v>
      </c>
      <c r="D34" s="33" t="s">
        <v>241</v>
      </c>
      <c r="E34" s="7"/>
      <c r="F34" s="8">
        <v>969.92332612870803</v>
      </c>
      <c r="G34" s="8">
        <v>1295.62449039644</v>
      </c>
      <c r="H34" s="8">
        <v>982.13850360589902</v>
      </c>
      <c r="I34" s="8">
        <v>995.78226921746898</v>
      </c>
      <c r="J34" s="8">
        <v>1396.13300483427</v>
      </c>
      <c r="K34" s="8">
        <v>1145.67214548374</v>
      </c>
      <c r="L34" s="8">
        <v>1475.49258345156</v>
      </c>
      <c r="M34" s="8">
        <v>1899.5670544135301</v>
      </c>
      <c r="N34" s="8">
        <v>1892.6250042696099</v>
      </c>
      <c r="O34" s="8">
        <v>1999.37633559916</v>
      </c>
      <c r="P34" s="8">
        <v>2233.1432448187702</v>
      </c>
      <c r="Q34" s="8">
        <v>2416.1712681229201</v>
      </c>
      <c r="R34" s="8">
        <v>2195.78599727454</v>
      </c>
      <c r="S34" s="8">
        <v>2278.1926571625299</v>
      </c>
      <c r="T34" s="8">
        <v>2720.68148254589</v>
      </c>
      <c r="U34" s="8">
        <v>2714.7307188042801</v>
      </c>
      <c r="V34" s="8">
        <v>2594.8761500255</v>
      </c>
      <c r="W34" s="8">
        <v>2726.0618147216901</v>
      </c>
      <c r="X34" s="8">
        <v>2888.7928948927602</v>
      </c>
      <c r="Y34" s="8">
        <v>2729.6765631466701</v>
      </c>
      <c r="Z34" s="8">
        <v>2764.87546704341</v>
      </c>
      <c r="AA34" s="8">
        <v>2828.2777001087602</v>
      </c>
      <c r="AB34" s="8">
        <v>2683.00568312417</v>
      </c>
      <c r="AC34" s="8">
        <v>2265.5478165251502</v>
      </c>
      <c r="AD34" s="8">
        <v>1977.92077282337</v>
      </c>
      <c r="AE34" s="8">
        <v>2541.80515031801</v>
      </c>
      <c r="AF34" s="8">
        <v>3375.0596378650898</v>
      </c>
      <c r="AG34" s="8">
        <v>3892.0013398687602</v>
      </c>
      <c r="AH34" s="8">
        <v>4649.3145129416898</v>
      </c>
      <c r="AI34" s="8">
        <v>4473.97865443707</v>
      </c>
      <c r="AJ34" s="8">
        <v>5435.4122013501801</v>
      </c>
      <c r="AK34" s="8">
        <v>5320.9379647471897</v>
      </c>
      <c r="AL34" s="8">
        <v>5618.4694580394298</v>
      </c>
      <c r="AM34" s="8">
        <v>5593.1531671521698</v>
      </c>
      <c r="AN34" s="8">
        <v>2683.00568312417</v>
      </c>
      <c r="AO34" s="8">
        <v>4243.4685893485203</v>
      </c>
      <c r="AP34" s="8">
        <v>5916.8647881830902</v>
      </c>
      <c r="AQ34" s="8">
        <v>8541.3158528104505</v>
      </c>
      <c r="AR34" s="8">
        <v>9909.3908557872401</v>
      </c>
      <c r="AS34" s="8">
        <v>10939.4074227866</v>
      </c>
      <c r="AT34" s="8">
        <v>8276.1588502763407</v>
      </c>
      <c r="AU34" s="8">
        <f t="shared" si="25"/>
        <v>2624.4510646273602</v>
      </c>
      <c r="AV34" s="8">
        <f t="shared" si="26"/>
        <v>1368.0750029767896</v>
      </c>
      <c r="AW34" s="8">
        <f t="shared" si="27"/>
        <v>1030.0165669993603</v>
      </c>
      <c r="AX34" s="8">
        <v>424.07447096196802</v>
      </c>
      <c r="AY34" s="8">
        <v>-6.9420501439205999</v>
      </c>
      <c r="AZ34" s="8">
        <v>106.751331329552</v>
      </c>
      <c r="BA34" s="8">
        <v>233.76690921961099</v>
      </c>
      <c r="BB34" s="8">
        <v>183.02802330414701</v>
      </c>
      <c r="BC34" s="8">
        <v>-220.38527084838</v>
      </c>
      <c r="BD34" s="8">
        <v>82.406659887992603</v>
      </c>
      <c r="BE34" s="8">
        <v>442.488825383365</v>
      </c>
      <c r="BF34" s="8">
        <v>-5.95076374161044</v>
      </c>
      <c r="BG34" s="8">
        <v>-119.854568778786</v>
      </c>
      <c r="BH34" s="8">
        <v>131.18566469619</v>
      </c>
      <c r="BI34" s="8">
        <v>162.73108017107401</v>
      </c>
      <c r="BJ34" s="8">
        <v>-159.11633174609699</v>
      </c>
      <c r="BK34" s="8">
        <v>35.1989038967467</v>
      </c>
      <c r="BL34" s="9">
        <v>63.402233065344298</v>
      </c>
      <c r="BM34" s="8" t="s">
        <v>249</v>
      </c>
      <c r="BN34" s="7" t="s">
        <v>249</v>
      </c>
      <c r="BO34" s="10">
        <v>71</v>
      </c>
      <c r="BP34" s="10">
        <v>16</v>
      </c>
      <c r="BQ34" s="7" t="s">
        <v>252</v>
      </c>
      <c r="BR34" s="8">
        <v>1853.8835258207901</v>
      </c>
      <c r="BS34" s="8">
        <v>740.32771740324199</v>
      </c>
      <c r="BT34" s="4">
        <v>0.39933885116944801</v>
      </c>
      <c r="BU34" s="8">
        <v>-192.446567194956</v>
      </c>
      <c r="BV34" s="4">
        <v>-0.103807258932166</v>
      </c>
      <c r="BW34" s="8">
        <v>258.18062365591402</v>
      </c>
      <c r="BX34" s="8">
        <v>1973.95778526613</v>
      </c>
      <c r="BY34" s="8">
        <v>1463.1994140668201</v>
      </c>
      <c r="BZ34" s="4">
        <v>0.74125162401563305</v>
      </c>
      <c r="CA34" s="8">
        <v>1053.3091810641599</v>
      </c>
      <c r="CB34" s="4">
        <v>0.53360268842940395</v>
      </c>
      <c r="CC34" s="8">
        <v>288.00892473118301</v>
      </c>
      <c r="CD34" s="8">
        <v>2216.90653973397</v>
      </c>
      <c r="CE34" s="8">
        <v>1039.2190351726099</v>
      </c>
      <c r="CF34" s="4">
        <v>0.46876989018098703</v>
      </c>
      <c r="CG34" s="8">
        <v>639.17935045513002</v>
      </c>
      <c r="CH34" s="4">
        <v>0.28832038653818498</v>
      </c>
      <c r="CI34" s="8">
        <v>319.90516129032301</v>
      </c>
      <c r="CJ34" s="8">
        <v>2414.3977012309001</v>
      </c>
      <c r="CK34" s="8">
        <v>1228.70531585003</v>
      </c>
      <c r="CL34" s="4">
        <v>0.508907590171914</v>
      </c>
      <c r="CM34" s="8">
        <v>793.65830663339</v>
      </c>
      <c r="CN34" s="4">
        <v>0.32871896217792501</v>
      </c>
      <c r="CO34" s="8">
        <v>334.37419354838698</v>
      </c>
      <c r="CP34" s="8">
        <v>2196.7288300280202</v>
      </c>
      <c r="CQ34" s="8">
        <v>1080.81090601952</v>
      </c>
      <c r="CR34" s="4">
        <v>0.492009250866767</v>
      </c>
      <c r="CS34" s="8">
        <v>640.45060464983396</v>
      </c>
      <c r="CT34" s="4">
        <v>0.29154741172203102</v>
      </c>
      <c r="CU34" s="8">
        <v>304.89408602150502</v>
      </c>
      <c r="CV34" s="8">
        <v>2269.3235624676799</v>
      </c>
      <c r="CW34" s="8">
        <v>1103.4142099089599</v>
      </c>
      <c r="CX34" s="4">
        <v>0.48623044688660499</v>
      </c>
      <c r="CY34" s="8">
        <v>843.30800486948203</v>
      </c>
      <c r="CZ34" s="4">
        <v>0.37161206044697398</v>
      </c>
      <c r="DA34" s="8">
        <v>283.90086021505402</v>
      </c>
      <c r="DB34" s="8">
        <v>2650.1804024930202</v>
      </c>
      <c r="DC34" s="8">
        <v>1319.5918403056</v>
      </c>
      <c r="DD34" s="4">
        <v>0.49792528805369601</v>
      </c>
      <c r="DE34" s="8">
        <v>972.44391634463398</v>
      </c>
      <c r="DF34" s="4">
        <v>0.36693498881429298</v>
      </c>
      <c r="DG34" s="8">
        <v>316.82634408602098</v>
      </c>
      <c r="DH34" s="8">
        <v>2660.6008059092701</v>
      </c>
      <c r="DI34" s="8">
        <v>1461.5696899898701</v>
      </c>
      <c r="DJ34" s="4">
        <v>0.54933821216008105</v>
      </c>
      <c r="DK34" s="8">
        <v>1052.8921763901001</v>
      </c>
      <c r="DL34" s="4">
        <v>0.395734743089456</v>
      </c>
      <c r="DM34" s="8">
        <v>315.12546082949302</v>
      </c>
      <c r="DN34" s="8">
        <v>2556.6378903541899</v>
      </c>
      <c r="DO34" s="8">
        <v>1303.92051304656</v>
      </c>
      <c r="DP34" s="4">
        <v>0.51001376376609897</v>
      </c>
      <c r="DQ34" s="8">
        <v>760.29539806355001</v>
      </c>
      <c r="DR34" s="4">
        <v>0.29738094742788201</v>
      </c>
      <c r="DS34" s="8">
        <v>340.88344086021499</v>
      </c>
      <c r="DT34" s="8">
        <v>2672.14563907102</v>
      </c>
      <c r="DU34" s="8">
        <v>1281.1540923438799</v>
      </c>
      <c r="DV34" s="4">
        <v>0.479447704350903</v>
      </c>
      <c r="DW34" s="8">
        <v>870.38867377614804</v>
      </c>
      <c r="DX34" s="4">
        <v>0.32572651020576099</v>
      </c>
      <c r="DY34" s="8">
        <v>370.39516129032302</v>
      </c>
      <c r="DZ34" s="8">
        <v>2848.6354158848399</v>
      </c>
      <c r="EA34" s="8">
        <v>1399.61265147074</v>
      </c>
      <c r="EB34" s="4">
        <v>0.49132740668254099</v>
      </c>
      <c r="EC34" s="8">
        <v>856.960449739772</v>
      </c>
      <c r="ED34" s="4">
        <v>0.30083191585736302</v>
      </c>
      <c r="EE34" s="8">
        <v>388.53301075268803</v>
      </c>
      <c r="EF34" s="8">
        <v>2722.9355283776199</v>
      </c>
      <c r="EG34" s="8">
        <v>1339.46071603833</v>
      </c>
      <c r="EH34" s="4">
        <v>0.49191789599087798</v>
      </c>
      <c r="EI34" s="8">
        <v>848.43673450645997</v>
      </c>
      <c r="EJ34" s="4">
        <v>0.31158899124283501</v>
      </c>
      <c r="EK34" s="8">
        <v>427.30847926267302</v>
      </c>
      <c r="EL34" s="8">
        <v>2773.0165167311902</v>
      </c>
      <c r="EM34" s="8">
        <v>1384.6218290796501</v>
      </c>
      <c r="EN34" s="4">
        <v>0.49931971941942499</v>
      </c>
      <c r="EO34" s="8">
        <v>772.86544349241103</v>
      </c>
      <c r="EP34" s="4">
        <v>0.27870928241114801</v>
      </c>
      <c r="EQ34" s="8">
        <v>403.288172043011</v>
      </c>
      <c r="ER34" s="8">
        <v>2861.0444661527299</v>
      </c>
      <c r="ES34" s="8">
        <v>1363.8323766593701</v>
      </c>
      <c r="ET34" s="4">
        <v>0.47669038101086503</v>
      </c>
      <c r="EU34" s="8">
        <v>853.75948269846697</v>
      </c>
      <c r="EV34" s="4">
        <v>0.29840832353316199</v>
      </c>
      <c r="EW34" s="8">
        <v>415.29322580645203</v>
      </c>
      <c r="EX34" s="8">
        <v>2692.92020599328</v>
      </c>
      <c r="EY34" s="8">
        <v>1614.55323434876</v>
      </c>
      <c r="EZ34" s="4">
        <v>0.59955479956497004</v>
      </c>
      <c r="FA34" s="8">
        <v>1237.0965539300901</v>
      </c>
      <c r="FB34" s="4">
        <v>0.45938849252823899</v>
      </c>
      <c r="FC34" s="8">
        <v>282.43010752688201</v>
      </c>
      <c r="FD34" s="7">
        <v>3827.8413110869201</v>
      </c>
      <c r="FE34" s="7">
        <v>2203.5271314700599</v>
      </c>
      <c r="FF34" s="4">
        <v>0.575657910657839</v>
      </c>
      <c r="FG34" s="7">
        <v>860.86261386920103</v>
      </c>
      <c r="FH34" s="4">
        <v>0.22489506327647599</v>
      </c>
      <c r="FI34" s="7">
        <v>546.18954838709703</v>
      </c>
      <c r="FJ34" s="7">
        <v>4631.3042409648797</v>
      </c>
      <c r="FK34" s="7">
        <v>2267.9243510226302</v>
      </c>
      <c r="FL34" s="4">
        <v>0.48969452945076603</v>
      </c>
      <c r="FM34" s="7">
        <v>1432.83765708852</v>
      </c>
      <c r="FN34" s="4">
        <v>0.30938102584899602</v>
      </c>
      <c r="FO34" s="7">
        <v>654.27935483870999</v>
      </c>
      <c r="FP34" s="7">
        <v>4466.0523924956997</v>
      </c>
      <c r="FQ34" s="7">
        <v>2184.2251159284801</v>
      </c>
      <c r="FR34" s="4">
        <v>0.48907288226144102</v>
      </c>
      <c r="FS34" s="7">
        <v>1483.7586095193201</v>
      </c>
      <c r="FT34" s="4">
        <v>0.33223045300867299</v>
      </c>
      <c r="FU34" s="7">
        <v>588.79494623655899</v>
      </c>
      <c r="FV34" s="7">
        <v>5310.7812084022898</v>
      </c>
      <c r="FW34" s="7">
        <v>2781.1615302954601</v>
      </c>
      <c r="FX34" s="4">
        <v>0.52368218933503297</v>
      </c>
      <c r="FY34" s="7">
        <v>2025.3360927347401</v>
      </c>
      <c r="FZ34" s="4">
        <v>0.38136312027511399</v>
      </c>
      <c r="GA34" s="7">
        <v>631.95180491551503</v>
      </c>
      <c r="GB34" s="7">
        <v>5228.78352942521</v>
      </c>
      <c r="GC34" s="7">
        <v>2585.07460539044</v>
      </c>
      <c r="GD34" s="4">
        <v>0.49439312047301498</v>
      </c>
      <c r="GE34" s="7">
        <v>1630.6840718397</v>
      </c>
      <c r="GF34" s="4">
        <v>0.31186681618448198</v>
      </c>
      <c r="GG34" s="7">
        <v>711.27860215053795</v>
      </c>
      <c r="GH34" s="7">
        <v>5571.5709442624602</v>
      </c>
      <c r="GI34" s="7">
        <v>2739.0733675090701</v>
      </c>
      <c r="GJ34" s="4">
        <v>0.49161599033926601</v>
      </c>
      <c r="GK34" s="7">
        <v>1705.3971842462299</v>
      </c>
      <c r="GL34" s="4">
        <v>0.30608910867453398</v>
      </c>
      <c r="GM34" s="7">
        <v>815.84149001536105</v>
      </c>
      <c r="GN34" s="7">
        <v>5634.0609828839297</v>
      </c>
      <c r="GO34" s="7">
        <v>2748.4542057390199</v>
      </c>
      <c r="GP34" s="4">
        <v>0.48782826705084098</v>
      </c>
      <c r="GQ34" s="7">
        <v>1626.6249261908799</v>
      </c>
      <c r="GR34" s="4">
        <v>0.288712694295022</v>
      </c>
      <c r="GS34" s="7">
        <v>818.58139784946195</v>
      </c>
      <c r="GT34" s="7">
        <v>2692.92020599328</v>
      </c>
      <c r="GU34" s="7">
        <v>1614.55323434876</v>
      </c>
      <c r="GV34" s="4">
        <v>0.59955479956497004</v>
      </c>
      <c r="GW34" s="7">
        <v>1237.0965539300901</v>
      </c>
      <c r="GX34" s="4">
        <v>0.45938849252823899</v>
      </c>
      <c r="GY34" s="7">
        <v>282.43010752688201</v>
      </c>
      <c r="GZ34" s="3"/>
    </row>
    <row r="35" spans="1:208" s="11" customFormat="1" x14ac:dyDescent="0.25">
      <c r="A35" s="7" t="s">
        <v>220</v>
      </c>
      <c r="B35" s="7" t="s">
        <v>263</v>
      </c>
      <c r="C35" s="7" t="s">
        <v>264</v>
      </c>
      <c r="D35" s="33" t="s">
        <v>228</v>
      </c>
      <c r="E35" s="7" t="s">
        <v>229</v>
      </c>
      <c r="F35" s="8">
        <v>276.53583001895998</v>
      </c>
      <c r="G35" s="8">
        <v>4782.1532733609001</v>
      </c>
      <c r="H35" s="8">
        <v>4851.4023746494404</v>
      </c>
      <c r="I35" s="8">
        <v>5134.3070287765604</v>
      </c>
      <c r="J35" s="8">
        <v>5642.7942654911703</v>
      </c>
      <c r="K35" s="8">
        <v>4703.5614825753401</v>
      </c>
      <c r="L35" s="8">
        <v>4878.34872084567</v>
      </c>
      <c r="M35" s="8">
        <v>2985.0389223582101</v>
      </c>
      <c r="N35" s="8">
        <v>4713.8181804280302</v>
      </c>
      <c r="O35" s="8">
        <v>5097.30595741047</v>
      </c>
      <c r="P35" s="8">
        <v>4230.4368030022397</v>
      </c>
      <c r="Q35" s="8">
        <v>2919.67439729428</v>
      </c>
      <c r="R35" s="8">
        <v>2442.0528971922299</v>
      </c>
      <c r="S35" s="8">
        <v>2345.7596383638302</v>
      </c>
      <c r="T35" s="8">
        <v>3478.7072709080899</v>
      </c>
      <c r="U35" s="8">
        <v>3036.3975523619301</v>
      </c>
      <c r="V35" s="8">
        <v>2722.44534041208</v>
      </c>
      <c r="W35" s="8">
        <v>2712.5348210480502</v>
      </c>
      <c r="X35" s="8">
        <v>2385.1007321914499</v>
      </c>
      <c r="Y35" s="8">
        <v>1796.83741866781</v>
      </c>
      <c r="Z35" s="8">
        <v>1186.6107532852</v>
      </c>
      <c r="AA35" s="8">
        <v>1199.3704801116401</v>
      </c>
      <c r="AB35" s="8">
        <v>177.346728233742</v>
      </c>
      <c r="AC35" s="8">
        <v>5058.6891033798602</v>
      </c>
      <c r="AD35" s="8">
        <v>9985.7094034260008</v>
      </c>
      <c r="AE35" s="8">
        <v>10346.3557480665</v>
      </c>
      <c r="AF35" s="8">
        <v>7863.3876432038796</v>
      </c>
      <c r="AG35" s="8">
        <v>9811.1241378385002</v>
      </c>
      <c r="AH35" s="8">
        <v>7150.1112002965201</v>
      </c>
      <c r="AI35" s="8">
        <v>4787.8125355560596</v>
      </c>
      <c r="AJ35" s="8">
        <v>6515.1048232700296</v>
      </c>
      <c r="AK35" s="8">
        <v>5434.9801614601301</v>
      </c>
      <c r="AL35" s="8">
        <v>4181.9381508592496</v>
      </c>
      <c r="AM35" s="8">
        <v>2385.9812333968298</v>
      </c>
      <c r="AN35" s="8">
        <v>177.346728233742</v>
      </c>
      <c r="AO35" s="8">
        <v>15044.398506805899</v>
      </c>
      <c r="AP35" s="8">
        <v>18209.7433912704</v>
      </c>
      <c r="AQ35" s="8">
        <v>16961.235338135</v>
      </c>
      <c r="AR35" s="8">
        <v>11302.9173588261</v>
      </c>
      <c r="AS35" s="8">
        <v>9616.9183123193798</v>
      </c>
      <c r="AT35" s="8">
        <v>2563.3279616305799</v>
      </c>
      <c r="AU35" s="8">
        <f t="shared" si="25"/>
        <v>-1248.5080531353997</v>
      </c>
      <c r="AV35" s="8">
        <f t="shared" si="26"/>
        <v>-5658.3179793089002</v>
      </c>
      <c r="AW35" s="8">
        <f t="shared" si="27"/>
        <v>-1685.9990465067203</v>
      </c>
      <c r="AX35" s="8">
        <v>-1893.3097984874601</v>
      </c>
      <c r="AY35" s="8">
        <v>1728.7792580698199</v>
      </c>
      <c r="AZ35" s="8">
        <v>383.48777698243299</v>
      </c>
      <c r="BA35" s="8">
        <v>-866.869154408231</v>
      </c>
      <c r="BB35" s="8">
        <v>-1310.7624057079499</v>
      </c>
      <c r="BC35" s="8">
        <v>-477.62150010205499</v>
      </c>
      <c r="BD35" s="8">
        <v>-96.293258828395196</v>
      </c>
      <c r="BE35" s="8">
        <v>1132.9476325442599</v>
      </c>
      <c r="BF35" s="8">
        <v>-442.30971854615899</v>
      </c>
      <c r="BG35" s="8">
        <v>-313.95221194985203</v>
      </c>
      <c r="BH35" s="8">
        <v>-9.9105193640334601</v>
      </c>
      <c r="BI35" s="8">
        <v>-327.43408885660301</v>
      </c>
      <c r="BJ35" s="8">
        <v>-588.26331352364002</v>
      </c>
      <c r="BK35" s="8">
        <v>-610.22666538260603</v>
      </c>
      <c r="BL35" s="9">
        <v>12.7597268264365</v>
      </c>
      <c r="BM35" s="8" t="s">
        <v>249</v>
      </c>
      <c r="BN35" s="7" t="s">
        <v>249</v>
      </c>
      <c r="BO35" s="10">
        <v>82</v>
      </c>
      <c r="BP35" s="10">
        <v>17</v>
      </c>
      <c r="BQ35" s="7" t="s">
        <v>252</v>
      </c>
      <c r="BR35" s="8">
        <v>4713.8181804280302</v>
      </c>
      <c r="BS35" s="8">
        <v>2864.67012066502</v>
      </c>
      <c r="BT35" s="4">
        <v>0.60771756801296395</v>
      </c>
      <c r="BU35" s="8">
        <v>2449.52790894184</v>
      </c>
      <c r="BV35" s="4">
        <v>0.51964836469772702</v>
      </c>
      <c r="BW35" s="8">
        <v>370.77790322580603</v>
      </c>
      <c r="BX35" s="8">
        <v>5097.30595741047</v>
      </c>
      <c r="BY35" s="8">
        <v>3107.1742057384399</v>
      </c>
      <c r="BZ35" s="4">
        <v>0.609571846716641</v>
      </c>
      <c r="CA35" s="8">
        <v>2694.5586367881401</v>
      </c>
      <c r="CB35" s="4">
        <v>0.52862407304995895</v>
      </c>
      <c r="CC35" s="8">
        <v>378.40290322580603</v>
      </c>
      <c r="CD35" s="8">
        <v>4230.4368030022397</v>
      </c>
      <c r="CE35" s="8">
        <v>2741.9594842402198</v>
      </c>
      <c r="CF35" s="4">
        <v>0.64815044212321604</v>
      </c>
      <c r="CG35" s="8">
        <v>2333.5353591663102</v>
      </c>
      <c r="CH35" s="4">
        <v>0.55160624489420396</v>
      </c>
      <c r="CI35" s="8">
        <v>351.587956989247</v>
      </c>
      <c r="CJ35" s="8">
        <v>2919.67439729428</v>
      </c>
      <c r="CK35" s="8">
        <v>1487.3784696308401</v>
      </c>
      <c r="CL35" s="4">
        <v>0.50943299396988295</v>
      </c>
      <c r="CM35" s="8">
        <v>1135.71089021332</v>
      </c>
      <c r="CN35" s="4">
        <v>0.38898546059307398</v>
      </c>
      <c r="CO35" s="8">
        <v>327.478686635945</v>
      </c>
      <c r="CP35" s="8">
        <v>2442.0528971922299</v>
      </c>
      <c r="CQ35" s="8">
        <v>1041.9472943901601</v>
      </c>
      <c r="CR35" s="4">
        <v>0.426668601482037</v>
      </c>
      <c r="CS35" s="8">
        <v>497.18729832428801</v>
      </c>
      <c r="CT35" s="4">
        <v>0.20359399212684301</v>
      </c>
      <c r="CU35" s="8">
        <v>367.562903225806</v>
      </c>
      <c r="CV35" s="8">
        <v>2345.7596383638302</v>
      </c>
      <c r="CW35" s="8">
        <v>217.75297891030201</v>
      </c>
      <c r="CX35" s="4">
        <v>9.2828342405185504E-2</v>
      </c>
      <c r="CY35" s="8">
        <v>-143.42130853602299</v>
      </c>
      <c r="CZ35" s="4">
        <v>-6.1140666840043101E-2</v>
      </c>
      <c r="DA35" s="8">
        <v>357.36010752688202</v>
      </c>
      <c r="DB35" s="8">
        <v>3478.7072709080899</v>
      </c>
      <c r="DC35" s="8">
        <v>1892.8483582589799</v>
      </c>
      <c r="DD35" s="4">
        <v>0.54412406990625195</v>
      </c>
      <c r="DE35" s="8">
        <v>1520.8883076054899</v>
      </c>
      <c r="DF35" s="4">
        <v>0.43719927811243198</v>
      </c>
      <c r="DG35" s="8">
        <v>356.80215053763402</v>
      </c>
      <c r="DH35" s="8">
        <v>3036.3975523619301</v>
      </c>
      <c r="DI35" s="8">
        <v>1904.88592968123</v>
      </c>
      <c r="DJ35" s="4">
        <v>0.62735063404311697</v>
      </c>
      <c r="DK35" s="8">
        <v>1537.5594276368399</v>
      </c>
      <c r="DL35" s="4">
        <v>0.50637619123385702</v>
      </c>
      <c r="DM35" s="8">
        <v>342.50576036866403</v>
      </c>
      <c r="DN35" s="8">
        <v>2722.4528544488799</v>
      </c>
      <c r="DO35" s="8">
        <v>1565.6879413418901</v>
      </c>
      <c r="DP35" s="4">
        <v>0.57510194851797902</v>
      </c>
      <c r="DQ35" s="8">
        <v>1208.49800078402</v>
      </c>
      <c r="DR35" s="4">
        <v>0.44390043295301101</v>
      </c>
      <c r="DS35" s="8">
        <v>302.33064516129002</v>
      </c>
      <c r="DT35" s="8">
        <v>2712.5564944530902</v>
      </c>
      <c r="DU35" s="8">
        <v>1503.6423479293501</v>
      </c>
      <c r="DV35" s="4">
        <v>0.55432664757550798</v>
      </c>
      <c r="DW35" s="8">
        <v>1222.29160007056</v>
      </c>
      <c r="DX35" s="4">
        <v>0.45060502981966399</v>
      </c>
      <c r="DY35" s="8">
        <v>285.21827956989199</v>
      </c>
      <c r="DZ35" s="8">
        <v>2385.0961110931698</v>
      </c>
      <c r="EA35" s="8">
        <v>1341.9956894157499</v>
      </c>
      <c r="EB35" s="4">
        <v>0.56265895666597399</v>
      </c>
      <c r="EC35" s="8">
        <v>943.46168043649595</v>
      </c>
      <c r="ED35" s="4">
        <v>0.39556547681597498</v>
      </c>
      <c r="EE35" s="8">
        <v>293.40752688172</v>
      </c>
      <c r="EF35" s="8">
        <v>1796.8316126698901</v>
      </c>
      <c r="EG35" s="8">
        <v>848.99371842253004</v>
      </c>
      <c r="EH35" s="4">
        <v>0.47249486954485398</v>
      </c>
      <c r="EI35" s="8">
        <v>279.91476018613702</v>
      </c>
      <c r="EJ35" s="4">
        <v>0.15578241066797299</v>
      </c>
      <c r="EK35" s="8">
        <v>268.00806451612902</v>
      </c>
      <c r="EL35" s="8">
        <v>1186.6002027227601</v>
      </c>
      <c r="EM35" s="8">
        <v>439.09842455960199</v>
      </c>
      <c r="EN35" s="4">
        <v>0.37004748823744699</v>
      </c>
      <c r="EO35" s="8">
        <v>527.36642770971798</v>
      </c>
      <c r="EP35" s="4">
        <v>0.44443480331423302</v>
      </c>
      <c r="EQ35" s="8">
        <v>195.06881720430101</v>
      </c>
      <c r="ER35" s="8">
        <v>1199.3701886096901</v>
      </c>
      <c r="ES35" s="8">
        <v>584.03905849353896</v>
      </c>
      <c r="ET35" s="4">
        <v>0.48695479013911103</v>
      </c>
      <c r="EU35" s="8">
        <v>398.85543062163799</v>
      </c>
      <c r="EV35" s="4">
        <v>0.33255406413260102</v>
      </c>
      <c r="EW35" s="8">
        <v>136.34838709677399</v>
      </c>
      <c r="EX35" s="8">
        <v>177.346543906275</v>
      </c>
      <c r="EY35" s="8">
        <v>-56.7451831609892</v>
      </c>
      <c r="EZ35" s="4">
        <v>-0.31996779813751702</v>
      </c>
      <c r="FA35" s="8">
        <v>-131.10061011478501</v>
      </c>
      <c r="FB35" s="4">
        <v>-0.73923408501306798</v>
      </c>
      <c r="FC35" s="8">
        <v>63.172043010752702</v>
      </c>
      <c r="FD35" s="7">
        <v>9811.1241378385002</v>
      </c>
      <c r="FE35" s="7">
        <v>5971.8443264034504</v>
      </c>
      <c r="FF35" s="4">
        <v>0.60868094649540505</v>
      </c>
      <c r="FG35" s="7">
        <v>5144.0865457299897</v>
      </c>
      <c r="FH35" s="4">
        <v>0.524311635798269</v>
      </c>
      <c r="FI35" s="7">
        <v>749.18080645161297</v>
      </c>
      <c r="FJ35" s="7">
        <v>7150.1112002965201</v>
      </c>
      <c r="FK35" s="7">
        <v>4229.3379538710697</v>
      </c>
      <c r="FL35" s="4">
        <v>0.59150659834432695</v>
      </c>
      <c r="FM35" s="7">
        <v>3469.2462493796302</v>
      </c>
      <c r="FN35" s="4">
        <v>0.485201719553083</v>
      </c>
      <c r="FO35" s="7">
        <v>679.066643625192</v>
      </c>
      <c r="FP35" s="7">
        <v>4787.8125355560596</v>
      </c>
      <c r="FQ35" s="7">
        <v>1259.7002733004699</v>
      </c>
      <c r="FR35" s="4">
        <v>0.26310559654235999</v>
      </c>
      <c r="FS35" s="7">
        <v>353.76598978826502</v>
      </c>
      <c r="FT35" s="4">
        <v>7.3888855748020205E-2</v>
      </c>
      <c r="FU35" s="7">
        <v>724.92301075268801</v>
      </c>
      <c r="FV35" s="7">
        <v>6515.1048232700296</v>
      </c>
      <c r="FW35" s="7">
        <v>3797.7342879402099</v>
      </c>
      <c r="FX35" s="4">
        <v>0.58291223103208201</v>
      </c>
      <c r="FY35" s="7">
        <v>3058.4477352423301</v>
      </c>
      <c r="FZ35" s="4">
        <v>0.46943952832784203</v>
      </c>
      <c r="GA35" s="7">
        <v>699.30791090629805</v>
      </c>
      <c r="GB35" s="7">
        <v>5435.00934890197</v>
      </c>
      <c r="GC35" s="7">
        <v>3069.33028927124</v>
      </c>
      <c r="GD35" s="4">
        <v>0.56473321244448904</v>
      </c>
      <c r="GE35" s="7">
        <v>2430.7896008545799</v>
      </c>
      <c r="GF35" s="4">
        <v>0.44724662733941201</v>
      </c>
      <c r="GG35" s="7">
        <v>587.54892473118298</v>
      </c>
      <c r="GH35" s="7">
        <v>4181.9277237630604</v>
      </c>
      <c r="GI35" s="7">
        <v>2190.9894078382799</v>
      </c>
      <c r="GJ35" s="4">
        <v>0.52391852575270004</v>
      </c>
      <c r="GK35" s="7">
        <v>1223.3764406226301</v>
      </c>
      <c r="GL35" s="4">
        <v>0.29253887714773602</v>
      </c>
      <c r="GM35" s="7">
        <v>561.41559139784999</v>
      </c>
      <c r="GN35" s="7">
        <v>2385.9703913324502</v>
      </c>
      <c r="GO35" s="7">
        <v>1023.13748305314</v>
      </c>
      <c r="GP35" s="4">
        <v>0.428813989800505</v>
      </c>
      <c r="GQ35" s="7">
        <v>926.22185833135597</v>
      </c>
      <c r="GR35" s="4">
        <v>0.38819503447991499</v>
      </c>
      <c r="GS35" s="7">
        <v>331.417204301075</v>
      </c>
      <c r="GT35" s="7">
        <v>177.346543906275</v>
      </c>
      <c r="GU35" s="7">
        <v>-56.7451831609892</v>
      </c>
      <c r="GV35" s="4">
        <v>-0.31996779813751702</v>
      </c>
      <c r="GW35" s="7">
        <v>-131.10061011478501</v>
      </c>
      <c r="GX35" s="4">
        <v>-0.73923408501306798</v>
      </c>
      <c r="GY35" s="7">
        <v>63.172043010752702</v>
      </c>
      <c r="GZ35" s="3"/>
    </row>
    <row r="36" spans="1:208" s="11" customFormat="1" x14ac:dyDescent="0.25">
      <c r="A36" s="7" t="s">
        <v>220</v>
      </c>
      <c r="B36" s="7" t="s">
        <v>265</v>
      </c>
      <c r="C36" s="7" t="s">
        <v>266</v>
      </c>
      <c r="D36" s="33" t="s">
        <v>267</v>
      </c>
      <c r="E36" s="7"/>
      <c r="F36" s="8">
        <v>700.24</v>
      </c>
      <c r="G36" s="8">
        <v>642.98</v>
      </c>
      <c r="H36" s="8">
        <v>547.64400000000001</v>
      </c>
      <c r="I36" s="8">
        <v>526.40880000000004</v>
      </c>
      <c r="J36" s="8">
        <v>455.13920000000002</v>
      </c>
      <c r="K36" s="8">
        <v>388.08960000000002</v>
      </c>
      <c r="L36" s="8">
        <v>387.71839999999997</v>
      </c>
      <c r="M36" s="8">
        <v>392.99639999999999</v>
      </c>
      <c r="N36" s="8">
        <v>373.7056</v>
      </c>
      <c r="O36" s="8">
        <v>518.84</v>
      </c>
      <c r="P36" s="8">
        <v>1134.3576</v>
      </c>
      <c r="Q36" s="8">
        <v>1353.1856</v>
      </c>
      <c r="R36" s="8">
        <v>1565.8624</v>
      </c>
      <c r="S36" s="8">
        <v>1779.7103999999999</v>
      </c>
      <c r="T36" s="8">
        <v>2137.1120000000001</v>
      </c>
      <c r="U36" s="8">
        <v>2056.5225599999999</v>
      </c>
      <c r="V36" s="8">
        <v>2483.7193600000001</v>
      </c>
      <c r="W36" s="8">
        <v>2376.1648</v>
      </c>
      <c r="X36" s="8">
        <v>2204.1039999999998</v>
      </c>
      <c r="Y36" s="8">
        <v>2033.0761399999999</v>
      </c>
      <c r="Z36" s="8">
        <v>2013.77091</v>
      </c>
      <c r="AA36" s="8">
        <v>2085.2427899999998</v>
      </c>
      <c r="AB36" s="8">
        <v>-285.05613</v>
      </c>
      <c r="AC36" s="8">
        <v>1343.22</v>
      </c>
      <c r="AD36" s="8">
        <v>1074.0527999999999</v>
      </c>
      <c r="AE36" s="8">
        <v>843.22879999999998</v>
      </c>
      <c r="AF36" s="8">
        <v>780.71479999999997</v>
      </c>
      <c r="AG36" s="8">
        <v>892.54560000000004</v>
      </c>
      <c r="AH36" s="8">
        <v>2487.5432000000001</v>
      </c>
      <c r="AI36" s="8">
        <v>3345.5727999999999</v>
      </c>
      <c r="AJ36" s="8">
        <v>4193.6345600000004</v>
      </c>
      <c r="AK36" s="8">
        <v>4859.8841599999996</v>
      </c>
      <c r="AL36" s="8">
        <v>4237.1801400000004</v>
      </c>
      <c r="AM36" s="8">
        <v>4099.0137000000004</v>
      </c>
      <c r="AN36" s="8">
        <v>-285.05613</v>
      </c>
      <c r="AO36" s="8">
        <v>2417.2728000000002</v>
      </c>
      <c r="AP36" s="8">
        <v>1623.9436000000001</v>
      </c>
      <c r="AQ36" s="8">
        <v>3380.0888</v>
      </c>
      <c r="AR36" s="8">
        <v>7539.2073600000003</v>
      </c>
      <c r="AS36" s="8">
        <v>9097.0643</v>
      </c>
      <c r="AT36" s="8">
        <v>3813.95757</v>
      </c>
      <c r="AU36" s="8">
        <f t="shared" si="25"/>
        <v>1756.1451999999999</v>
      </c>
      <c r="AV36" s="8">
        <f t="shared" si="26"/>
        <v>4159.1185600000008</v>
      </c>
      <c r="AW36" s="8">
        <f t="shared" si="27"/>
        <v>1557.8569399999997</v>
      </c>
      <c r="AX36" s="8">
        <v>5.27800000000002</v>
      </c>
      <c r="AY36" s="8">
        <v>-19.290800000000001</v>
      </c>
      <c r="AZ36" s="8">
        <v>145.1344</v>
      </c>
      <c r="BA36" s="8">
        <v>615.51760000000002</v>
      </c>
      <c r="BB36" s="8">
        <v>218.828</v>
      </c>
      <c r="BC36" s="8">
        <v>212.67679999999999</v>
      </c>
      <c r="BD36" s="8">
        <v>213.84800000000001</v>
      </c>
      <c r="BE36" s="8">
        <v>357.40159999999997</v>
      </c>
      <c r="BF36" s="8">
        <v>-80.589439999999698</v>
      </c>
      <c r="BG36" s="8">
        <v>427.1968</v>
      </c>
      <c r="BH36" s="8">
        <v>-107.55456</v>
      </c>
      <c r="BI36" s="8">
        <v>-172.0608</v>
      </c>
      <c r="BJ36" s="8">
        <v>-171.02786</v>
      </c>
      <c r="BK36" s="8">
        <v>-19.305229999999899</v>
      </c>
      <c r="BL36" s="9">
        <v>71.471880000000098</v>
      </c>
      <c r="BM36" s="8" t="s">
        <v>268</v>
      </c>
      <c r="BN36" s="7" t="s">
        <v>268</v>
      </c>
      <c r="BO36" s="10">
        <v>88</v>
      </c>
      <c r="BP36" s="10">
        <v>18</v>
      </c>
      <c r="BQ36" s="7" t="s">
        <v>252</v>
      </c>
      <c r="BR36" s="8">
        <v>373.7056</v>
      </c>
      <c r="BS36" s="8">
        <v>205.400543880269</v>
      </c>
      <c r="BT36" s="4">
        <v>0.54963196666110803</v>
      </c>
      <c r="BU36" s="8">
        <v>127.605459015145</v>
      </c>
      <c r="BV36" s="4">
        <v>0.34145985239489401</v>
      </c>
      <c r="BW36" s="8">
        <v>49.804301075268803</v>
      </c>
      <c r="BX36" s="8">
        <v>518.84</v>
      </c>
      <c r="BY36" s="8">
        <v>230.28907811597401</v>
      </c>
      <c r="BZ36" s="4">
        <v>0.44385374704335501</v>
      </c>
      <c r="CA36" s="8">
        <v>112.015728468833</v>
      </c>
      <c r="CB36" s="4">
        <v>0.21589647765945699</v>
      </c>
      <c r="CC36" s="8">
        <v>65.419354838709694</v>
      </c>
      <c r="CD36" s="8">
        <v>1134.3576</v>
      </c>
      <c r="CE36" s="8">
        <v>567.26444805885103</v>
      </c>
      <c r="CF36" s="4">
        <v>0.50007550357916297</v>
      </c>
      <c r="CG36" s="8">
        <v>362.30976205683902</v>
      </c>
      <c r="CH36" s="4">
        <v>0.31939642495174198</v>
      </c>
      <c r="CI36" s="8">
        <v>126.573655913978</v>
      </c>
      <c r="CJ36" s="8">
        <v>1353.1856</v>
      </c>
      <c r="CK36" s="8">
        <v>720.48372008224203</v>
      </c>
      <c r="CL36" s="4">
        <v>0.53243525506201195</v>
      </c>
      <c r="CM36" s="8">
        <v>506.981743736086</v>
      </c>
      <c r="CN36" s="4">
        <v>0.374657950643346</v>
      </c>
      <c r="CO36" s="8">
        <v>160.544930875576</v>
      </c>
      <c r="CP36" s="8">
        <v>1565.8624</v>
      </c>
      <c r="CQ36" s="8">
        <v>785.20192215404995</v>
      </c>
      <c r="CR36" s="4">
        <v>0.50145014156674905</v>
      </c>
      <c r="CS36" s="8">
        <v>539.95674267620802</v>
      </c>
      <c r="CT36" s="4">
        <v>0.34483026265667299</v>
      </c>
      <c r="CU36" s="8">
        <v>194.44247311827999</v>
      </c>
      <c r="CV36" s="8">
        <v>1779.7103999999999</v>
      </c>
      <c r="CW36" s="8">
        <v>874.37148593164704</v>
      </c>
      <c r="CX36" s="4">
        <v>0.49129986874923398</v>
      </c>
      <c r="CY36" s="8">
        <v>558.00125152242299</v>
      </c>
      <c r="CZ36" s="4">
        <v>0.31353486023480198</v>
      </c>
      <c r="DA36" s="8">
        <v>232.07096774193499</v>
      </c>
      <c r="DB36" s="8">
        <v>2137.1120000000001</v>
      </c>
      <c r="DC36" s="8">
        <v>1075.2227720185001</v>
      </c>
      <c r="DD36" s="4">
        <v>0.50311952392691806</v>
      </c>
      <c r="DE36" s="8">
        <v>722.901104643086</v>
      </c>
      <c r="DF36" s="4">
        <v>0.33826074845075299</v>
      </c>
      <c r="DG36" s="8">
        <v>284.39354838709698</v>
      </c>
      <c r="DH36" s="8">
        <v>2056.5225599999999</v>
      </c>
      <c r="DI36" s="8">
        <v>1069.53413761872</v>
      </c>
      <c r="DJ36" s="4">
        <v>0.52006924622247896</v>
      </c>
      <c r="DK36" s="8">
        <v>705.77389683608601</v>
      </c>
      <c r="DL36" s="4">
        <v>0.34318801581057601</v>
      </c>
      <c r="DM36" s="8">
        <v>280.702834101382</v>
      </c>
      <c r="DN36" s="8">
        <v>2483.7193600000001</v>
      </c>
      <c r="DO36" s="8">
        <v>1245.3856337406601</v>
      </c>
      <c r="DP36" s="4">
        <v>0.50141962646724103</v>
      </c>
      <c r="DQ36" s="8">
        <v>809.27998552575298</v>
      </c>
      <c r="DR36" s="4">
        <v>0.32583390803289197</v>
      </c>
      <c r="DS36" s="8">
        <v>349.82838709677401</v>
      </c>
      <c r="DT36" s="8">
        <v>2376.1648</v>
      </c>
      <c r="DU36" s="8">
        <v>1287.2830120645899</v>
      </c>
      <c r="DV36" s="4">
        <v>0.54174820368712995</v>
      </c>
      <c r="DW36" s="8">
        <v>827.64765162276603</v>
      </c>
      <c r="DX36" s="4">
        <v>0.34831239467177</v>
      </c>
      <c r="DY36" s="8">
        <v>331.60430107526901</v>
      </c>
      <c r="DZ36" s="8">
        <v>2204.1039999999998</v>
      </c>
      <c r="EA36" s="8">
        <v>1331.8092286764299</v>
      </c>
      <c r="EB36" s="4">
        <v>0.60424064775365904</v>
      </c>
      <c r="EC36" s="8">
        <v>886.47427176030396</v>
      </c>
      <c r="ED36" s="4">
        <v>0.40219257882581899</v>
      </c>
      <c r="EE36" s="8">
        <v>295.86537634408597</v>
      </c>
      <c r="EF36" s="8">
        <v>2033.0761399999999</v>
      </c>
      <c r="EG36" s="8">
        <v>1067.4886186297299</v>
      </c>
      <c r="EH36" s="4">
        <v>0.52506081677281702</v>
      </c>
      <c r="EI36" s="8">
        <v>645.45709925693495</v>
      </c>
      <c r="EJ36" s="4">
        <v>0.31747807500064101</v>
      </c>
      <c r="EK36" s="8">
        <v>265.60952764976997</v>
      </c>
      <c r="EL36" s="8">
        <v>2013.77091</v>
      </c>
      <c r="EM36" s="8">
        <v>1062.21328248701</v>
      </c>
      <c r="EN36" s="4">
        <v>0.52747473767361397</v>
      </c>
      <c r="EO36" s="8">
        <v>641.88879316727696</v>
      </c>
      <c r="EP36" s="4">
        <v>0.31874966014246198</v>
      </c>
      <c r="EQ36" s="8">
        <v>257.800860215054</v>
      </c>
      <c r="ER36" s="8">
        <v>2085.2427899999998</v>
      </c>
      <c r="ES36" s="8">
        <v>983.60392158556203</v>
      </c>
      <c r="ET36" s="4">
        <v>0.47169755306314298</v>
      </c>
      <c r="EU36" s="8">
        <v>592.49360186923298</v>
      </c>
      <c r="EV36" s="4">
        <v>0.28413650665073498</v>
      </c>
      <c r="EW36" s="8">
        <v>242.63440860215101</v>
      </c>
      <c r="EX36" s="8">
        <v>-285.05613</v>
      </c>
      <c r="EY36" s="8">
        <v>-1040.87823701908</v>
      </c>
      <c r="EZ36" s="4">
        <v>3.6514851900188301</v>
      </c>
      <c r="FA36" s="8">
        <v>-1266.2822529274699</v>
      </c>
      <c r="FB36" s="4">
        <v>-4.4422207406221004</v>
      </c>
      <c r="FC36" s="8">
        <v>164.332258064516</v>
      </c>
      <c r="FD36" s="7">
        <v>892.54560000000004</v>
      </c>
      <c r="FE36" s="7">
        <v>435.689621996244</v>
      </c>
      <c r="FF36" s="4">
        <v>0.488142703292967</v>
      </c>
      <c r="FG36" s="7">
        <v>239.62118748397799</v>
      </c>
      <c r="FH36" s="4">
        <v>0.26846940647511802</v>
      </c>
      <c r="FI36" s="7">
        <v>115.223655913979</v>
      </c>
      <c r="FJ36" s="7">
        <v>2487.5432000000001</v>
      </c>
      <c r="FK36" s="7">
        <v>1287.74816814109</v>
      </c>
      <c r="FL36" s="4">
        <v>0.51767871534496102</v>
      </c>
      <c r="FM36" s="7">
        <v>869.29150579292502</v>
      </c>
      <c r="FN36" s="4">
        <v>0.34945785295022203</v>
      </c>
      <c r="FO36" s="7">
        <v>287.11858678955502</v>
      </c>
      <c r="FP36" s="7">
        <v>3345.5727999999999</v>
      </c>
      <c r="FQ36" s="7">
        <v>1659.5734080857001</v>
      </c>
      <c r="FR36" s="4">
        <v>0.49605060397600598</v>
      </c>
      <c r="FS36" s="7">
        <v>1097.9579941986301</v>
      </c>
      <c r="FT36" s="4">
        <v>0.32818236512403198</v>
      </c>
      <c r="FU36" s="7">
        <v>426.51344086021498</v>
      </c>
      <c r="FV36" s="7">
        <v>4193.6345600000004</v>
      </c>
      <c r="FW36" s="7">
        <v>2144.7569096372299</v>
      </c>
      <c r="FX36" s="4">
        <v>0.51143152293108396</v>
      </c>
      <c r="FY36" s="7">
        <v>1428.6750014791701</v>
      </c>
      <c r="FZ36" s="4">
        <v>0.34067703826801099</v>
      </c>
      <c r="GA36" s="7">
        <v>565.09638248847898</v>
      </c>
      <c r="GB36" s="7">
        <v>4859.8841599999996</v>
      </c>
      <c r="GC36" s="7">
        <v>2532.66864580524</v>
      </c>
      <c r="GD36" s="4">
        <v>0.52113765728219397</v>
      </c>
      <c r="GE36" s="7">
        <v>1636.92763714852</v>
      </c>
      <c r="GF36" s="4">
        <v>0.33682441458615298</v>
      </c>
      <c r="GG36" s="7">
        <v>681.43268817204296</v>
      </c>
      <c r="GH36" s="7">
        <v>4237.1801400000004</v>
      </c>
      <c r="GI36" s="7">
        <v>2399.2978473061598</v>
      </c>
      <c r="GJ36" s="4">
        <v>0.56624872392282999</v>
      </c>
      <c r="GK36" s="7">
        <v>1531.9313710172401</v>
      </c>
      <c r="GL36" s="4">
        <v>0.361545018243486</v>
      </c>
      <c r="GM36" s="7">
        <v>561.47490399385595</v>
      </c>
      <c r="GN36" s="7">
        <v>4099.0137000000004</v>
      </c>
      <c r="GO36" s="7">
        <v>2045.8172040725699</v>
      </c>
      <c r="GP36" s="4">
        <v>0.499099869822969</v>
      </c>
      <c r="GQ36" s="7">
        <v>1234.3823950365099</v>
      </c>
      <c r="GR36" s="4">
        <v>0.30114131968783397</v>
      </c>
      <c r="GS36" s="7">
        <v>500.43526881720402</v>
      </c>
      <c r="GT36" s="7">
        <v>-285.05613</v>
      </c>
      <c r="GU36" s="7">
        <v>-1040.87823701908</v>
      </c>
      <c r="GV36" s="4">
        <v>3.6514851900188301</v>
      </c>
      <c r="GW36" s="7">
        <v>-1266.2822529274699</v>
      </c>
      <c r="GX36" s="4">
        <v>4.4422207406221004</v>
      </c>
      <c r="GY36" s="7">
        <v>164.332258064516</v>
      </c>
      <c r="GZ36" s="3"/>
    </row>
    <row r="37" spans="1:208" s="11" customFormat="1" x14ac:dyDescent="0.25">
      <c r="A37" s="7" t="s">
        <v>220</v>
      </c>
      <c r="B37" s="7" t="s">
        <v>269</v>
      </c>
      <c r="C37" s="7" t="s">
        <v>270</v>
      </c>
      <c r="D37" s="33" t="s">
        <v>241</v>
      </c>
      <c r="E37" s="7"/>
      <c r="F37" s="8">
        <v>2918.6548902796098</v>
      </c>
      <c r="G37" s="8">
        <v>2944.2722045372302</v>
      </c>
      <c r="H37" s="8">
        <v>2669.1697252239101</v>
      </c>
      <c r="I37" s="8">
        <v>2630.29449974613</v>
      </c>
      <c r="J37" s="8">
        <v>2796.9828054651598</v>
      </c>
      <c r="K37" s="8">
        <v>3345.43344148711</v>
      </c>
      <c r="L37" s="8">
        <v>4951.5282093738297</v>
      </c>
      <c r="M37" s="8">
        <v>4289.5136019757902</v>
      </c>
      <c r="N37" s="8">
        <v>2362.3630285182098</v>
      </c>
      <c r="O37" s="8">
        <v>1892.3311641807099</v>
      </c>
      <c r="P37" s="8">
        <v>2927.0223985716798</v>
      </c>
      <c r="Q37" s="8">
        <v>3398.6474590395501</v>
      </c>
      <c r="R37" s="8">
        <v>3655.74334727631</v>
      </c>
      <c r="S37" s="8">
        <v>3640.72710690646</v>
      </c>
      <c r="T37" s="8">
        <v>3106.04872235829</v>
      </c>
      <c r="U37" s="8">
        <v>3198.7391726630799</v>
      </c>
      <c r="V37" s="8">
        <v>3060.0941867256302</v>
      </c>
      <c r="W37" s="8">
        <v>2815.7026888514501</v>
      </c>
      <c r="X37" s="8">
        <v>1966.2387321188901</v>
      </c>
      <c r="Y37" s="8">
        <v>1240.9700697605799</v>
      </c>
      <c r="Z37" s="8">
        <v>1055.7054137442501</v>
      </c>
      <c r="AA37" s="8">
        <v>1099.75706692872</v>
      </c>
      <c r="AB37" s="8">
        <v>759.88570156405899</v>
      </c>
      <c r="AC37" s="8">
        <v>5862.9270948168396</v>
      </c>
      <c r="AD37" s="8">
        <v>5299.46422497004</v>
      </c>
      <c r="AE37" s="8">
        <v>6142.4162469522698</v>
      </c>
      <c r="AF37" s="8">
        <v>9241.0418113496198</v>
      </c>
      <c r="AG37" s="8">
        <v>4254.6941926989202</v>
      </c>
      <c r="AH37" s="8">
        <v>6325.6698576112303</v>
      </c>
      <c r="AI37" s="8">
        <v>7296.4704541827696</v>
      </c>
      <c r="AJ37" s="8">
        <v>6304.7878950213699</v>
      </c>
      <c r="AK37" s="8">
        <v>5875.7968755770798</v>
      </c>
      <c r="AL37" s="8">
        <v>3207.2088018794602</v>
      </c>
      <c r="AM37" s="8">
        <v>2155.4624806729598</v>
      </c>
      <c r="AN37" s="8">
        <v>759.88570156405899</v>
      </c>
      <c r="AO37" s="8">
        <v>11162.391319786901</v>
      </c>
      <c r="AP37" s="8">
        <v>15383.4580583019</v>
      </c>
      <c r="AQ37" s="8">
        <v>10580.3640503101</v>
      </c>
      <c r="AR37" s="8">
        <v>13601.258349204099</v>
      </c>
      <c r="AS37" s="8">
        <v>9083.0056774565492</v>
      </c>
      <c r="AT37" s="8">
        <v>2915.34818223702</v>
      </c>
      <c r="AU37" s="8">
        <f t="shared" si="25"/>
        <v>-4803.0940079918</v>
      </c>
      <c r="AV37" s="8">
        <f t="shared" si="26"/>
        <v>3020.8942988939998</v>
      </c>
      <c r="AW37" s="8">
        <f t="shared" si="27"/>
        <v>-4518.2526717475503</v>
      </c>
      <c r="AX37" s="8">
        <v>-662.01460739803304</v>
      </c>
      <c r="AY37" s="8">
        <v>-1927.1505734575801</v>
      </c>
      <c r="AZ37" s="8">
        <v>-470.03186433750602</v>
      </c>
      <c r="BA37" s="8">
        <v>1034.6912343909701</v>
      </c>
      <c r="BB37" s="8">
        <v>471.625060467872</v>
      </c>
      <c r="BC37" s="8">
        <v>257.09588823676103</v>
      </c>
      <c r="BD37" s="8">
        <v>-15.0162403698532</v>
      </c>
      <c r="BE37" s="8">
        <v>-534.67838454817104</v>
      </c>
      <c r="BF37" s="8">
        <v>92.690450304797196</v>
      </c>
      <c r="BG37" s="8">
        <v>-138.644985937451</v>
      </c>
      <c r="BH37" s="8">
        <v>-244.39149787418</v>
      </c>
      <c r="BI37" s="8">
        <v>-849.46395673256598</v>
      </c>
      <c r="BJ37" s="8">
        <v>-725.26866235830698</v>
      </c>
      <c r="BK37" s="8">
        <v>-185.264656016332</v>
      </c>
      <c r="BL37" s="9">
        <v>44.051653184472102</v>
      </c>
      <c r="BM37" s="8" t="s">
        <v>224</v>
      </c>
      <c r="BN37" s="7" t="s">
        <v>224</v>
      </c>
      <c r="BO37" s="10">
        <v>70</v>
      </c>
      <c r="BP37" s="10">
        <v>19</v>
      </c>
      <c r="BQ37" s="7" t="s">
        <v>252</v>
      </c>
      <c r="BR37" s="8">
        <v>2362.3630285182098</v>
      </c>
      <c r="BS37" s="8">
        <v>1570.7766796334099</v>
      </c>
      <c r="BT37" s="4">
        <v>0.66491756799067103</v>
      </c>
      <c r="BU37" s="8">
        <v>1309.67182198518</v>
      </c>
      <c r="BV37" s="4">
        <v>0.55439058526354901</v>
      </c>
      <c r="BW37" s="8">
        <v>207.41290322580599</v>
      </c>
      <c r="BX37" s="8">
        <v>1892.3311641807099</v>
      </c>
      <c r="BY37" s="8">
        <v>967.29621491288799</v>
      </c>
      <c r="BZ37" s="4">
        <v>0.51116645607413103</v>
      </c>
      <c r="CA37" s="8">
        <v>688.12856393250502</v>
      </c>
      <c r="CB37" s="4">
        <v>0.36364066552295699</v>
      </c>
      <c r="CC37" s="8">
        <v>214.03922580645201</v>
      </c>
      <c r="CD37" s="8">
        <v>2927.0223985716798</v>
      </c>
      <c r="CE37" s="8">
        <v>1463.3004665677099</v>
      </c>
      <c r="CF37" s="4">
        <v>0.49992800440535501</v>
      </c>
      <c r="CG37" s="8">
        <v>1022.4830411253701</v>
      </c>
      <c r="CH37" s="4">
        <v>0.34932532174141201</v>
      </c>
      <c r="CI37" s="8">
        <v>353.35396774193498</v>
      </c>
      <c r="CJ37" s="8">
        <v>3398.6474590395501</v>
      </c>
      <c r="CK37" s="8">
        <v>1602.26764427737</v>
      </c>
      <c r="CL37" s="4">
        <v>0.47144273231862799</v>
      </c>
      <c r="CM37" s="8">
        <v>1037.2483052729599</v>
      </c>
      <c r="CN37" s="4">
        <v>0.30519443919202</v>
      </c>
      <c r="CO37" s="8">
        <v>453.69033410138297</v>
      </c>
      <c r="CP37" s="8">
        <v>3655.74334727631</v>
      </c>
      <c r="CQ37" s="8">
        <v>1719.23882890451</v>
      </c>
      <c r="CR37" s="4">
        <v>0.47028433497264399</v>
      </c>
      <c r="CS37" s="8">
        <v>1109.4558789616301</v>
      </c>
      <c r="CT37" s="4">
        <v>0.30348297830815202</v>
      </c>
      <c r="CU37" s="8">
        <v>479.22561290322602</v>
      </c>
      <c r="CV37" s="8">
        <v>3640.72710690646</v>
      </c>
      <c r="CW37" s="8">
        <v>1625.97202526303</v>
      </c>
      <c r="CX37" s="4">
        <v>0.44660639963335003</v>
      </c>
      <c r="CY37" s="8">
        <v>1062.71680684121</v>
      </c>
      <c r="CZ37" s="4">
        <v>0.29189685896128797</v>
      </c>
      <c r="DA37" s="8">
        <v>468.52177419354803</v>
      </c>
      <c r="DB37" s="8">
        <v>3107.7148824291498</v>
      </c>
      <c r="DC37" s="8">
        <v>1143.86437218118</v>
      </c>
      <c r="DD37" s="4">
        <v>0.36807249553313998</v>
      </c>
      <c r="DE37" s="8">
        <v>654.89741549436405</v>
      </c>
      <c r="DF37" s="4">
        <v>0.21073278607285301</v>
      </c>
      <c r="DG37" s="8">
        <v>450.86460215053802</v>
      </c>
      <c r="DH37" s="8">
        <v>3199.9034702137401</v>
      </c>
      <c r="DI37" s="8">
        <v>1363.19487068849</v>
      </c>
      <c r="DJ37" s="4">
        <v>0.42601124795725098</v>
      </c>
      <c r="DK37" s="8">
        <v>786.29422257496003</v>
      </c>
      <c r="DL37" s="4">
        <v>0.24572435696706699</v>
      </c>
      <c r="DM37" s="8">
        <v>448.85829493087601</v>
      </c>
      <c r="DN37" s="8">
        <v>3061.6487455628999</v>
      </c>
      <c r="DO37" s="8">
        <v>1278.4465871293901</v>
      </c>
      <c r="DP37" s="4">
        <v>0.41756801428713203</v>
      </c>
      <c r="DQ37" s="8">
        <v>884.764223064779</v>
      </c>
      <c r="DR37" s="4">
        <v>0.28898292932754799</v>
      </c>
      <c r="DS37" s="8">
        <v>442.95376344085997</v>
      </c>
      <c r="DT37" s="8">
        <v>2815.8358322806798</v>
      </c>
      <c r="DU37" s="8">
        <v>1199.65541204634</v>
      </c>
      <c r="DV37" s="4">
        <v>0.42603883305039197</v>
      </c>
      <c r="DW37" s="8">
        <v>816.37670782879695</v>
      </c>
      <c r="DX37" s="4">
        <v>0.28992340337098899</v>
      </c>
      <c r="DY37" s="8">
        <v>408.63191397849499</v>
      </c>
      <c r="DZ37" s="8">
        <v>1966.2391147703299</v>
      </c>
      <c r="EA37" s="8">
        <v>818.21255186409996</v>
      </c>
      <c r="EB37" s="4">
        <v>0.41613074712923398</v>
      </c>
      <c r="EC37" s="8">
        <v>540.15261174466696</v>
      </c>
      <c r="ED37" s="4">
        <v>0.274713592913017</v>
      </c>
      <c r="EE37" s="8">
        <v>261.167741935484</v>
      </c>
      <c r="EF37" s="8">
        <v>1240.96888017221</v>
      </c>
      <c r="EG37" s="8">
        <v>743.69103787183803</v>
      </c>
      <c r="EH37" s="4">
        <v>0.599282584562988</v>
      </c>
      <c r="EI37" s="8">
        <v>566.69676923662701</v>
      </c>
      <c r="EJ37" s="4">
        <v>0.45665671258250001</v>
      </c>
      <c r="EK37" s="8">
        <v>160.25581797235</v>
      </c>
      <c r="EL37" s="8">
        <v>1055.7054137442501</v>
      </c>
      <c r="EM37" s="8">
        <v>586.162588322087</v>
      </c>
      <c r="EN37" s="4">
        <v>0.55523309882740701</v>
      </c>
      <c r="EO37" s="8">
        <v>457.01434980411801</v>
      </c>
      <c r="EP37" s="4">
        <v>0.43289950383339898</v>
      </c>
      <c r="EQ37" s="8">
        <v>131.38064516129</v>
      </c>
      <c r="ER37" s="8">
        <v>1099.75706692872</v>
      </c>
      <c r="ES37" s="8">
        <v>605.48581124123302</v>
      </c>
      <c r="ET37" s="4">
        <v>0.55056323750859604</v>
      </c>
      <c r="EU37" s="8">
        <v>463.74165497640701</v>
      </c>
      <c r="EV37" s="4">
        <v>0.42167644921027397</v>
      </c>
      <c r="EW37" s="8">
        <v>142.721075268817</v>
      </c>
      <c r="EX37" s="8">
        <v>759.88570156405899</v>
      </c>
      <c r="EY37" s="8">
        <v>423.503293733931</v>
      </c>
      <c r="EZ37" s="4">
        <v>0.55732499356448195</v>
      </c>
      <c r="FA37" s="8">
        <v>338.22041382562298</v>
      </c>
      <c r="FB37" s="4">
        <v>0.44509379914567498</v>
      </c>
      <c r="FC37" s="8">
        <v>94.118279569892493</v>
      </c>
      <c r="FD37" s="7">
        <v>4254.6941926989202</v>
      </c>
      <c r="FE37" s="7">
        <v>2538.0728945462902</v>
      </c>
      <c r="FF37" s="4">
        <v>0.596534740123424</v>
      </c>
      <c r="FG37" s="7">
        <v>1997.8003859176899</v>
      </c>
      <c r="FH37" s="4">
        <v>0.46955205131920502</v>
      </c>
      <c r="FI37" s="7">
        <v>421.45212903225797</v>
      </c>
      <c r="FJ37" s="7">
        <v>6325.6698576112303</v>
      </c>
      <c r="FK37" s="7">
        <v>3065.5681108450799</v>
      </c>
      <c r="FL37" s="4">
        <v>0.48462347543422701</v>
      </c>
      <c r="FM37" s="7">
        <v>2059.7313463983301</v>
      </c>
      <c r="FN37" s="4">
        <v>0.32561474006108598</v>
      </c>
      <c r="FO37" s="7">
        <v>807.04430184331795</v>
      </c>
      <c r="FP37" s="7">
        <v>7296.4704541827696</v>
      </c>
      <c r="FQ37" s="7">
        <v>3345.2108541675402</v>
      </c>
      <c r="FR37" s="4">
        <v>0.45846973206749098</v>
      </c>
      <c r="FS37" s="7">
        <v>2172.1726858028401</v>
      </c>
      <c r="FT37" s="4">
        <v>0.29770184083423801</v>
      </c>
      <c r="FU37" s="7">
        <v>947.74738709677399</v>
      </c>
      <c r="FV37" s="7">
        <v>6307.6183526428904</v>
      </c>
      <c r="FW37" s="7">
        <v>2507.05924286967</v>
      </c>
      <c r="FX37" s="4">
        <v>0.39746527178823599</v>
      </c>
      <c r="FY37" s="7">
        <v>1441.1916380693201</v>
      </c>
      <c r="FZ37" s="4">
        <v>0.228484280039781</v>
      </c>
      <c r="GA37" s="7">
        <v>899.72289708141295</v>
      </c>
      <c r="GB37" s="7">
        <v>5877.4845778435802</v>
      </c>
      <c r="GC37" s="7">
        <v>2478.1019991757298</v>
      </c>
      <c r="GD37" s="4">
        <v>0.42162628695232302</v>
      </c>
      <c r="GE37" s="7">
        <v>1701.1409308935799</v>
      </c>
      <c r="GF37" s="4">
        <v>0.28943349971625398</v>
      </c>
      <c r="GG37" s="7">
        <v>851.58567741935497</v>
      </c>
      <c r="GH37" s="7">
        <v>3207.2079949425402</v>
      </c>
      <c r="GI37" s="7">
        <v>1561.9035897359399</v>
      </c>
      <c r="GJ37" s="4">
        <v>0.48699790977040303</v>
      </c>
      <c r="GK37" s="7">
        <v>1106.8493809812901</v>
      </c>
      <c r="GL37" s="4">
        <v>0.34511306492335098</v>
      </c>
      <c r="GM37" s="7">
        <v>421.42355990783398</v>
      </c>
      <c r="GN37" s="7">
        <v>2155.4624806729598</v>
      </c>
      <c r="GO37" s="7">
        <v>1191.64839956332</v>
      </c>
      <c r="GP37" s="4">
        <v>0.55285044868480904</v>
      </c>
      <c r="GQ37" s="7">
        <v>920.75600478052502</v>
      </c>
      <c r="GR37" s="4">
        <v>0.42717329252377101</v>
      </c>
      <c r="GS37" s="7">
        <v>274.101720430108</v>
      </c>
      <c r="GT37" s="7">
        <v>759.88570156405899</v>
      </c>
      <c r="GU37" s="7">
        <v>423.503293733931</v>
      </c>
      <c r="GV37" s="4">
        <v>0.55732499356448195</v>
      </c>
      <c r="GW37" s="7">
        <v>338.22041382562298</v>
      </c>
      <c r="GX37" s="4">
        <v>0.44509379914567498</v>
      </c>
      <c r="GY37" s="7">
        <v>94.118279569892493</v>
      </c>
      <c r="GZ37" s="3"/>
    </row>
    <row r="38" spans="1:208" s="11" customFormat="1" x14ac:dyDescent="0.25">
      <c r="A38" s="7" t="s">
        <v>220</v>
      </c>
      <c r="B38" s="7" t="s">
        <v>271</v>
      </c>
      <c r="C38" s="7" t="s">
        <v>272</v>
      </c>
      <c r="D38" s="33" t="s">
        <v>223</v>
      </c>
      <c r="E38" s="7"/>
      <c r="F38" s="8"/>
      <c r="G38" s="8"/>
      <c r="H38" s="8"/>
      <c r="I38" s="8">
        <v>2.8358888245512399</v>
      </c>
      <c r="J38" s="8">
        <v>22.3510859478654</v>
      </c>
      <c r="K38" s="8">
        <v>1207.03871360621</v>
      </c>
      <c r="L38" s="8">
        <v>1181.37232784754</v>
      </c>
      <c r="M38" s="8">
        <v>839.87015460235295</v>
      </c>
      <c r="N38" s="8">
        <v>796.88693954544306</v>
      </c>
      <c r="O38" s="8">
        <v>1033.1471621611699</v>
      </c>
      <c r="P38" s="8">
        <v>1180.95238829547</v>
      </c>
      <c r="Q38" s="8">
        <v>2318.3750820002101</v>
      </c>
      <c r="R38" s="8">
        <v>2166.4491110201502</v>
      </c>
      <c r="S38" s="8">
        <v>2026.36720123501</v>
      </c>
      <c r="T38" s="8">
        <v>1895.6986817242</v>
      </c>
      <c r="U38" s="8">
        <v>2079.3933391921901</v>
      </c>
      <c r="V38" s="8">
        <v>2129.5680531824501</v>
      </c>
      <c r="W38" s="8">
        <v>2182.4079440369901</v>
      </c>
      <c r="X38" s="8">
        <v>2050.77700912006</v>
      </c>
      <c r="Y38" s="8">
        <v>2128.8596296967899</v>
      </c>
      <c r="Z38" s="8">
        <v>2024.9152538011001</v>
      </c>
      <c r="AA38" s="8">
        <v>2110.5111464920801</v>
      </c>
      <c r="AB38" s="8">
        <v>1525.1588357948499</v>
      </c>
      <c r="AC38" s="8">
        <v>0</v>
      </c>
      <c r="AD38" s="8">
        <v>2.8358888245512399</v>
      </c>
      <c r="AE38" s="8">
        <v>1229.3897995540699</v>
      </c>
      <c r="AF38" s="8">
        <v>2021.2424824499001</v>
      </c>
      <c r="AG38" s="8">
        <v>1830.03410170662</v>
      </c>
      <c r="AH38" s="8">
        <v>3499.3274702956801</v>
      </c>
      <c r="AI38" s="8">
        <v>4192.8163122551596</v>
      </c>
      <c r="AJ38" s="8">
        <v>3975.0920209163901</v>
      </c>
      <c r="AK38" s="8">
        <v>4311.9759972194397</v>
      </c>
      <c r="AL38" s="8">
        <v>4179.6366388168499</v>
      </c>
      <c r="AM38" s="8">
        <v>4135.4264002931804</v>
      </c>
      <c r="AN38" s="8">
        <v>1525.1588357948499</v>
      </c>
      <c r="AO38" s="8">
        <v>2.8358888245512399</v>
      </c>
      <c r="AP38" s="8">
        <v>3250.63228200397</v>
      </c>
      <c r="AQ38" s="8">
        <v>5329.3615720022999</v>
      </c>
      <c r="AR38" s="8">
        <v>8167.9083331715501</v>
      </c>
      <c r="AS38" s="8">
        <v>8491.6126360362905</v>
      </c>
      <c r="AT38" s="8">
        <v>5660.5852360880299</v>
      </c>
      <c r="AU38" s="8">
        <f t="shared" si="25"/>
        <v>2078.7292899983299</v>
      </c>
      <c r="AV38" s="8">
        <f t="shared" si="26"/>
        <v>2838.5467611692502</v>
      </c>
      <c r="AW38" s="8">
        <f t="shared" si="27"/>
        <v>323.70430286474038</v>
      </c>
      <c r="AX38" s="8">
        <v>-341.50217324519002</v>
      </c>
      <c r="AY38" s="8">
        <v>-42.983215056909998</v>
      </c>
      <c r="AZ38" s="8">
        <v>236.260222615732</v>
      </c>
      <c r="BA38" s="8">
        <v>147.80522613429699</v>
      </c>
      <c r="BB38" s="8">
        <v>1137.4226937047399</v>
      </c>
      <c r="BC38" s="8">
        <v>-151.92597098006101</v>
      </c>
      <c r="BD38" s="8">
        <v>-140.08190978513599</v>
      </c>
      <c r="BE38" s="8">
        <v>-130.66851951081301</v>
      </c>
      <c r="BF38" s="8">
        <v>183.69465746798801</v>
      </c>
      <c r="BG38" s="8">
        <v>50.174713990262298</v>
      </c>
      <c r="BH38" s="8">
        <v>52.839890854536002</v>
      </c>
      <c r="BI38" s="8">
        <v>-131.63093491692399</v>
      </c>
      <c r="BJ38" s="8">
        <v>78.082620576728004</v>
      </c>
      <c r="BK38" s="8">
        <v>-103.944375895693</v>
      </c>
      <c r="BL38" s="9">
        <v>85.595892690986105</v>
      </c>
      <c r="BM38" s="8" t="s">
        <v>236</v>
      </c>
      <c r="BN38" s="7" t="s">
        <v>236</v>
      </c>
      <c r="BO38" s="10">
        <v>91</v>
      </c>
      <c r="BP38" s="10">
        <v>20</v>
      </c>
      <c r="BQ38" s="7" t="s">
        <v>252</v>
      </c>
      <c r="BR38" s="8">
        <v>796.88693954544306</v>
      </c>
      <c r="BS38" s="8">
        <v>-198.65170567699701</v>
      </c>
      <c r="BT38" s="4">
        <v>-0.249284679945076</v>
      </c>
      <c r="BU38" s="8">
        <v>-795.44774129747805</v>
      </c>
      <c r="BV38" s="4">
        <v>-0.99819397435627999</v>
      </c>
      <c r="BW38" s="8">
        <v>382.07096774193502</v>
      </c>
      <c r="BX38" s="8">
        <v>1033.1471621611699</v>
      </c>
      <c r="BY38" s="8">
        <v>54.3949983836808</v>
      </c>
      <c r="BZ38" s="4">
        <v>5.2649806703137403E-2</v>
      </c>
      <c r="CA38" s="8">
        <v>-459.00309882947499</v>
      </c>
      <c r="CB38" s="4">
        <v>-0.44427659063527403</v>
      </c>
      <c r="CC38" s="8">
        <v>384.22580645161298</v>
      </c>
      <c r="CD38" s="8">
        <v>1180.95238829547</v>
      </c>
      <c r="CE38" s="8">
        <v>136.260528546942</v>
      </c>
      <c r="CF38" s="4">
        <v>0.115381898455376</v>
      </c>
      <c r="CG38" s="8">
        <v>-303.39417385706003</v>
      </c>
      <c r="CH38" s="4">
        <v>-0.25690635529766298</v>
      </c>
      <c r="CI38" s="8">
        <v>429.72747311827999</v>
      </c>
      <c r="CJ38" s="8">
        <v>2318.3750820002101</v>
      </c>
      <c r="CK38" s="8">
        <v>795.02214874946606</v>
      </c>
      <c r="CL38" s="4">
        <v>0.342922141857887</v>
      </c>
      <c r="CM38" s="8">
        <v>251.39357361010599</v>
      </c>
      <c r="CN38" s="4">
        <v>0.108435246549153</v>
      </c>
      <c r="CO38" s="8">
        <v>479.374377880184</v>
      </c>
      <c r="CP38" s="8">
        <v>2166.4491110201502</v>
      </c>
      <c r="CQ38" s="8">
        <v>784.08991109287797</v>
      </c>
      <c r="CR38" s="4">
        <v>0.36192399216968502</v>
      </c>
      <c r="CS38" s="8">
        <v>262.51108467466901</v>
      </c>
      <c r="CT38" s="4">
        <v>0.121171128986758</v>
      </c>
      <c r="CU38" s="8">
        <v>492.76499999999999</v>
      </c>
      <c r="CV38" s="8">
        <v>2026.36720123501</v>
      </c>
      <c r="CW38" s="8">
        <v>628.93526167087305</v>
      </c>
      <c r="CX38" s="4">
        <v>0.31037576076416701</v>
      </c>
      <c r="CY38" s="8">
        <v>72.4018026278288</v>
      </c>
      <c r="CZ38" s="4">
        <v>3.5729853199213797E-2</v>
      </c>
      <c r="DA38" s="8">
        <v>490.30505376344098</v>
      </c>
      <c r="DB38" s="8">
        <v>1895.6986817242</v>
      </c>
      <c r="DC38" s="8">
        <v>302.152546046846</v>
      </c>
      <c r="DD38" s="4">
        <v>0.15938848771684999</v>
      </c>
      <c r="DE38" s="8">
        <v>-199.37919020792199</v>
      </c>
      <c r="DF38" s="4">
        <v>-0.105174515406942</v>
      </c>
      <c r="DG38" s="8">
        <v>488.68118279569899</v>
      </c>
      <c r="DH38" s="8">
        <v>2079.3933391921901</v>
      </c>
      <c r="DI38" s="8">
        <v>618.33914099227502</v>
      </c>
      <c r="DJ38" s="4">
        <v>0.29736516383787698</v>
      </c>
      <c r="DK38" s="8">
        <v>90.236088847577307</v>
      </c>
      <c r="DL38" s="4">
        <v>4.3395391889940599E-2</v>
      </c>
      <c r="DM38" s="8">
        <v>492.05345622119802</v>
      </c>
      <c r="DN38" s="8">
        <v>2129.7640264022798</v>
      </c>
      <c r="DO38" s="8">
        <v>613.90479389143502</v>
      </c>
      <c r="DP38" s="4">
        <v>0.28825014709656699</v>
      </c>
      <c r="DQ38" s="8">
        <v>18.694240419134299</v>
      </c>
      <c r="DR38" s="4">
        <v>8.7776111284561704E-3</v>
      </c>
      <c r="DS38" s="8">
        <v>554.14516129032302</v>
      </c>
      <c r="DT38" s="8">
        <v>2182.5172649480401</v>
      </c>
      <c r="DU38" s="8">
        <v>706.83173784571602</v>
      </c>
      <c r="DV38" s="4">
        <v>0.32386077727662099</v>
      </c>
      <c r="DW38" s="8">
        <v>136.027560749022</v>
      </c>
      <c r="DX38" s="4">
        <v>6.23259952778705E-2</v>
      </c>
      <c r="DY38" s="8">
        <v>568.21505376344101</v>
      </c>
      <c r="DZ38" s="8">
        <v>2050.7696217351399</v>
      </c>
      <c r="EA38" s="8">
        <v>563.40690727371202</v>
      </c>
      <c r="EB38" s="4">
        <v>0.27472949730795099</v>
      </c>
      <c r="EC38" s="8">
        <v>-25.851491464279999</v>
      </c>
      <c r="ED38" s="4">
        <v>-1.26057511240133E-2</v>
      </c>
      <c r="EE38" s="8">
        <v>583.02548387096795</v>
      </c>
      <c r="EF38" s="8">
        <v>2128.8283117036699</v>
      </c>
      <c r="EG38" s="8">
        <v>671.02906299102006</v>
      </c>
      <c r="EH38" s="4">
        <v>0.31521051242220799</v>
      </c>
      <c r="EI38" s="8">
        <v>87.791486887002804</v>
      </c>
      <c r="EJ38" s="4">
        <v>4.1239345796159801E-2</v>
      </c>
      <c r="EK38" s="8">
        <v>582.00552995391695</v>
      </c>
      <c r="EL38" s="8">
        <v>2024.9071838862401</v>
      </c>
      <c r="EM38" s="8">
        <v>530.83842465693294</v>
      </c>
      <c r="EN38" s="4">
        <v>0.26215444780937502</v>
      </c>
      <c r="EO38" s="8">
        <v>-74.457215486206593</v>
      </c>
      <c r="EP38" s="4">
        <v>-3.6770680690315298E-2</v>
      </c>
      <c r="EQ38" s="8">
        <v>575.60698924731196</v>
      </c>
      <c r="ER38" s="8">
        <v>2110.47334134015</v>
      </c>
      <c r="ES38" s="8">
        <v>553.34046249282301</v>
      </c>
      <c r="ET38" s="4">
        <v>0.26218784746243401</v>
      </c>
      <c r="EU38" s="8">
        <v>-31.688463833065502</v>
      </c>
      <c r="EV38" s="4">
        <v>-1.50148609851397E-2</v>
      </c>
      <c r="EW38" s="8">
        <v>565.53568817204302</v>
      </c>
      <c r="EX38" s="8">
        <v>1525.1207091116</v>
      </c>
      <c r="EY38" s="8">
        <v>397.04288962398601</v>
      </c>
      <c r="EZ38" s="4">
        <v>0.26033538673490803</v>
      </c>
      <c r="FA38" s="8">
        <v>24.000343671850001</v>
      </c>
      <c r="FB38" s="4">
        <v>1.5736684662704802E-2</v>
      </c>
      <c r="FC38" s="8">
        <v>377.54935483870997</v>
      </c>
      <c r="FD38" s="7">
        <v>1830.03410170662</v>
      </c>
      <c r="FE38" s="7">
        <v>-144.256707293316</v>
      </c>
      <c r="FF38" s="4">
        <v>-7.8827332867069694E-2</v>
      </c>
      <c r="FG38" s="7">
        <v>-1254.45084012695</v>
      </c>
      <c r="FH38" s="4">
        <v>-0.68547948858280905</v>
      </c>
      <c r="FI38" s="7">
        <v>766.296774193548</v>
      </c>
      <c r="FJ38" s="7">
        <v>3499.3274702956801</v>
      </c>
      <c r="FK38" s="7">
        <v>931.282677296408</v>
      </c>
      <c r="FL38" s="4">
        <v>0.26613190254461</v>
      </c>
      <c r="FM38" s="7">
        <v>-52.0006002469542</v>
      </c>
      <c r="FN38" s="4">
        <v>-1.4860169757864999E-2</v>
      </c>
      <c r="FO38" s="7">
        <v>909.10185099846399</v>
      </c>
      <c r="FP38" s="7">
        <v>4192.8163122551596</v>
      </c>
      <c r="FQ38" s="7">
        <v>1413.0251727637501</v>
      </c>
      <c r="FR38" s="4">
        <v>0.33701098916106298</v>
      </c>
      <c r="FS38" s="7">
        <v>334.91288730249801</v>
      </c>
      <c r="FT38" s="4">
        <v>7.9877786757216795E-2</v>
      </c>
      <c r="FU38" s="7">
        <v>983.07005376344102</v>
      </c>
      <c r="FV38" s="7">
        <v>3975.0920209163901</v>
      </c>
      <c r="FW38" s="7">
        <v>920.49168703912096</v>
      </c>
      <c r="FX38" s="4">
        <v>0.23156487502569001</v>
      </c>
      <c r="FY38" s="7">
        <v>-109.143101360345</v>
      </c>
      <c r="FZ38" s="4">
        <v>-2.7456748368603599E-2</v>
      </c>
      <c r="GA38" s="7">
        <v>980.73463901689695</v>
      </c>
      <c r="GB38" s="7">
        <v>4312.2812913503203</v>
      </c>
      <c r="GC38" s="7">
        <v>1320.73653173715</v>
      </c>
      <c r="GD38" s="4">
        <v>0.306273279154196</v>
      </c>
      <c r="GE38" s="7">
        <v>154.72180116815599</v>
      </c>
      <c r="GF38" s="4">
        <v>3.5879338733885803E-2</v>
      </c>
      <c r="GG38" s="7">
        <v>1122.3602150537599</v>
      </c>
      <c r="GH38" s="7">
        <v>4179.5979334388203</v>
      </c>
      <c r="GI38" s="7">
        <v>1234.43597026473</v>
      </c>
      <c r="GJ38" s="4">
        <v>0.295348019097398</v>
      </c>
      <c r="GK38" s="7">
        <v>61.939995422722802</v>
      </c>
      <c r="GL38" s="4">
        <v>1.48196061939769E-2</v>
      </c>
      <c r="GM38" s="7">
        <v>1165.0310138248799</v>
      </c>
      <c r="GN38" s="7">
        <v>4135.3805252263901</v>
      </c>
      <c r="GO38" s="7">
        <v>1084.1788871497599</v>
      </c>
      <c r="GP38" s="4">
        <v>0.26217149317604899</v>
      </c>
      <c r="GQ38" s="7">
        <v>-106.14567931927201</v>
      </c>
      <c r="GR38" s="4">
        <v>-2.5667693377131599E-2</v>
      </c>
      <c r="GS38" s="7">
        <v>1141.1426774193501</v>
      </c>
      <c r="GT38" s="7">
        <v>1525.1207091116</v>
      </c>
      <c r="GU38" s="7">
        <v>397.04288962398601</v>
      </c>
      <c r="GV38" s="4">
        <v>0.26033538673490803</v>
      </c>
      <c r="GW38" s="7">
        <v>24.000343671850001</v>
      </c>
      <c r="GX38" s="4">
        <v>1.5736684662704802E-2</v>
      </c>
      <c r="GY38" s="7">
        <v>377.54935483870997</v>
      </c>
      <c r="GZ38" s="3"/>
    </row>
    <row r="39" spans="1:208" s="11" customFormat="1" x14ac:dyDescent="0.25">
      <c r="A39" s="7" t="s">
        <v>220</v>
      </c>
      <c r="B39" s="7" t="s">
        <v>273</v>
      </c>
      <c r="C39" s="7" t="s">
        <v>274</v>
      </c>
      <c r="D39" s="33" t="s">
        <v>248</v>
      </c>
      <c r="E39" s="7"/>
      <c r="F39" s="8">
        <v>1823.82097106886</v>
      </c>
      <c r="G39" s="8">
        <v>1172.42722526891</v>
      </c>
      <c r="H39" s="8">
        <v>1972.6044685193699</v>
      </c>
      <c r="I39" s="8">
        <v>1855.42344550865</v>
      </c>
      <c r="J39" s="8">
        <v>1427.63293229285</v>
      </c>
      <c r="K39" s="8">
        <v>1434.3089914729901</v>
      </c>
      <c r="L39" s="8">
        <v>1732.35166775175</v>
      </c>
      <c r="M39" s="8">
        <v>1660.52971449703</v>
      </c>
      <c r="N39" s="8">
        <v>1696.3499601011199</v>
      </c>
      <c r="O39" s="8">
        <v>710.030460663604</v>
      </c>
      <c r="P39" s="8">
        <v>1427.7826136988899</v>
      </c>
      <c r="Q39" s="8">
        <v>1431.7861242183101</v>
      </c>
      <c r="R39" s="8">
        <v>1540.9454122817201</v>
      </c>
      <c r="S39" s="8">
        <v>1410.1986077295001</v>
      </c>
      <c r="T39" s="8">
        <v>1590.17341566551</v>
      </c>
      <c r="U39" s="8">
        <v>1656.5324426458201</v>
      </c>
      <c r="V39" s="8">
        <v>1983.6639999414299</v>
      </c>
      <c r="W39" s="8">
        <v>1948.4569914076701</v>
      </c>
      <c r="X39" s="8">
        <v>1937.60926510267</v>
      </c>
      <c r="Y39" s="8">
        <v>2127.4101045839998</v>
      </c>
      <c r="Z39" s="8">
        <v>1895.2971882653801</v>
      </c>
      <c r="AA39" s="8">
        <v>2086.68234610226</v>
      </c>
      <c r="AB39" s="8">
        <v>1330.9693900254399</v>
      </c>
      <c r="AC39" s="8">
        <v>2996.24819633777</v>
      </c>
      <c r="AD39" s="8">
        <v>3828.0279140280199</v>
      </c>
      <c r="AE39" s="8">
        <v>2861.9419237658399</v>
      </c>
      <c r="AF39" s="8">
        <v>3392.88138224879</v>
      </c>
      <c r="AG39" s="8">
        <v>2406.3804207647199</v>
      </c>
      <c r="AH39" s="8">
        <v>2859.56873791719</v>
      </c>
      <c r="AI39" s="8">
        <v>2951.1440200112202</v>
      </c>
      <c r="AJ39" s="8">
        <v>3246.7058583113298</v>
      </c>
      <c r="AK39" s="8">
        <v>3932.1209913491002</v>
      </c>
      <c r="AL39" s="8">
        <v>4065.01936968667</v>
      </c>
      <c r="AM39" s="8">
        <v>3981.9795343676401</v>
      </c>
      <c r="AN39" s="8">
        <v>1330.9693900254399</v>
      </c>
      <c r="AO39" s="8">
        <v>6824.2761103657804</v>
      </c>
      <c r="AP39" s="8">
        <v>6254.8233060146204</v>
      </c>
      <c r="AQ39" s="8">
        <v>5265.9491586819104</v>
      </c>
      <c r="AR39" s="8">
        <v>6197.8498783225496</v>
      </c>
      <c r="AS39" s="8">
        <v>7997.1403610357702</v>
      </c>
      <c r="AT39" s="8">
        <v>5312.9489243930802</v>
      </c>
      <c r="AU39" s="8">
        <f t="shared" si="25"/>
        <v>-988.87414733270998</v>
      </c>
      <c r="AV39" s="8">
        <f t="shared" si="26"/>
        <v>931.90071964063918</v>
      </c>
      <c r="AW39" s="8">
        <f t="shared" si="27"/>
        <v>1799.2904827132206</v>
      </c>
      <c r="AX39" s="8">
        <v>-71.821953254721805</v>
      </c>
      <c r="AY39" s="8">
        <v>35.820245604083503</v>
      </c>
      <c r="AZ39" s="8">
        <v>-986.31949943751204</v>
      </c>
      <c r="BA39" s="8">
        <v>717.752153035285</v>
      </c>
      <c r="BB39" s="8">
        <v>4.0035105194165199</v>
      </c>
      <c r="BC39" s="8">
        <v>109.15928806341201</v>
      </c>
      <c r="BD39" s="8">
        <v>-130.74680455221699</v>
      </c>
      <c r="BE39" s="8">
        <v>179.97480793601201</v>
      </c>
      <c r="BF39" s="8">
        <v>66.359026980306695</v>
      </c>
      <c r="BG39" s="8">
        <v>327.13155729560998</v>
      </c>
      <c r="BH39" s="8">
        <v>-35.2070085337552</v>
      </c>
      <c r="BI39" s="8">
        <v>-10.8477263050054</v>
      </c>
      <c r="BJ39" s="8">
        <v>189.80083948133699</v>
      </c>
      <c r="BK39" s="8">
        <v>-232.11291631862599</v>
      </c>
      <c r="BL39" s="9">
        <v>191.38515783687899</v>
      </c>
      <c r="BM39" s="8" t="s">
        <v>236</v>
      </c>
      <c r="BN39" s="7" t="s">
        <v>236</v>
      </c>
      <c r="BO39" s="10">
        <v>79</v>
      </c>
      <c r="BP39" s="10">
        <v>21</v>
      </c>
      <c r="BQ39" s="7" t="s">
        <v>252</v>
      </c>
      <c r="BR39" s="8">
        <v>1696.3499601011199</v>
      </c>
      <c r="BS39" s="8">
        <v>1010.67557753277</v>
      </c>
      <c r="BT39" s="4">
        <v>0.59579426492427401</v>
      </c>
      <c r="BU39" s="8">
        <v>783.61743524196697</v>
      </c>
      <c r="BV39" s="4">
        <v>0.46194326269519098</v>
      </c>
      <c r="BW39" s="8">
        <v>184.13193548387099</v>
      </c>
      <c r="BX39" s="8">
        <v>710.030460663604</v>
      </c>
      <c r="BY39" s="8">
        <v>-7.4810677456057402</v>
      </c>
      <c r="BZ39" s="4">
        <v>-1.0536263104281201E-2</v>
      </c>
      <c r="CA39" s="8">
        <v>-209.190895780131</v>
      </c>
      <c r="CB39" s="4">
        <v>-0.29462242448671599</v>
      </c>
      <c r="CC39" s="8">
        <v>190.131720430108</v>
      </c>
      <c r="CD39" s="8">
        <v>1427.7826136988899</v>
      </c>
      <c r="CE39" s="8">
        <v>688.97049127278297</v>
      </c>
      <c r="CF39" s="4">
        <v>0.48254579139880399</v>
      </c>
      <c r="CG39" s="8">
        <v>441.08034807716399</v>
      </c>
      <c r="CH39" s="4">
        <v>0.30892682390527099</v>
      </c>
      <c r="CI39" s="8">
        <v>230.6</v>
      </c>
      <c r="CJ39" s="8">
        <v>1431.7861242183101</v>
      </c>
      <c r="CK39" s="8">
        <v>643.82506142936404</v>
      </c>
      <c r="CL39" s="4">
        <v>0.44966566621873399</v>
      </c>
      <c r="CM39" s="8">
        <v>377.57992786913002</v>
      </c>
      <c r="CN39" s="4">
        <v>0.26371252066384798</v>
      </c>
      <c r="CO39" s="8">
        <v>241.48926267281101</v>
      </c>
      <c r="CP39" s="8">
        <v>1540.9454122817201</v>
      </c>
      <c r="CQ39" s="8">
        <v>669.10095023411304</v>
      </c>
      <c r="CR39" s="4">
        <v>0.43421457041970002</v>
      </c>
      <c r="CS39" s="8">
        <v>412.28051482240397</v>
      </c>
      <c r="CT39" s="4">
        <v>0.26755036975120999</v>
      </c>
      <c r="CU39" s="8">
        <v>239.34247311828</v>
      </c>
      <c r="CV39" s="8">
        <v>1410.1986077295001</v>
      </c>
      <c r="CW39" s="8">
        <v>585.59830629779196</v>
      </c>
      <c r="CX39" s="4">
        <v>0.41525945571641099</v>
      </c>
      <c r="CY39" s="8">
        <v>367.98185785311603</v>
      </c>
      <c r="CZ39" s="4">
        <v>0.26094328546075402</v>
      </c>
      <c r="DA39" s="8">
        <v>210.08817204301101</v>
      </c>
      <c r="DB39" s="8">
        <v>1590.17341566551</v>
      </c>
      <c r="DC39" s="8">
        <v>772.36841152212105</v>
      </c>
      <c r="DD39" s="4">
        <v>0.48571332152403801</v>
      </c>
      <c r="DE39" s="8">
        <v>540.36182770948403</v>
      </c>
      <c r="DF39" s="4">
        <v>0.339813143891186</v>
      </c>
      <c r="DG39" s="8">
        <v>221.368279569892</v>
      </c>
      <c r="DH39" s="8">
        <v>1656.5324426458201</v>
      </c>
      <c r="DI39" s="8">
        <v>902.41528170258505</v>
      </c>
      <c r="DJ39" s="4">
        <v>0.54476161074228302</v>
      </c>
      <c r="DK39" s="8">
        <v>668.850286122689</v>
      </c>
      <c r="DL39" s="4">
        <v>0.403765280355391</v>
      </c>
      <c r="DM39" s="8">
        <v>217.755760368664</v>
      </c>
      <c r="DN39" s="8">
        <v>1985.57368255809</v>
      </c>
      <c r="DO39" s="8">
        <v>1162.88321692455</v>
      </c>
      <c r="DP39" s="4">
        <v>0.58566611107897004</v>
      </c>
      <c r="DQ39" s="8">
        <v>921.16895944580904</v>
      </c>
      <c r="DR39" s="4">
        <v>0.46393088684527201</v>
      </c>
      <c r="DS39" s="8">
        <v>226.45537634408601</v>
      </c>
      <c r="DT39" s="8">
        <v>1949.7902881546199</v>
      </c>
      <c r="DU39" s="8">
        <v>1053.4142082358001</v>
      </c>
      <c r="DV39" s="4">
        <v>0.54027051762207801</v>
      </c>
      <c r="DW39" s="8">
        <v>806.79055977167002</v>
      </c>
      <c r="DX39" s="4">
        <v>0.41378324872838401</v>
      </c>
      <c r="DY39" s="8">
        <v>236.31935483871001</v>
      </c>
      <c r="DZ39" s="8">
        <v>1937.54373542242</v>
      </c>
      <c r="EA39" s="8">
        <v>1011.48824018784</v>
      </c>
      <c r="EB39" s="4">
        <v>0.52204666232595398</v>
      </c>
      <c r="EC39" s="8">
        <v>745.79378216558598</v>
      </c>
      <c r="ED39" s="4">
        <v>0.38491713427206198</v>
      </c>
      <c r="EE39" s="8">
        <v>254.868817204301</v>
      </c>
      <c r="EF39" s="8">
        <v>2127.0510087839798</v>
      </c>
      <c r="EG39" s="8">
        <v>1262.61979069167</v>
      </c>
      <c r="EH39" s="4">
        <v>0.59360108689330304</v>
      </c>
      <c r="EI39" s="8">
        <v>998.22240502365401</v>
      </c>
      <c r="EJ39" s="4">
        <v>0.46929876194851</v>
      </c>
      <c r="EK39" s="8">
        <v>257.98790322580601</v>
      </c>
      <c r="EL39" s="8">
        <v>1895.29375079537</v>
      </c>
      <c r="EM39" s="8">
        <v>984.95573585255602</v>
      </c>
      <c r="EN39" s="4">
        <v>0.51968500156728403</v>
      </c>
      <c r="EO39" s="8">
        <v>693.39785114240794</v>
      </c>
      <c r="EP39" s="4">
        <v>0.36585244416672602</v>
      </c>
      <c r="EQ39" s="8">
        <v>286.62646236559101</v>
      </c>
      <c r="ER39" s="8">
        <v>2086.4054011164399</v>
      </c>
      <c r="ES39" s="8">
        <v>1193.9221340525801</v>
      </c>
      <c r="ET39" s="4">
        <v>0.57223880527423399</v>
      </c>
      <c r="EU39" s="8">
        <v>901.13237616242498</v>
      </c>
      <c r="EV39" s="4">
        <v>0.43190665422943503</v>
      </c>
      <c r="EW39" s="8">
        <v>287.79602150537602</v>
      </c>
      <c r="EX39" s="8">
        <v>1330.5412647098201</v>
      </c>
      <c r="EY39" s="8">
        <v>720.69200804838101</v>
      </c>
      <c r="EZ39" s="4">
        <v>0.54165325583160795</v>
      </c>
      <c r="FA39" s="8">
        <v>532.40313130788002</v>
      </c>
      <c r="FB39" s="4">
        <v>0.400140262785455</v>
      </c>
      <c r="FC39" s="8">
        <v>196.77784946236599</v>
      </c>
      <c r="FD39" s="7">
        <v>2406.3804207647199</v>
      </c>
      <c r="FE39" s="7">
        <v>1003.19450978716</v>
      </c>
      <c r="FF39" s="4">
        <v>0.41688940831240501</v>
      </c>
      <c r="FG39" s="7">
        <v>574.426539461836</v>
      </c>
      <c r="FH39" s="4">
        <v>0.23870977942851199</v>
      </c>
      <c r="FI39" s="7">
        <v>374.26365591397803</v>
      </c>
      <c r="FJ39" s="7">
        <v>2859.56873791719</v>
      </c>
      <c r="FK39" s="7">
        <v>1332.79555270215</v>
      </c>
      <c r="FL39" s="4">
        <v>0.46608271206409502</v>
      </c>
      <c r="FM39" s="7">
        <v>818.66027594629497</v>
      </c>
      <c r="FN39" s="4">
        <v>0.28628802136876702</v>
      </c>
      <c r="FO39" s="7">
        <v>472.089262672811</v>
      </c>
      <c r="FP39" s="7">
        <v>2951.1440200112202</v>
      </c>
      <c r="FQ39" s="7">
        <v>1254.6992565319099</v>
      </c>
      <c r="FR39" s="4">
        <v>0.42515690458479799</v>
      </c>
      <c r="FS39" s="7">
        <v>780.26237267552006</v>
      </c>
      <c r="FT39" s="4">
        <v>0.26439318697586101</v>
      </c>
      <c r="FU39" s="7">
        <v>449.43064516128999</v>
      </c>
      <c r="FV39" s="7">
        <v>3246.7058583113298</v>
      </c>
      <c r="FW39" s="7">
        <v>1674.7836932247101</v>
      </c>
      <c r="FX39" s="4">
        <v>0.515840906541435</v>
      </c>
      <c r="FY39" s="7">
        <v>1209.21211383217</v>
      </c>
      <c r="FZ39" s="4">
        <v>0.37244276710089902</v>
      </c>
      <c r="GA39" s="7">
        <v>439.124039938556</v>
      </c>
      <c r="GB39" s="7">
        <v>3935.3639707127099</v>
      </c>
      <c r="GC39" s="7">
        <v>2216.29742516034</v>
      </c>
      <c r="GD39" s="4">
        <v>0.56317470039727102</v>
      </c>
      <c r="GE39" s="7">
        <v>1727.95951921748</v>
      </c>
      <c r="GF39" s="4">
        <v>0.43908505847923801</v>
      </c>
      <c r="GG39" s="7">
        <v>462.77473118279602</v>
      </c>
      <c r="GH39" s="7">
        <v>4064.5947442064098</v>
      </c>
      <c r="GI39" s="7">
        <v>2274.1080308795099</v>
      </c>
      <c r="GJ39" s="4">
        <v>0.55949194790476398</v>
      </c>
      <c r="GK39" s="7">
        <v>1744.0161871892401</v>
      </c>
      <c r="GL39" s="4">
        <v>0.429075048545768</v>
      </c>
      <c r="GM39" s="7">
        <v>512.856720430108</v>
      </c>
      <c r="GN39" s="7">
        <v>3981.6991519118101</v>
      </c>
      <c r="GO39" s="7">
        <v>2178.87786990514</v>
      </c>
      <c r="GP39" s="4">
        <v>0.54722312931627404</v>
      </c>
      <c r="GQ39" s="7">
        <v>1594.5302273048301</v>
      </c>
      <c r="GR39" s="4">
        <v>0.40046476804738501</v>
      </c>
      <c r="GS39" s="7">
        <v>574.42248387096799</v>
      </c>
      <c r="GT39" s="7">
        <v>1330.5412647098201</v>
      </c>
      <c r="GU39" s="7">
        <v>720.69200804838101</v>
      </c>
      <c r="GV39" s="4">
        <v>0.54165325583160795</v>
      </c>
      <c r="GW39" s="7">
        <v>532.40313130788002</v>
      </c>
      <c r="GX39" s="4">
        <v>0.400140262785455</v>
      </c>
      <c r="GY39" s="7">
        <v>196.77784946236599</v>
      </c>
      <c r="GZ39" s="3"/>
    </row>
    <row r="40" spans="1:208" s="11" customFormat="1" x14ac:dyDescent="0.25">
      <c r="A40" s="7" t="s">
        <v>220</v>
      </c>
      <c r="B40" s="7" t="s">
        <v>275</v>
      </c>
      <c r="C40" s="7" t="s">
        <v>276</v>
      </c>
      <c r="D40" s="33" t="s">
        <v>241</v>
      </c>
      <c r="E40" s="7"/>
      <c r="F40" s="8"/>
      <c r="G40" s="8"/>
      <c r="H40" s="8"/>
      <c r="I40" s="8"/>
      <c r="J40" s="8"/>
      <c r="K40" s="8"/>
      <c r="L40" s="8"/>
      <c r="M40" s="8"/>
      <c r="N40" s="8">
        <v>0</v>
      </c>
      <c r="O40" s="8">
        <v>138.79258622095401</v>
      </c>
      <c r="P40" s="8">
        <v>650.28803431130802</v>
      </c>
      <c r="Q40" s="8">
        <v>863.50486975632396</v>
      </c>
      <c r="R40" s="8">
        <v>1038.13490046729</v>
      </c>
      <c r="S40" s="8">
        <v>1251.25881018724</v>
      </c>
      <c r="T40" s="8">
        <v>1356.00211379652</v>
      </c>
      <c r="U40" s="8">
        <v>1873.8469061779599</v>
      </c>
      <c r="V40" s="8">
        <v>2080.8327620874602</v>
      </c>
      <c r="W40" s="8">
        <v>1427.1508828840799</v>
      </c>
      <c r="X40" s="8">
        <v>1992.5935334723999</v>
      </c>
      <c r="Y40" s="8">
        <v>2250.0340516603801</v>
      </c>
      <c r="Z40" s="8">
        <v>234.11456765072799</v>
      </c>
      <c r="AA40" s="8">
        <v>94.353777251660802</v>
      </c>
      <c r="AB40" s="8">
        <v>40.387642961190203</v>
      </c>
      <c r="AC40" s="8">
        <v>0</v>
      </c>
      <c r="AD40" s="8">
        <v>0</v>
      </c>
      <c r="AE40" s="8">
        <v>0</v>
      </c>
      <c r="AF40" s="8">
        <v>0</v>
      </c>
      <c r="AG40" s="8">
        <v>138.79258622095401</v>
      </c>
      <c r="AH40" s="8">
        <v>1513.7929040676299</v>
      </c>
      <c r="AI40" s="8">
        <v>2289.39371065452</v>
      </c>
      <c r="AJ40" s="8">
        <v>3229.8490199744701</v>
      </c>
      <c r="AK40" s="8">
        <v>3507.9836449715399</v>
      </c>
      <c r="AL40" s="8">
        <v>4242.62758513278</v>
      </c>
      <c r="AM40" s="8">
        <v>328.46834490238899</v>
      </c>
      <c r="AN40" s="8">
        <v>40.387642961190203</v>
      </c>
      <c r="AO40" s="8"/>
      <c r="AP40" s="8"/>
      <c r="AQ40" s="8">
        <v>1652.5854902885901</v>
      </c>
      <c r="AR40" s="8">
        <v>5519.2427306290001</v>
      </c>
      <c r="AS40" s="8">
        <v>7750.6112301043104</v>
      </c>
      <c r="AT40" s="8">
        <v>368.855987863579</v>
      </c>
      <c r="AU40" s="8">
        <f t="shared" si="25"/>
        <v>1652.5854902885901</v>
      </c>
      <c r="AV40" s="8">
        <f t="shared" si="26"/>
        <v>3866.6572403404098</v>
      </c>
      <c r="AW40" s="8">
        <f t="shared" si="27"/>
        <v>2231.3684994753103</v>
      </c>
      <c r="AX40" s="8">
        <v>0</v>
      </c>
      <c r="AY40" s="8">
        <v>0</v>
      </c>
      <c r="AZ40" s="8">
        <v>138.79258622095401</v>
      </c>
      <c r="BA40" s="8">
        <v>511.49544809035399</v>
      </c>
      <c r="BB40" s="8">
        <v>213.21683544501599</v>
      </c>
      <c r="BC40" s="8">
        <v>174.63003071096301</v>
      </c>
      <c r="BD40" s="8">
        <v>213.12390971994799</v>
      </c>
      <c r="BE40" s="8">
        <v>104.743303609283</v>
      </c>
      <c r="BF40" s="8">
        <v>517.84479238143797</v>
      </c>
      <c r="BG40" s="8">
        <v>206.9858559095</v>
      </c>
      <c r="BH40" s="8">
        <v>-653.68187920337596</v>
      </c>
      <c r="BI40" s="8">
        <v>565.44265058831797</v>
      </c>
      <c r="BJ40" s="8">
        <v>257.44051818798198</v>
      </c>
      <c r="BK40" s="8">
        <v>-2015.91948400965</v>
      </c>
      <c r="BL40" s="9">
        <v>-139.76079039906799</v>
      </c>
      <c r="BM40" s="8" t="s">
        <v>268</v>
      </c>
      <c r="BN40" s="7" t="s">
        <v>268</v>
      </c>
      <c r="BO40" s="10">
        <v>98</v>
      </c>
      <c r="BP40" s="10">
        <v>22</v>
      </c>
      <c r="BQ40" s="7" t="s">
        <v>252</v>
      </c>
      <c r="BR40" s="8">
        <v>0</v>
      </c>
      <c r="BS40" s="8">
        <v>0</v>
      </c>
      <c r="BT40" s="4"/>
      <c r="BU40" s="8">
        <v>0</v>
      </c>
      <c r="BV40" s="4"/>
      <c r="BW40" s="8">
        <v>0</v>
      </c>
      <c r="BX40" s="8">
        <v>138.79258622095401</v>
      </c>
      <c r="BY40" s="8">
        <v>39.576086696562001</v>
      </c>
      <c r="BZ40" s="4">
        <v>0.28514553820301303</v>
      </c>
      <c r="CA40" s="8">
        <v>14.982685419214601</v>
      </c>
      <c r="CB40" s="4">
        <v>0.107950185432546</v>
      </c>
      <c r="CC40" s="8">
        <v>20.4783333333333</v>
      </c>
      <c r="CD40" s="8">
        <v>650.28803431130802</v>
      </c>
      <c r="CE40" s="8">
        <v>27.930655582414101</v>
      </c>
      <c r="CF40" s="4">
        <v>4.2951206401935699E-2</v>
      </c>
      <c r="CG40" s="8">
        <v>-109.23280063830801</v>
      </c>
      <c r="CH40" s="4">
        <v>-0.16797602735223499</v>
      </c>
      <c r="CI40" s="8">
        <v>109.48978494623699</v>
      </c>
      <c r="CJ40" s="8">
        <v>863.50486975632396</v>
      </c>
      <c r="CK40" s="8">
        <v>193.408381970032</v>
      </c>
      <c r="CL40" s="4">
        <v>0.22398064995813</v>
      </c>
      <c r="CM40" s="8">
        <v>16.819923801683501</v>
      </c>
      <c r="CN40" s="4">
        <v>1.94786669893709E-2</v>
      </c>
      <c r="CO40" s="8">
        <v>159.754032258065</v>
      </c>
      <c r="CP40" s="8">
        <v>1038.13490046729</v>
      </c>
      <c r="CQ40" s="8">
        <v>369.394494123941</v>
      </c>
      <c r="CR40" s="4">
        <v>0.35582513790613102</v>
      </c>
      <c r="CS40" s="8">
        <v>186.403102212053</v>
      </c>
      <c r="CT40" s="4">
        <v>0.17955576113292099</v>
      </c>
      <c r="CU40" s="8">
        <v>163.972580645161</v>
      </c>
      <c r="CV40" s="8">
        <v>1251.25881018724</v>
      </c>
      <c r="CW40" s="8">
        <v>430.868826196751</v>
      </c>
      <c r="CX40" s="4">
        <v>0.34434828565345099</v>
      </c>
      <c r="CY40" s="8">
        <v>163.190339151035</v>
      </c>
      <c r="CZ40" s="4">
        <v>0.130420931163406</v>
      </c>
      <c r="DA40" s="8">
        <v>211.811021505376</v>
      </c>
      <c r="DB40" s="8">
        <v>1356.00211379652</v>
      </c>
      <c r="DC40" s="8">
        <v>369.306895558701</v>
      </c>
      <c r="DD40" s="4">
        <v>0.27234979341198801</v>
      </c>
      <c r="DE40" s="8">
        <v>119.059202852778</v>
      </c>
      <c r="DF40" s="4">
        <v>8.7801635146008403E-2</v>
      </c>
      <c r="DG40" s="8">
        <v>242.09333333333299</v>
      </c>
      <c r="DH40" s="8">
        <v>1876.22882968108</v>
      </c>
      <c r="DI40" s="8">
        <v>705.57509608774399</v>
      </c>
      <c r="DJ40" s="4">
        <v>0.376060257110364</v>
      </c>
      <c r="DK40" s="8">
        <v>434.31715629248498</v>
      </c>
      <c r="DL40" s="4">
        <v>0.231484107600196</v>
      </c>
      <c r="DM40" s="8">
        <v>248.76820276497699</v>
      </c>
      <c r="DN40" s="8">
        <v>2080.95257809037</v>
      </c>
      <c r="DO40" s="8">
        <v>593.73158293620702</v>
      </c>
      <c r="DP40" s="4">
        <v>0.28531720962188301</v>
      </c>
      <c r="DQ40" s="8">
        <v>260.98016099506299</v>
      </c>
      <c r="DR40" s="4">
        <v>0.12541379546215201</v>
      </c>
      <c r="DS40" s="8">
        <v>284.443010752688</v>
      </c>
      <c r="DT40" s="8">
        <v>1427.0397137197101</v>
      </c>
      <c r="DU40" s="8">
        <v>137.709342239546</v>
      </c>
      <c r="DV40" s="4">
        <v>9.6500006913328107E-2</v>
      </c>
      <c r="DW40" s="8">
        <v>-192.99824525450799</v>
      </c>
      <c r="DX40" s="4">
        <v>-0.13524378011277699</v>
      </c>
      <c r="DY40" s="8">
        <v>275.86451612903198</v>
      </c>
      <c r="DZ40" s="8">
        <v>1992.5845453229699</v>
      </c>
      <c r="EA40" s="8">
        <v>1096.3008325399801</v>
      </c>
      <c r="EB40" s="4">
        <v>0.55019037215421496</v>
      </c>
      <c r="EC40" s="8">
        <v>803.680958007409</v>
      </c>
      <c r="ED40" s="4">
        <v>0.40333593869019102</v>
      </c>
      <c r="EE40" s="8">
        <v>233.16021505376301</v>
      </c>
      <c r="EF40" s="8">
        <v>2250.0048854459501</v>
      </c>
      <c r="EG40" s="8">
        <v>1532.9082770903001</v>
      </c>
      <c r="EH40" s="4">
        <v>0.68129108830200802</v>
      </c>
      <c r="EI40" s="8">
        <v>1274.5849144157801</v>
      </c>
      <c r="EJ40" s="4">
        <v>0.56648095417942301</v>
      </c>
      <c r="EK40" s="8">
        <v>184.761520737327</v>
      </c>
      <c r="EL40" s="8">
        <v>234.112351147563</v>
      </c>
      <c r="EM40" s="8">
        <v>294.94400640525799</v>
      </c>
      <c r="EN40" s="4">
        <v>1.2598395811221099</v>
      </c>
      <c r="EO40" s="8">
        <v>262.82486585412897</v>
      </c>
      <c r="EP40" s="4">
        <v>1.12264416877548</v>
      </c>
      <c r="EQ40" s="8">
        <v>20.846505376344101</v>
      </c>
      <c r="ER40" s="8">
        <v>94.352059141927697</v>
      </c>
      <c r="ES40" s="8">
        <v>50.028898937810901</v>
      </c>
      <c r="ET40" s="4">
        <v>0.53023642931370096</v>
      </c>
      <c r="EU40" s="8">
        <v>32.297365609515701</v>
      </c>
      <c r="EV40" s="4">
        <v>0.34230695019525598</v>
      </c>
      <c r="EW40" s="8">
        <v>16.5</v>
      </c>
      <c r="EX40" s="8">
        <v>40.387281361066897</v>
      </c>
      <c r="EY40" s="8">
        <v>22.246411485042799</v>
      </c>
      <c r="EZ40" s="4">
        <v>0.55082715982185904</v>
      </c>
      <c r="FA40" s="8">
        <v>15.5138094213778</v>
      </c>
      <c r="FB40" s="4">
        <v>0.384126113433647</v>
      </c>
      <c r="FC40" s="8">
        <v>7.6451612903225801</v>
      </c>
      <c r="FD40" s="7">
        <v>138.79258622095401</v>
      </c>
      <c r="FE40" s="7">
        <v>39.576086696562001</v>
      </c>
      <c r="FF40" s="4">
        <v>0.28514553820301303</v>
      </c>
      <c r="FG40" s="7">
        <v>14.982685419214601</v>
      </c>
      <c r="FH40" s="4">
        <v>0.107950185432546</v>
      </c>
      <c r="FI40" s="7">
        <v>20.4783333333333</v>
      </c>
      <c r="FJ40" s="7">
        <v>1513.7929040676299</v>
      </c>
      <c r="FK40" s="7">
        <v>221.339037552446</v>
      </c>
      <c r="FL40" s="4">
        <v>0.14621487322189</v>
      </c>
      <c r="FM40" s="7">
        <v>-92.412876836624207</v>
      </c>
      <c r="FN40" s="4">
        <v>-6.1047238752610401E-2</v>
      </c>
      <c r="FO40" s="7">
        <v>269.24381720430102</v>
      </c>
      <c r="FP40" s="7">
        <v>2289.39371065452</v>
      </c>
      <c r="FQ40" s="7">
        <v>800.26332032069195</v>
      </c>
      <c r="FR40" s="4">
        <v>0.34955251104097002</v>
      </c>
      <c r="FS40" s="7">
        <v>349.59344136308903</v>
      </c>
      <c r="FT40" s="4">
        <v>0.15270131988924801</v>
      </c>
      <c r="FU40" s="7">
        <v>375.783602150538</v>
      </c>
      <c r="FV40" s="7">
        <v>3232.2309434775998</v>
      </c>
      <c r="FW40" s="7">
        <v>1074.8819916464499</v>
      </c>
      <c r="FX40" s="4">
        <v>0.33255111111892499</v>
      </c>
      <c r="FY40" s="7">
        <v>553.376359145263</v>
      </c>
      <c r="FZ40" s="4">
        <v>0.171205699352002</v>
      </c>
      <c r="GA40" s="7">
        <v>490.86153609831001</v>
      </c>
      <c r="GB40" s="7">
        <v>3507.9922918100801</v>
      </c>
      <c r="GC40" s="7">
        <v>731.44092517575302</v>
      </c>
      <c r="GD40" s="4">
        <v>0.208506993268887</v>
      </c>
      <c r="GE40" s="7">
        <v>67.9819157405543</v>
      </c>
      <c r="GF40" s="4">
        <v>1.93791519722743E-2</v>
      </c>
      <c r="GG40" s="7">
        <v>560.30752688172004</v>
      </c>
      <c r="GH40" s="7">
        <v>4242.5894307689196</v>
      </c>
      <c r="GI40" s="7">
        <v>2629.2091096302902</v>
      </c>
      <c r="GJ40" s="4">
        <v>0.61971801715297603</v>
      </c>
      <c r="GK40" s="7">
        <v>2078.2658724231901</v>
      </c>
      <c r="GL40" s="4">
        <v>0.48985788192248703</v>
      </c>
      <c r="GM40" s="7">
        <v>417.92173579109101</v>
      </c>
      <c r="GN40" s="7">
        <v>328.46441028949101</v>
      </c>
      <c r="GO40" s="7">
        <v>344.97290534306899</v>
      </c>
      <c r="GP40" s="4">
        <v>1.0502596157648501</v>
      </c>
      <c r="GQ40" s="7">
        <v>295.12223146364403</v>
      </c>
      <c r="GR40" s="4">
        <v>0.89849074121466999</v>
      </c>
      <c r="GS40" s="7">
        <v>37.346505376344098</v>
      </c>
      <c r="GT40" s="7">
        <v>40.387281361066897</v>
      </c>
      <c r="GU40" s="7">
        <v>22.246411485042799</v>
      </c>
      <c r="GV40" s="4">
        <v>0.55082715982185904</v>
      </c>
      <c r="GW40" s="7">
        <v>15.5138094213778</v>
      </c>
      <c r="GX40" s="4">
        <v>0.384126113433647</v>
      </c>
      <c r="GY40" s="7">
        <v>7.6451612903225801</v>
      </c>
      <c r="GZ40" s="3"/>
    </row>
    <row r="41" spans="1:208" s="11" customFormat="1" x14ac:dyDescent="0.25">
      <c r="A41" s="7" t="s">
        <v>220</v>
      </c>
      <c r="B41" s="7" t="s">
        <v>277</v>
      </c>
      <c r="C41" s="7" t="s">
        <v>278</v>
      </c>
      <c r="D41" s="33" t="s">
        <v>279</v>
      </c>
      <c r="E41" s="7" t="s">
        <v>280</v>
      </c>
      <c r="F41" s="8">
        <v>1031.21542784453</v>
      </c>
      <c r="G41" s="8">
        <v>905.75575773420303</v>
      </c>
      <c r="H41" s="8">
        <v>1069.5087144844299</v>
      </c>
      <c r="I41" s="8">
        <v>1210.6788505653001</v>
      </c>
      <c r="J41" s="8">
        <v>1127.50396224816</v>
      </c>
      <c r="K41" s="8">
        <v>1132.9592085792999</v>
      </c>
      <c r="L41" s="8">
        <v>1218.3127230534401</v>
      </c>
      <c r="M41" s="8">
        <v>1110.9591906698299</v>
      </c>
      <c r="N41" s="8">
        <v>1235.59952335497</v>
      </c>
      <c r="O41" s="8">
        <v>1327.2265222865301</v>
      </c>
      <c r="P41" s="8">
        <v>1484.33841973002</v>
      </c>
      <c r="Q41" s="8">
        <v>1472.9375519765999</v>
      </c>
      <c r="R41" s="8">
        <v>1677.17386081982</v>
      </c>
      <c r="S41" s="8">
        <v>1522.9710064568601</v>
      </c>
      <c r="T41" s="8">
        <v>1546.37717580965</v>
      </c>
      <c r="U41" s="8">
        <v>1788.84748985705</v>
      </c>
      <c r="V41" s="8">
        <v>1796.3347479888</v>
      </c>
      <c r="W41" s="8">
        <v>1887.0906989825601</v>
      </c>
      <c r="X41" s="8">
        <v>1739.99776700912</v>
      </c>
      <c r="Y41" s="8">
        <v>1685.77547147673</v>
      </c>
      <c r="Z41" s="8">
        <v>1622.6867215243201</v>
      </c>
      <c r="AA41" s="8">
        <v>1438.17303978016</v>
      </c>
      <c r="AB41" s="8">
        <v>1215.83421299059</v>
      </c>
      <c r="AC41" s="8">
        <v>1936.97118557873</v>
      </c>
      <c r="AD41" s="8">
        <v>2280.18756504974</v>
      </c>
      <c r="AE41" s="8">
        <v>2260.4631708274601</v>
      </c>
      <c r="AF41" s="8">
        <v>2329.2719137232698</v>
      </c>
      <c r="AG41" s="8">
        <v>2562.8260456415001</v>
      </c>
      <c r="AH41" s="8">
        <v>2957.2759717066201</v>
      </c>
      <c r="AI41" s="8">
        <v>3200.1448672766801</v>
      </c>
      <c r="AJ41" s="8">
        <v>3335.2246656666998</v>
      </c>
      <c r="AK41" s="8">
        <v>3683.4254469713601</v>
      </c>
      <c r="AL41" s="8">
        <v>3425.77323848585</v>
      </c>
      <c r="AM41" s="8">
        <v>3060.8597613044699</v>
      </c>
      <c r="AN41" s="8">
        <v>1215.83421299059</v>
      </c>
      <c r="AO41" s="8">
        <v>4217.1587506284704</v>
      </c>
      <c r="AP41" s="8">
        <v>4589.7350845507299</v>
      </c>
      <c r="AQ41" s="8">
        <v>5520.1020173481202</v>
      </c>
      <c r="AR41" s="8">
        <v>6535.3695329433804</v>
      </c>
      <c r="AS41" s="8">
        <v>7109.1986854572197</v>
      </c>
      <c r="AT41" s="8">
        <v>4276.6939742950599</v>
      </c>
      <c r="AU41" s="8">
        <f t="shared" si="25"/>
        <v>930.36693279739029</v>
      </c>
      <c r="AV41" s="8">
        <f t="shared" si="26"/>
        <v>1015.2675155952602</v>
      </c>
      <c r="AW41" s="8">
        <f t="shared" si="27"/>
        <v>573.82915251383929</v>
      </c>
      <c r="AX41" s="8">
        <v>-107.353532383619</v>
      </c>
      <c r="AY41" s="8">
        <v>124.640332685142</v>
      </c>
      <c r="AZ41" s="8">
        <v>91.626998931562397</v>
      </c>
      <c r="BA41" s="8">
        <v>157.11189744349201</v>
      </c>
      <c r="BB41" s="8">
        <v>-11.4008677534223</v>
      </c>
      <c r="BC41" s="8">
        <v>204.236308843221</v>
      </c>
      <c r="BD41" s="8">
        <v>-154.20285436296501</v>
      </c>
      <c r="BE41" s="8">
        <v>23.406169352791899</v>
      </c>
      <c r="BF41" s="8">
        <v>242.47031404740699</v>
      </c>
      <c r="BG41" s="8">
        <v>7.4872581317495097</v>
      </c>
      <c r="BH41" s="8">
        <v>90.755950993755505</v>
      </c>
      <c r="BI41" s="8">
        <v>-147.09293197343601</v>
      </c>
      <c r="BJ41" s="8">
        <v>-54.222295532393701</v>
      </c>
      <c r="BK41" s="8">
        <v>-63.088749952413103</v>
      </c>
      <c r="BL41" s="9">
        <v>-184.513681744161</v>
      </c>
      <c r="BM41" s="8" t="s">
        <v>224</v>
      </c>
      <c r="BN41" s="7" t="s">
        <v>224</v>
      </c>
      <c r="BO41" s="10">
        <v>44</v>
      </c>
      <c r="BP41" s="10">
        <v>23</v>
      </c>
      <c r="BQ41" s="7" t="s">
        <v>252</v>
      </c>
      <c r="BR41" s="8">
        <v>1235.59952335497</v>
      </c>
      <c r="BS41" s="8">
        <v>384.22436952820601</v>
      </c>
      <c r="BT41" s="4">
        <v>0.31096189523037299</v>
      </c>
      <c r="BU41" s="8">
        <v>185.669321486602</v>
      </c>
      <c r="BV41" s="4">
        <v>0.15026658555392</v>
      </c>
      <c r="BW41" s="8">
        <v>151.14434408602199</v>
      </c>
      <c r="BX41" s="8">
        <v>1327.2265222865301</v>
      </c>
      <c r="BY41" s="8">
        <v>466.683343370351</v>
      </c>
      <c r="BZ41" s="4">
        <v>0.35162297884640997</v>
      </c>
      <c r="CA41" s="8">
        <v>258.57173305593801</v>
      </c>
      <c r="CB41" s="4">
        <v>0.19482110153319801</v>
      </c>
      <c r="CC41" s="8">
        <v>148.87187096774201</v>
      </c>
      <c r="CD41" s="8">
        <v>1484.33841973002</v>
      </c>
      <c r="CE41" s="8">
        <v>570.523516683862</v>
      </c>
      <c r="CF41" s="4">
        <v>0.38436215697201398</v>
      </c>
      <c r="CG41" s="8">
        <v>364.637278132836</v>
      </c>
      <c r="CH41" s="4">
        <v>0.24565643069399101</v>
      </c>
      <c r="CI41" s="8">
        <v>163.36636559139799</v>
      </c>
      <c r="CJ41" s="8">
        <v>1472.9375519765999</v>
      </c>
      <c r="CK41" s="8">
        <v>527.01225433075604</v>
      </c>
      <c r="CL41" s="4">
        <v>0.35779674000675399</v>
      </c>
      <c r="CM41" s="8">
        <v>314.15130306922202</v>
      </c>
      <c r="CN41" s="4">
        <v>0.213282160297732</v>
      </c>
      <c r="CO41" s="8">
        <v>168.580069124424</v>
      </c>
      <c r="CP41" s="8">
        <v>1677.17386081982</v>
      </c>
      <c r="CQ41" s="8">
        <v>635.70734096971501</v>
      </c>
      <c r="CR41" s="4">
        <v>0.37903484893270101</v>
      </c>
      <c r="CS41" s="8">
        <v>436.442761749856</v>
      </c>
      <c r="CT41" s="4">
        <v>0.26022511556227002</v>
      </c>
      <c r="CU41" s="8">
        <v>179.92032258064501</v>
      </c>
      <c r="CV41" s="8">
        <v>1522.9710064568601</v>
      </c>
      <c r="CW41" s="8">
        <v>490.58271560807498</v>
      </c>
      <c r="CX41" s="4">
        <v>0.32212216353967299</v>
      </c>
      <c r="CY41" s="8">
        <v>301.607160864055</v>
      </c>
      <c r="CZ41" s="4">
        <v>0.19803867544775799</v>
      </c>
      <c r="DA41" s="8">
        <v>164.01068817204299</v>
      </c>
      <c r="DB41" s="8">
        <v>1546.37717580965</v>
      </c>
      <c r="DC41" s="8">
        <v>481.58508931912797</v>
      </c>
      <c r="DD41" s="4">
        <v>0.311427960042789</v>
      </c>
      <c r="DE41" s="8">
        <v>245.480076581041</v>
      </c>
      <c r="DF41" s="4">
        <v>0.15874527923791501</v>
      </c>
      <c r="DG41" s="8">
        <v>168.83630107526901</v>
      </c>
      <c r="DH41" s="8">
        <v>1788.84748985705</v>
      </c>
      <c r="DI41" s="8">
        <v>729.51135228209603</v>
      </c>
      <c r="DJ41" s="4">
        <v>0.40781081473881797</v>
      </c>
      <c r="DK41" s="8">
        <v>569.95283842179094</v>
      </c>
      <c r="DL41" s="4">
        <v>0.31861455023610502</v>
      </c>
      <c r="DM41" s="8">
        <v>151.93276497695899</v>
      </c>
      <c r="DN41" s="8">
        <v>1796.4404979870101</v>
      </c>
      <c r="DO41" s="8">
        <v>791.81254126321005</v>
      </c>
      <c r="DP41" s="4">
        <v>0.44076747443094799</v>
      </c>
      <c r="DQ41" s="8">
        <v>682.83334057445597</v>
      </c>
      <c r="DR41" s="4">
        <v>0.38010351099276501</v>
      </c>
      <c r="DS41" s="8">
        <v>144.46562365591399</v>
      </c>
      <c r="DT41" s="8">
        <v>1887.15331158552</v>
      </c>
      <c r="DU41" s="8">
        <v>802.95245016369699</v>
      </c>
      <c r="DV41" s="4">
        <v>0.42548342269504602</v>
      </c>
      <c r="DW41" s="8">
        <v>649.71424046214099</v>
      </c>
      <c r="DX41" s="4">
        <v>0.34428270160852698</v>
      </c>
      <c r="DY41" s="8">
        <v>167.768870967742</v>
      </c>
      <c r="DZ41" s="8">
        <v>1739.9834464263399</v>
      </c>
      <c r="EA41" s="8">
        <v>641.14687539014096</v>
      </c>
      <c r="EB41" s="4">
        <v>0.368478721281493</v>
      </c>
      <c r="EC41" s="8">
        <v>496.21748493680099</v>
      </c>
      <c r="ED41" s="4">
        <v>0.28518517573023799</v>
      </c>
      <c r="EE41" s="8">
        <v>177.53112903225801</v>
      </c>
      <c r="EF41" s="8">
        <v>1685.7415377817199</v>
      </c>
      <c r="EG41" s="8">
        <v>740.92259507573101</v>
      </c>
      <c r="EH41" s="4">
        <v>0.43952324746693899</v>
      </c>
      <c r="EI41" s="8">
        <v>576.01941622479603</v>
      </c>
      <c r="EJ41" s="4">
        <v>0.34170090925254498</v>
      </c>
      <c r="EK41" s="8">
        <v>162.713813364055</v>
      </c>
      <c r="EL41" s="8">
        <v>1622.6831994250599</v>
      </c>
      <c r="EM41" s="8">
        <v>716.00070704410496</v>
      </c>
      <c r="EN41" s="4">
        <v>0.441244912930505</v>
      </c>
      <c r="EO41" s="8">
        <v>529.34203364365897</v>
      </c>
      <c r="EP41" s="4">
        <v>0.32621403477352301</v>
      </c>
      <c r="EQ41" s="8">
        <v>164.27410752688201</v>
      </c>
      <c r="ER41" s="8">
        <v>1438.4226691756201</v>
      </c>
      <c r="ES41" s="8">
        <v>418.50419985775102</v>
      </c>
      <c r="ET41" s="4">
        <v>0.29094661035730301</v>
      </c>
      <c r="EU41" s="8">
        <v>255.25829146880599</v>
      </c>
      <c r="EV41" s="4">
        <v>0.17745708333079799</v>
      </c>
      <c r="EW41" s="8">
        <v>153.98709677419399</v>
      </c>
      <c r="EX41" s="8">
        <v>1215.82776571876</v>
      </c>
      <c r="EY41" s="8">
        <v>566.52749160801397</v>
      </c>
      <c r="EZ41" s="4">
        <v>0.46596031739174998</v>
      </c>
      <c r="FA41" s="8">
        <v>424.55156783849401</v>
      </c>
      <c r="FB41" s="4">
        <v>0.349187261394309</v>
      </c>
      <c r="FC41" s="8">
        <v>100.775161290323</v>
      </c>
      <c r="FD41" s="7">
        <v>2562.8260456415001</v>
      </c>
      <c r="FE41" s="7">
        <v>850.90771289855695</v>
      </c>
      <c r="FF41" s="4">
        <v>0.33201930124975298</v>
      </c>
      <c r="FG41" s="7">
        <v>444.24105454253998</v>
      </c>
      <c r="FH41" s="4">
        <v>0.17334030739153899</v>
      </c>
      <c r="FI41" s="7">
        <v>300.01621505376301</v>
      </c>
      <c r="FJ41" s="7">
        <v>2957.2759717066201</v>
      </c>
      <c r="FK41" s="7">
        <v>1097.53577101462</v>
      </c>
      <c r="FL41" s="4">
        <v>0.37113065588574001</v>
      </c>
      <c r="FM41" s="7">
        <v>678.78858120205803</v>
      </c>
      <c r="FN41" s="4">
        <v>0.22953170001592199</v>
      </c>
      <c r="FO41" s="7">
        <v>331.94643471582202</v>
      </c>
      <c r="FP41" s="7">
        <v>3200.1448672766801</v>
      </c>
      <c r="FQ41" s="7">
        <v>1126.29005657779</v>
      </c>
      <c r="FR41" s="4">
        <v>0.35194970955682497</v>
      </c>
      <c r="FS41" s="7">
        <v>738.04992261390998</v>
      </c>
      <c r="FT41" s="4">
        <v>0.23063015995334901</v>
      </c>
      <c r="FU41" s="7">
        <v>343.931010752688</v>
      </c>
      <c r="FV41" s="7">
        <v>3335.2246656666998</v>
      </c>
      <c r="FW41" s="7">
        <v>1211.09644160122</v>
      </c>
      <c r="FX41" s="4">
        <v>0.36312289665773601</v>
      </c>
      <c r="FY41" s="7">
        <v>815.43291500283203</v>
      </c>
      <c r="FZ41" s="4">
        <v>0.24449115029551699</v>
      </c>
      <c r="GA41" s="7">
        <v>320.769066052227</v>
      </c>
      <c r="GB41" s="7">
        <v>3683.5938095725301</v>
      </c>
      <c r="GC41" s="7">
        <v>1594.76499142691</v>
      </c>
      <c r="GD41" s="4">
        <v>0.43293725472189698</v>
      </c>
      <c r="GE41" s="7">
        <v>1332.5475810365999</v>
      </c>
      <c r="GF41" s="4">
        <v>0.36175204159962299</v>
      </c>
      <c r="GG41" s="7">
        <v>312.23449462365602</v>
      </c>
      <c r="GH41" s="7">
        <v>3425.72498420805</v>
      </c>
      <c r="GI41" s="7">
        <v>1382.0694704658699</v>
      </c>
      <c r="GJ41" s="4">
        <v>0.403438535444892</v>
      </c>
      <c r="GK41" s="7">
        <v>1072.2369011615999</v>
      </c>
      <c r="GL41" s="4">
        <v>0.31299561584902702</v>
      </c>
      <c r="GM41" s="7">
        <v>340.24494239631298</v>
      </c>
      <c r="GN41" s="7">
        <v>3061.10586860068</v>
      </c>
      <c r="GO41" s="7">
        <v>1134.5049069018601</v>
      </c>
      <c r="GP41" s="4">
        <v>0.37061929760059897</v>
      </c>
      <c r="GQ41" s="7">
        <v>784.60032511246595</v>
      </c>
      <c r="GR41" s="4">
        <v>0.25631270488241198</v>
      </c>
      <c r="GS41" s="7">
        <v>318.261204301075</v>
      </c>
      <c r="GT41" s="7">
        <v>1215.82776571876</v>
      </c>
      <c r="GU41" s="7">
        <v>566.52749160801397</v>
      </c>
      <c r="GV41" s="4">
        <v>0.46596031739174998</v>
      </c>
      <c r="GW41" s="7">
        <v>424.55156783849401</v>
      </c>
      <c r="GX41" s="4">
        <v>0.349187261394309</v>
      </c>
      <c r="GY41" s="7">
        <v>100.775161290323</v>
      </c>
      <c r="GZ41" s="3"/>
    </row>
    <row r="42" spans="1:208" s="11" customFormat="1" x14ac:dyDescent="0.25">
      <c r="A42" s="7" t="s">
        <v>220</v>
      </c>
      <c r="B42" s="7" t="s">
        <v>281</v>
      </c>
      <c r="C42" s="7" t="s">
        <v>282</v>
      </c>
      <c r="D42" s="33" t="s">
        <v>241</v>
      </c>
      <c r="E42" s="7"/>
      <c r="F42" s="8">
        <v>2616.8053110242599</v>
      </c>
      <c r="G42" s="8">
        <v>2178.55505059092</v>
      </c>
      <c r="H42" s="8">
        <v>1975.2460051268799</v>
      </c>
      <c r="I42" s="8">
        <v>1848.7568353859899</v>
      </c>
      <c r="J42" s="8">
        <v>1654.3193831938199</v>
      </c>
      <c r="K42" s="8">
        <v>1898.1620611604701</v>
      </c>
      <c r="L42" s="8">
        <v>1850.38202209458</v>
      </c>
      <c r="M42" s="8">
        <v>1844.2039325629501</v>
      </c>
      <c r="N42" s="8">
        <v>1082.48719901612</v>
      </c>
      <c r="O42" s="8">
        <v>877.296442150139</v>
      </c>
      <c r="P42" s="8">
        <v>856.98485891955795</v>
      </c>
      <c r="Q42" s="8">
        <v>1071.39259327684</v>
      </c>
      <c r="R42" s="8">
        <v>1205.7063384785499</v>
      </c>
      <c r="S42" s="8">
        <v>1157.4635002155801</v>
      </c>
      <c r="T42" s="8">
        <v>1267.3110929674301</v>
      </c>
      <c r="U42" s="8">
        <v>1802.76598753908</v>
      </c>
      <c r="V42" s="8">
        <v>1344.9231591929599</v>
      </c>
      <c r="W42" s="8">
        <v>1859.60445158674</v>
      </c>
      <c r="X42" s="8">
        <v>1962.6476501873699</v>
      </c>
      <c r="Y42" s="8">
        <v>1849.18538306551</v>
      </c>
      <c r="Z42" s="8">
        <v>1863.29833934712</v>
      </c>
      <c r="AA42" s="8">
        <v>2142.7162925677399</v>
      </c>
      <c r="AB42" s="8">
        <v>1405.3816980936399</v>
      </c>
      <c r="AC42" s="8">
        <v>4795.3603616151904</v>
      </c>
      <c r="AD42" s="8">
        <v>3824.0028405128701</v>
      </c>
      <c r="AE42" s="8">
        <v>3552.48144435429</v>
      </c>
      <c r="AF42" s="8">
        <v>3694.5859546575398</v>
      </c>
      <c r="AG42" s="8">
        <v>1959.7836411662599</v>
      </c>
      <c r="AH42" s="8">
        <v>1928.3774521964001</v>
      </c>
      <c r="AI42" s="8">
        <v>2363.1698386941298</v>
      </c>
      <c r="AJ42" s="8">
        <v>3070.0770805065099</v>
      </c>
      <c r="AK42" s="8">
        <v>3204.5276107796999</v>
      </c>
      <c r="AL42" s="8">
        <v>3811.8330332528799</v>
      </c>
      <c r="AM42" s="8">
        <v>4006.0146319148598</v>
      </c>
      <c r="AN42" s="8">
        <v>1405.3816980936399</v>
      </c>
      <c r="AO42" s="8">
        <v>8619.3632021280591</v>
      </c>
      <c r="AP42" s="8">
        <v>7247.0673990118303</v>
      </c>
      <c r="AQ42" s="8">
        <v>3888.1610933626698</v>
      </c>
      <c r="AR42" s="8">
        <v>5433.2469192006401</v>
      </c>
      <c r="AS42" s="8">
        <v>7016.3606440325802</v>
      </c>
      <c r="AT42" s="8">
        <v>5411.3963300084997</v>
      </c>
      <c r="AU42" s="8">
        <f t="shared" si="25"/>
        <v>-3358.9063056491605</v>
      </c>
      <c r="AV42" s="8">
        <f t="shared" si="26"/>
        <v>1545.0858258379703</v>
      </c>
      <c r="AW42" s="8">
        <f t="shared" si="27"/>
        <v>1583.1137248319401</v>
      </c>
      <c r="AX42" s="8">
        <v>-6.17808953162967</v>
      </c>
      <c r="AY42" s="8">
        <v>-761.71673354683105</v>
      </c>
      <c r="AZ42" s="8">
        <v>-205.19075686598501</v>
      </c>
      <c r="BA42" s="8">
        <v>-20.3115832305804</v>
      </c>
      <c r="BB42" s="8">
        <v>214.40773435728701</v>
      </c>
      <c r="BC42" s="8">
        <v>134.31374520170399</v>
      </c>
      <c r="BD42" s="8">
        <v>-48.242838262968903</v>
      </c>
      <c r="BE42" s="8">
        <v>109.847592751851</v>
      </c>
      <c r="BF42" s="8">
        <v>535.45489457164501</v>
      </c>
      <c r="BG42" s="8">
        <v>-457.84282834611798</v>
      </c>
      <c r="BH42" s="8">
        <v>514.68129239378004</v>
      </c>
      <c r="BI42" s="8">
        <v>103.043198600632</v>
      </c>
      <c r="BJ42" s="8">
        <v>-113.462267121859</v>
      </c>
      <c r="BK42" s="8">
        <v>14.112956281608801</v>
      </c>
      <c r="BL42" s="9">
        <v>279.41795322061603</v>
      </c>
      <c r="BM42" s="8" t="s">
        <v>249</v>
      </c>
      <c r="BN42" s="7" t="s">
        <v>236</v>
      </c>
      <c r="BO42" s="10">
        <v>102</v>
      </c>
      <c r="BP42" s="10">
        <v>24</v>
      </c>
      <c r="BQ42" s="7" t="s">
        <v>252</v>
      </c>
      <c r="BR42" s="8">
        <v>1093.3390437618</v>
      </c>
      <c r="BS42" s="8">
        <v>771.65017805162995</v>
      </c>
      <c r="BT42" s="4">
        <v>0.70577391565259595</v>
      </c>
      <c r="BU42" s="8">
        <v>588.65236437580199</v>
      </c>
      <c r="BV42" s="4">
        <v>0.53839874075149996</v>
      </c>
      <c r="BW42" s="8">
        <v>139.868817204301</v>
      </c>
      <c r="BX42" s="8">
        <v>945.26278076835194</v>
      </c>
      <c r="BY42" s="8">
        <v>707.79668853302303</v>
      </c>
      <c r="BZ42" s="4">
        <v>0.74878298705223001</v>
      </c>
      <c r="CA42" s="8">
        <v>560.49296058100799</v>
      </c>
      <c r="CB42" s="4">
        <v>0.59294935967479301</v>
      </c>
      <c r="CC42" s="8">
        <v>124.48387096774201</v>
      </c>
      <c r="CD42" s="8">
        <v>936.34646113930103</v>
      </c>
      <c r="CE42" s="8">
        <v>694.69475678582398</v>
      </c>
      <c r="CF42" s="4">
        <v>0.74192063046893297</v>
      </c>
      <c r="CG42" s="8">
        <v>567.23264128112999</v>
      </c>
      <c r="CH42" s="4">
        <v>0.60579354418763798</v>
      </c>
      <c r="CI42" s="8">
        <v>117.086021505376</v>
      </c>
      <c r="CJ42" s="8">
        <v>1174.5419166900299</v>
      </c>
      <c r="CK42" s="8">
        <v>904.73118750216099</v>
      </c>
      <c r="CL42" s="4">
        <v>0.77028429096151596</v>
      </c>
      <c r="CM42" s="8">
        <v>745.47369513966305</v>
      </c>
      <c r="CN42" s="4">
        <v>0.63469313827511398</v>
      </c>
      <c r="CO42" s="8">
        <v>147.120967741935</v>
      </c>
      <c r="CP42" s="8">
        <v>1337.8655393321901</v>
      </c>
      <c r="CQ42" s="8">
        <v>1005.04786752864</v>
      </c>
      <c r="CR42" s="4">
        <v>0.75123234583822096</v>
      </c>
      <c r="CS42" s="8">
        <v>842.24409474053903</v>
      </c>
      <c r="CT42" s="4">
        <v>0.62954315660223503</v>
      </c>
      <c r="CU42" s="8">
        <v>169.56774193548401</v>
      </c>
      <c r="CV42" s="8">
        <v>1251.21357235747</v>
      </c>
      <c r="CW42" s="8">
        <v>874.32457498829797</v>
      </c>
      <c r="CX42" s="4">
        <v>0.69878124271058195</v>
      </c>
      <c r="CY42" s="8">
        <v>699.80057613712404</v>
      </c>
      <c r="CZ42" s="4">
        <v>0.55929746255756996</v>
      </c>
      <c r="DA42" s="8">
        <v>175.99569892473099</v>
      </c>
      <c r="DB42" s="8">
        <v>1329.3811319230899</v>
      </c>
      <c r="DC42" s="8">
        <v>914.49459653419001</v>
      </c>
      <c r="DD42" s="4">
        <v>0.68791001660394802</v>
      </c>
      <c r="DE42" s="8">
        <v>736.88265574926402</v>
      </c>
      <c r="DF42" s="4">
        <v>0.55430503566970601</v>
      </c>
      <c r="DG42" s="8">
        <v>190.018279569892</v>
      </c>
      <c r="DH42" s="8">
        <v>1854.8577320384099</v>
      </c>
      <c r="DI42" s="8">
        <v>1445.7511008209101</v>
      </c>
      <c r="DJ42" s="4">
        <v>0.77944042599541896</v>
      </c>
      <c r="DK42" s="8">
        <v>1229.3859748096299</v>
      </c>
      <c r="DL42" s="4">
        <v>0.66279259782290001</v>
      </c>
      <c r="DM42" s="8">
        <v>212.71428571428601</v>
      </c>
      <c r="DN42" s="8">
        <v>1309.4266266900499</v>
      </c>
      <c r="DO42" s="8">
        <v>875.54937915370897</v>
      </c>
      <c r="DP42" s="4">
        <v>0.66865096623772502</v>
      </c>
      <c r="DQ42" s="8">
        <v>634.83003046727504</v>
      </c>
      <c r="DR42" s="4">
        <v>0.48481527527203899</v>
      </c>
      <c r="DS42" s="8">
        <v>231.71451612903201</v>
      </c>
      <c r="DT42" s="8">
        <v>1701.94929013862</v>
      </c>
      <c r="DU42" s="8">
        <v>1203.55033815863</v>
      </c>
      <c r="DV42" s="4">
        <v>0.70715992840221797</v>
      </c>
      <c r="DW42" s="8">
        <v>931.86666836973495</v>
      </c>
      <c r="DX42" s="4">
        <v>0.54752904435468697</v>
      </c>
      <c r="DY42" s="8">
        <v>264.56774193548398</v>
      </c>
      <c r="DZ42" s="8">
        <v>1845.6836355851999</v>
      </c>
      <c r="EA42" s="8">
        <v>1309.01922109315</v>
      </c>
      <c r="EB42" s="4">
        <v>0.70923271781520902</v>
      </c>
      <c r="EC42" s="8">
        <v>999.63684203482899</v>
      </c>
      <c r="ED42" s="4">
        <v>0.54160790222202804</v>
      </c>
      <c r="EE42" s="8">
        <v>286.98494623655898</v>
      </c>
      <c r="EF42" s="8">
        <v>1830.3391354604501</v>
      </c>
      <c r="EG42" s="8">
        <v>1318.8590004745899</v>
      </c>
      <c r="EH42" s="4">
        <v>0.72055444530655799</v>
      </c>
      <c r="EI42" s="8">
        <v>1030.1589420220801</v>
      </c>
      <c r="EJ42" s="4">
        <v>0.562824081102831</v>
      </c>
      <c r="EK42" s="8">
        <v>288.33064516129002</v>
      </c>
      <c r="EL42" s="8">
        <v>1866.1041339543899</v>
      </c>
      <c r="EM42" s="8">
        <v>1255.0812421621799</v>
      </c>
      <c r="EN42" s="4">
        <v>0.672567633995098</v>
      </c>
      <c r="EO42" s="8">
        <v>919.97567952527697</v>
      </c>
      <c r="EP42" s="4">
        <v>0.49299268073308899</v>
      </c>
      <c r="EQ42" s="8">
        <v>328.072580645161</v>
      </c>
      <c r="ER42" s="8">
        <v>2140.5159282436398</v>
      </c>
      <c r="ES42" s="8">
        <v>1480.25770473384</v>
      </c>
      <c r="ET42" s="4">
        <v>0.69154248524954298</v>
      </c>
      <c r="EU42" s="8">
        <v>1119.0319099308299</v>
      </c>
      <c r="EV42" s="4">
        <v>0.52278607001491895</v>
      </c>
      <c r="EW42" s="8">
        <v>361.86397849462401</v>
      </c>
      <c r="EX42" s="8">
        <v>1383.06650012659</v>
      </c>
      <c r="EY42" s="8">
        <v>911.10461729847896</v>
      </c>
      <c r="EZ42" s="4">
        <v>0.65875691242256795</v>
      </c>
      <c r="FA42" s="8">
        <v>666.20883958892205</v>
      </c>
      <c r="FB42" s="4">
        <v>0.48168966533998597</v>
      </c>
      <c r="FC42" s="8">
        <v>244.78924731182801</v>
      </c>
      <c r="FD42" s="7">
        <v>2038.60182453015</v>
      </c>
      <c r="FE42" s="7">
        <v>1479.44686658465</v>
      </c>
      <c r="FF42" s="4">
        <v>0.72571644387968204</v>
      </c>
      <c r="FG42" s="7">
        <v>1149.1453249568101</v>
      </c>
      <c r="FH42" s="4">
        <v>0.56369287573931304</v>
      </c>
      <c r="FI42" s="7">
        <v>264.35268817204297</v>
      </c>
      <c r="FJ42" s="7">
        <v>2110.8883778293298</v>
      </c>
      <c r="FK42" s="7">
        <v>1599.42594428798</v>
      </c>
      <c r="FL42" s="4">
        <v>0.75770275732566505</v>
      </c>
      <c r="FM42" s="7">
        <v>1312.70633642079</v>
      </c>
      <c r="FN42" s="4">
        <v>0.62187387557208296</v>
      </c>
      <c r="FO42" s="7">
        <v>264.20698924731198</v>
      </c>
      <c r="FP42" s="7">
        <v>2589.0791116896598</v>
      </c>
      <c r="FQ42" s="7">
        <v>1879.3724425169401</v>
      </c>
      <c r="FR42" s="4">
        <v>0.72588451779306196</v>
      </c>
      <c r="FS42" s="7">
        <v>1542.0446708776601</v>
      </c>
      <c r="FT42" s="4">
        <v>0.59559581007600404</v>
      </c>
      <c r="FU42" s="7">
        <v>345.563440860215</v>
      </c>
      <c r="FV42" s="7">
        <v>3184.2388639615001</v>
      </c>
      <c r="FW42" s="7">
        <v>2360.2456973551002</v>
      </c>
      <c r="FX42" s="4">
        <v>0.74122758944620404</v>
      </c>
      <c r="FY42" s="7">
        <v>1966.26863055889</v>
      </c>
      <c r="FZ42" s="4">
        <v>0.61750035552064897</v>
      </c>
      <c r="GA42" s="7">
        <v>402.73256528417801</v>
      </c>
      <c r="GB42" s="7">
        <v>3011.3759168286701</v>
      </c>
      <c r="GC42" s="7">
        <v>2079.0997173123401</v>
      </c>
      <c r="GD42" s="4">
        <v>0.69041520379224897</v>
      </c>
      <c r="GE42" s="7">
        <v>1566.69669883701</v>
      </c>
      <c r="GF42" s="4">
        <v>0.52025942363480304</v>
      </c>
      <c r="GG42" s="7">
        <v>496.28225806451599</v>
      </c>
      <c r="GH42" s="7">
        <v>3676.0227710456502</v>
      </c>
      <c r="GI42" s="7">
        <v>2627.8782215677402</v>
      </c>
      <c r="GJ42" s="4">
        <v>0.71486995191279301</v>
      </c>
      <c r="GK42" s="7">
        <v>2029.79578405691</v>
      </c>
      <c r="GL42" s="4">
        <v>0.55217171124310704</v>
      </c>
      <c r="GM42" s="7">
        <v>575.31559139784895</v>
      </c>
      <c r="GN42" s="7">
        <v>4006.6200621980302</v>
      </c>
      <c r="GO42" s="7">
        <v>2735.3389468960199</v>
      </c>
      <c r="GP42" s="4">
        <v>0.682704849582221</v>
      </c>
      <c r="GQ42" s="7">
        <v>2039.0075894561101</v>
      </c>
      <c r="GR42" s="4">
        <v>0.508909643989928</v>
      </c>
      <c r="GS42" s="7">
        <v>689.936559139785</v>
      </c>
      <c r="GT42" s="7">
        <v>1383.06650012659</v>
      </c>
      <c r="GU42" s="7">
        <v>911.10461729847896</v>
      </c>
      <c r="GV42" s="4">
        <v>0.65875691242256795</v>
      </c>
      <c r="GW42" s="7">
        <v>666.20883958892205</v>
      </c>
      <c r="GX42" s="4">
        <v>0.48168966533998597</v>
      </c>
      <c r="GY42" s="7">
        <v>244.78924731182801</v>
      </c>
      <c r="GZ42" s="3"/>
    </row>
    <row r="43" spans="1:208" s="11" customFormat="1" x14ac:dyDescent="0.25">
      <c r="A43" s="7" t="s">
        <v>220</v>
      </c>
      <c r="B43" s="7" t="s">
        <v>283</v>
      </c>
      <c r="C43" s="7" t="s">
        <v>284</v>
      </c>
      <c r="D43" s="33" t="s">
        <v>231</v>
      </c>
      <c r="E43" s="7"/>
      <c r="F43" s="8">
        <v>2329.1408279216098</v>
      </c>
      <c r="G43" s="8">
        <v>1276.59527239217</v>
      </c>
      <c r="H43" s="8">
        <v>1015.5188972435</v>
      </c>
      <c r="I43" s="8">
        <v>859.78865256851304</v>
      </c>
      <c r="J43" s="8">
        <v>1085.0547810134501</v>
      </c>
      <c r="K43" s="8">
        <v>1056.44936654098</v>
      </c>
      <c r="L43" s="8">
        <v>988.575870018361</v>
      </c>
      <c r="M43" s="8">
        <v>1092.1272390832601</v>
      </c>
      <c r="N43" s="8">
        <v>737.68494038434199</v>
      </c>
      <c r="O43" s="8">
        <v>722.922970641186</v>
      </c>
      <c r="P43" s="8">
        <v>734.84900309117097</v>
      </c>
      <c r="Q43" s="8">
        <v>1267.11761096041</v>
      </c>
      <c r="R43" s="8">
        <v>1033.5948295150599</v>
      </c>
      <c r="S43" s="8">
        <v>1034.4773702950299</v>
      </c>
      <c r="T43" s="8">
        <v>1207.7520252131601</v>
      </c>
      <c r="U43" s="8">
        <v>1474.13526450068</v>
      </c>
      <c r="V43" s="8">
        <v>2127.66201363556</v>
      </c>
      <c r="W43" s="8">
        <v>1647.6112107075</v>
      </c>
      <c r="X43" s="8">
        <v>1535.76359719582</v>
      </c>
      <c r="Y43" s="8">
        <v>1205.9460439416</v>
      </c>
      <c r="Z43" s="8">
        <v>1144.24598205761</v>
      </c>
      <c r="AA43" s="8">
        <v>994.91554750012597</v>
      </c>
      <c r="AB43" s="8">
        <v>595.21534788296799</v>
      </c>
      <c r="AC43" s="8">
        <v>3605.7361003137898</v>
      </c>
      <c r="AD43" s="8">
        <v>1875.3075498120099</v>
      </c>
      <c r="AE43" s="8">
        <v>2141.5041475544299</v>
      </c>
      <c r="AF43" s="8">
        <v>2080.7031091016202</v>
      </c>
      <c r="AG43" s="8">
        <v>1460.60791102553</v>
      </c>
      <c r="AH43" s="8">
        <v>2001.9666140515801</v>
      </c>
      <c r="AI43" s="8">
        <v>2068.0721998100898</v>
      </c>
      <c r="AJ43" s="8">
        <v>2681.8872897138399</v>
      </c>
      <c r="AK43" s="8">
        <v>3775.2732243430501</v>
      </c>
      <c r="AL43" s="8">
        <v>2741.70964113742</v>
      </c>
      <c r="AM43" s="8">
        <v>2139.1615295577299</v>
      </c>
      <c r="AN43" s="8">
        <v>595.21534788296799</v>
      </c>
      <c r="AO43" s="8">
        <v>5481.0436501258</v>
      </c>
      <c r="AP43" s="8">
        <v>4222.20725665605</v>
      </c>
      <c r="AQ43" s="8">
        <v>3462.5745250771001</v>
      </c>
      <c r="AR43" s="8">
        <v>4749.9594895239297</v>
      </c>
      <c r="AS43" s="8">
        <v>6516.9828654804696</v>
      </c>
      <c r="AT43" s="8">
        <v>2734.3768774406999</v>
      </c>
      <c r="AU43" s="8">
        <f t="shared" si="25"/>
        <v>-759.63273157894992</v>
      </c>
      <c r="AV43" s="8">
        <f t="shared" si="26"/>
        <v>1287.3849644468296</v>
      </c>
      <c r="AW43" s="8">
        <f t="shared" si="27"/>
        <v>1767.0233759565399</v>
      </c>
      <c r="AX43" s="8">
        <v>103.551369064895</v>
      </c>
      <c r="AY43" s="8">
        <v>-354.44229869891399</v>
      </c>
      <c r="AZ43" s="8">
        <v>-14.761969743156699</v>
      </c>
      <c r="BA43" s="8">
        <v>11.926032449984699</v>
      </c>
      <c r="BB43" s="8">
        <v>532.26860786923498</v>
      </c>
      <c r="BC43" s="8">
        <v>-233.52278144534199</v>
      </c>
      <c r="BD43" s="8">
        <v>0.88254077996680302</v>
      </c>
      <c r="BE43" s="8">
        <v>173.274654918127</v>
      </c>
      <c r="BF43" s="8">
        <v>266.38323928752402</v>
      </c>
      <c r="BG43" s="8">
        <v>653.52674913487499</v>
      </c>
      <c r="BH43" s="8">
        <v>-480.05080292806201</v>
      </c>
      <c r="BI43" s="8">
        <v>-111.84761351167801</v>
      </c>
      <c r="BJ43" s="8">
        <v>-329.817553254215</v>
      </c>
      <c r="BK43" s="8">
        <v>-61.700061883996597</v>
      </c>
      <c r="BL43" s="9">
        <v>-149.33043455748</v>
      </c>
      <c r="BM43" s="8" t="s">
        <v>268</v>
      </c>
      <c r="BN43" s="7" t="s">
        <v>236</v>
      </c>
      <c r="BO43" s="10">
        <v>108</v>
      </c>
      <c r="BP43" s="10">
        <v>25</v>
      </c>
      <c r="BQ43" s="7" t="s">
        <v>252</v>
      </c>
      <c r="BR43" s="8">
        <v>737.68494038434199</v>
      </c>
      <c r="BS43" s="8">
        <v>389.30022679429197</v>
      </c>
      <c r="BT43" s="4">
        <v>0.52773237663149597</v>
      </c>
      <c r="BU43" s="8">
        <v>284.10459304897103</v>
      </c>
      <c r="BV43" s="4">
        <v>0.38512998909934298</v>
      </c>
      <c r="BW43" s="8">
        <v>84.0602150537634</v>
      </c>
      <c r="BX43" s="8">
        <v>722.922970641186</v>
      </c>
      <c r="BY43" s="8">
        <v>363.326191553623</v>
      </c>
      <c r="BZ43" s="4">
        <v>0.50257939823294895</v>
      </c>
      <c r="CA43" s="8">
        <v>256.83406066459099</v>
      </c>
      <c r="CB43" s="4">
        <v>0.35527168328431402</v>
      </c>
      <c r="CC43" s="8">
        <v>85.064516129032299</v>
      </c>
      <c r="CD43" s="8">
        <v>734.84900309117097</v>
      </c>
      <c r="CE43" s="8">
        <v>309.39724890963203</v>
      </c>
      <c r="CF43" s="4">
        <v>0.421035134576138</v>
      </c>
      <c r="CG43" s="8">
        <v>183.828527930273</v>
      </c>
      <c r="CH43" s="4">
        <v>0.25015823272126803</v>
      </c>
      <c r="CI43" s="8">
        <v>109.35053763440899</v>
      </c>
      <c r="CJ43" s="8">
        <v>1267.11761096041</v>
      </c>
      <c r="CK43" s="8">
        <v>695.28385208848397</v>
      </c>
      <c r="CL43" s="4">
        <v>0.54871295771944695</v>
      </c>
      <c r="CM43" s="8">
        <v>534.56123327287003</v>
      </c>
      <c r="CN43" s="4">
        <v>0.421871836243915</v>
      </c>
      <c r="CO43" s="8">
        <v>149.18663594469999</v>
      </c>
      <c r="CP43" s="8">
        <v>1033.5948295150599</v>
      </c>
      <c r="CQ43" s="8">
        <v>455.38747071849502</v>
      </c>
      <c r="CR43" s="4">
        <v>0.44058605723884198</v>
      </c>
      <c r="CS43" s="8">
        <v>271.86225651263197</v>
      </c>
      <c r="CT43" s="4">
        <v>0.26302594474101898</v>
      </c>
      <c r="CU43" s="8">
        <v>180.62473118279601</v>
      </c>
      <c r="CV43" s="8">
        <v>1034.4773702950299</v>
      </c>
      <c r="CW43" s="8">
        <v>446.233378709823</v>
      </c>
      <c r="CX43" s="4">
        <v>0.43136117959019099</v>
      </c>
      <c r="CY43" s="8">
        <v>259.62357790515398</v>
      </c>
      <c r="CZ43" s="4">
        <v>0.25097076587679301</v>
      </c>
      <c r="DA43" s="8">
        <v>182.741935483871</v>
      </c>
      <c r="DB43" s="8">
        <v>1207.7520252131601</v>
      </c>
      <c r="DC43" s="8">
        <v>430.46429837894402</v>
      </c>
      <c r="DD43" s="4">
        <v>0.35641778228686599</v>
      </c>
      <c r="DE43" s="8">
        <v>191.17491690354299</v>
      </c>
      <c r="DF43" s="4">
        <v>0.15828987483569101</v>
      </c>
      <c r="DG43" s="8">
        <v>228.879569892473</v>
      </c>
      <c r="DH43" s="8">
        <v>1474.13526450068</v>
      </c>
      <c r="DI43" s="8">
        <v>407.29102054023099</v>
      </c>
      <c r="DJ43" s="4">
        <v>0.276291484471195</v>
      </c>
      <c r="DK43" s="8">
        <v>30.064930859828099</v>
      </c>
      <c r="DL43" s="4">
        <v>2.03949607500989E-2</v>
      </c>
      <c r="DM43" s="8">
        <v>345.70046082949301</v>
      </c>
      <c r="DN43" s="8">
        <v>2127.6814751137299</v>
      </c>
      <c r="DO43" s="8">
        <v>822.71351891350298</v>
      </c>
      <c r="DP43" s="4">
        <v>0.38667137376355898</v>
      </c>
      <c r="DQ43" s="8">
        <v>395.22637725227798</v>
      </c>
      <c r="DR43" s="4">
        <v>0.18575448528128599</v>
      </c>
      <c r="DS43" s="8">
        <v>366.60645161290302</v>
      </c>
      <c r="DT43" s="8">
        <v>1647.61764375949</v>
      </c>
      <c r="DU43" s="8">
        <v>707.82288129116398</v>
      </c>
      <c r="DV43" s="4">
        <v>0.429603848910038</v>
      </c>
      <c r="DW43" s="8">
        <v>424.230265605966</v>
      </c>
      <c r="DX43" s="4">
        <v>0.25748101643168197</v>
      </c>
      <c r="DY43" s="8">
        <v>259.25698924731199</v>
      </c>
      <c r="DZ43" s="8">
        <v>1535.76366927258</v>
      </c>
      <c r="EA43" s="8">
        <v>636.91666729708095</v>
      </c>
      <c r="EB43" s="4">
        <v>0.41472309837799398</v>
      </c>
      <c r="EC43" s="8">
        <v>373.539421844858</v>
      </c>
      <c r="ED43" s="4">
        <v>0.24322715097290101</v>
      </c>
      <c r="EE43" s="8">
        <v>252.396774193548</v>
      </c>
      <c r="EF43" s="8">
        <v>1205.9460439416</v>
      </c>
      <c r="EG43" s="8">
        <v>576.037580517744</v>
      </c>
      <c r="EH43" s="4">
        <v>0.47766447214751101</v>
      </c>
      <c r="EI43" s="8">
        <v>366.06353645283099</v>
      </c>
      <c r="EJ43" s="4">
        <v>0.30354885137013399</v>
      </c>
      <c r="EK43" s="8">
        <v>197.870967741935</v>
      </c>
      <c r="EL43" s="8">
        <v>1144.24598205761</v>
      </c>
      <c r="EM43" s="8">
        <v>576.809863237174</v>
      </c>
      <c r="EN43" s="4">
        <v>0.50409603553944105</v>
      </c>
      <c r="EO43" s="8">
        <v>377.24141934660503</v>
      </c>
      <c r="EP43" s="4">
        <v>0.32968559668284098</v>
      </c>
      <c r="EQ43" s="8">
        <v>188.9</v>
      </c>
      <c r="ER43" s="8">
        <v>994.91554750012597</v>
      </c>
      <c r="ES43" s="8">
        <v>469.87842279275702</v>
      </c>
      <c r="ET43" s="4">
        <v>0.47227970652724899</v>
      </c>
      <c r="EU43" s="8">
        <v>313.38999798309698</v>
      </c>
      <c r="EV43" s="4">
        <v>0.31499155759555297</v>
      </c>
      <c r="EW43" s="8">
        <v>148.240860215054</v>
      </c>
      <c r="EX43" s="8">
        <v>595.21534788296799</v>
      </c>
      <c r="EY43" s="8">
        <v>272.88814531893797</v>
      </c>
      <c r="EZ43" s="4">
        <v>0.45846960480695398</v>
      </c>
      <c r="FA43" s="8">
        <v>190.147159458668</v>
      </c>
      <c r="FB43" s="4">
        <v>0.31945943621073303</v>
      </c>
      <c r="FC43" s="8">
        <v>85.443010752688195</v>
      </c>
      <c r="FD43" s="7">
        <v>1460.60791102553</v>
      </c>
      <c r="FE43" s="7">
        <v>752.626418347916</v>
      </c>
      <c r="FF43" s="4">
        <v>0.51528299461248195</v>
      </c>
      <c r="FG43" s="7">
        <v>540.93865371356196</v>
      </c>
      <c r="FH43" s="4">
        <v>0.37035172110888798</v>
      </c>
      <c r="FI43" s="7">
        <v>169.12473118279601</v>
      </c>
      <c r="FJ43" s="7">
        <v>2001.9666140515801</v>
      </c>
      <c r="FK43" s="7">
        <v>1004.68110099812</v>
      </c>
      <c r="FL43" s="4">
        <v>0.50184708073869599</v>
      </c>
      <c r="FM43" s="7">
        <v>718.38976120314203</v>
      </c>
      <c r="FN43" s="4">
        <v>0.358842028713589</v>
      </c>
      <c r="FO43" s="7">
        <v>258.53717357910898</v>
      </c>
      <c r="FP43" s="7">
        <v>2068.0721998100898</v>
      </c>
      <c r="FQ43" s="7">
        <v>901.62084942831802</v>
      </c>
      <c r="FR43" s="4">
        <v>0.43597165007639099</v>
      </c>
      <c r="FS43" s="7">
        <v>531.48583441778703</v>
      </c>
      <c r="FT43" s="4">
        <v>0.256995783061438</v>
      </c>
      <c r="FU43" s="7">
        <v>363.36666666666702</v>
      </c>
      <c r="FV43" s="7">
        <v>2681.8872897138399</v>
      </c>
      <c r="FW43" s="7">
        <v>837.75531891917603</v>
      </c>
      <c r="FX43" s="4">
        <v>0.31237528964484002</v>
      </c>
      <c r="FY43" s="7">
        <v>221.23984776337099</v>
      </c>
      <c r="FZ43" s="4">
        <v>8.2494088626288806E-2</v>
      </c>
      <c r="GA43" s="7">
        <v>574.58003072196595</v>
      </c>
      <c r="GB43" s="7">
        <v>3775.2991188732199</v>
      </c>
      <c r="GC43" s="7">
        <v>1530.5364002046699</v>
      </c>
      <c r="GD43" s="4">
        <v>0.40540798278825402</v>
      </c>
      <c r="GE43" s="7">
        <v>819.45664285824398</v>
      </c>
      <c r="GF43" s="4">
        <v>0.21705740844789501</v>
      </c>
      <c r="GG43" s="7">
        <v>625.86344086021495</v>
      </c>
      <c r="GH43" s="7">
        <v>2741.7097132141798</v>
      </c>
      <c r="GI43" s="7">
        <v>1212.9542478148301</v>
      </c>
      <c r="GJ43" s="4">
        <v>0.44240797702571</v>
      </c>
      <c r="GK43" s="7">
        <v>739.60295829768904</v>
      </c>
      <c r="GL43" s="4">
        <v>0.26975976148497199</v>
      </c>
      <c r="GM43" s="7">
        <v>450.26774193548403</v>
      </c>
      <c r="GN43" s="7">
        <v>2139.1615295577299</v>
      </c>
      <c r="GO43" s="7">
        <v>1046.6882860299299</v>
      </c>
      <c r="GP43" s="4">
        <v>0.48929838703967898</v>
      </c>
      <c r="GQ43" s="7">
        <v>690.63141732970098</v>
      </c>
      <c r="GR43" s="4">
        <v>0.32285145735230603</v>
      </c>
      <c r="GS43" s="7">
        <v>337.14086021505398</v>
      </c>
      <c r="GT43" s="7">
        <v>595.21534788296799</v>
      </c>
      <c r="GU43" s="7">
        <v>272.88814531893797</v>
      </c>
      <c r="GV43" s="4">
        <v>0.45846960480695398</v>
      </c>
      <c r="GW43" s="7">
        <v>190.147159458668</v>
      </c>
      <c r="GX43" s="4">
        <v>0.31945943621073303</v>
      </c>
      <c r="GY43" s="7">
        <v>85.443010752688195</v>
      </c>
      <c r="GZ43" s="3"/>
    </row>
    <row r="44" spans="1:208" s="11" customFormat="1" x14ac:dyDescent="0.25">
      <c r="A44" s="7" t="s">
        <v>220</v>
      </c>
      <c r="B44" s="7" t="s">
        <v>285</v>
      </c>
      <c r="C44" s="7" t="s">
        <v>286</v>
      </c>
      <c r="D44" s="33" t="s">
        <v>248</v>
      </c>
      <c r="E44" s="7"/>
      <c r="F44" s="8">
        <v>723.76125440888904</v>
      </c>
      <c r="G44" s="8">
        <v>1445.57476474285</v>
      </c>
      <c r="H44" s="8">
        <v>1908.2149561563699</v>
      </c>
      <c r="I44" s="8">
        <v>1374.5040964407499</v>
      </c>
      <c r="J44" s="8">
        <v>1275.59416736246</v>
      </c>
      <c r="K44" s="8">
        <v>1127.2679055971</v>
      </c>
      <c r="L44" s="8">
        <v>1681.71693290037</v>
      </c>
      <c r="M44" s="8">
        <v>1041.2934446591501</v>
      </c>
      <c r="N44" s="8">
        <v>547.90059416128702</v>
      </c>
      <c r="O44" s="8">
        <v>475.34412838400698</v>
      </c>
      <c r="P44" s="8">
        <v>640.46843610295105</v>
      </c>
      <c r="Q44" s="8">
        <v>584.65244140642699</v>
      </c>
      <c r="R44" s="8">
        <v>478.48744260733901</v>
      </c>
      <c r="S44" s="8">
        <v>891.47725730345201</v>
      </c>
      <c r="T44" s="8">
        <v>1318.8940743599801</v>
      </c>
      <c r="U44" s="8">
        <v>1067.8145631514401</v>
      </c>
      <c r="V44" s="8">
        <v>1068.35971018806</v>
      </c>
      <c r="W44" s="8">
        <v>1494.6917963154899</v>
      </c>
      <c r="X44" s="8">
        <v>2214.54288454587</v>
      </c>
      <c r="Y44" s="8">
        <v>1695.37056608945</v>
      </c>
      <c r="Z44" s="8">
        <v>2016.79927740063</v>
      </c>
      <c r="AA44" s="8">
        <v>1837.9681885162399</v>
      </c>
      <c r="AB44" s="8">
        <v>2224.3663834490399</v>
      </c>
      <c r="AC44" s="8">
        <v>2169.3360191517399</v>
      </c>
      <c r="AD44" s="8">
        <v>3282.71905259712</v>
      </c>
      <c r="AE44" s="8">
        <v>2402.86207295956</v>
      </c>
      <c r="AF44" s="8">
        <v>2723.0103775595198</v>
      </c>
      <c r="AG44" s="8">
        <v>1023.24472254529</v>
      </c>
      <c r="AH44" s="8">
        <v>1225.1208775093801</v>
      </c>
      <c r="AI44" s="8">
        <v>1369.9646999107899</v>
      </c>
      <c r="AJ44" s="8">
        <v>2386.70863751142</v>
      </c>
      <c r="AK44" s="8">
        <v>2563.0515065035602</v>
      </c>
      <c r="AL44" s="8">
        <v>3909.9134506353198</v>
      </c>
      <c r="AM44" s="8">
        <v>3854.7674659168802</v>
      </c>
      <c r="AN44" s="8">
        <v>2224.3663834490399</v>
      </c>
      <c r="AO44" s="8">
        <v>5452.0550717488504</v>
      </c>
      <c r="AP44" s="8">
        <v>5125.8724505190703</v>
      </c>
      <c r="AQ44" s="8">
        <v>2248.3656000546698</v>
      </c>
      <c r="AR44" s="8">
        <v>3756.6733374222099</v>
      </c>
      <c r="AS44" s="8">
        <v>6472.96495713888</v>
      </c>
      <c r="AT44" s="8">
        <v>6079.1338493659096</v>
      </c>
      <c r="AU44" s="8">
        <f t="shared" si="25"/>
        <v>-2877.5068504644005</v>
      </c>
      <c r="AV44" s="8">
        <f t="shared" si="26"/>
        <v>1508.3077373675401</v>
      </c>
      <c r="AW44" s="8">
        <f t="shared" si="27"/>
        <v>2716.2916197166701</v>
      </c>
      <c r="AX44" s="8">
        <v>-640.42348824122303</v>
      </c>
      <c r="AY44" s="8">
        <v>-493.39285049786002</v>
      </c>
      <c r="AZ44" s="8">
        <v>-72.556465777279996</v>
      </c>
      <c r="BA44" s="8">
        <v>165.12430771894401</v>
      </c>
      <c r="BB44" s="8">
        <v>-55.815994696524101</v>
      </c>
      <c r="BC44" s="8">
        <v>-106.164998799087</v>
      </c>
      <c r="BD44" s="8">
        <v>412.989814696113</v>
      </c>
      <c r="BE44" s="8">
        <v>427.41681705653002</v>
      </c>
      <c r="BF44" s="8">
        <v>-251.079511208545</v>
      </c>
      <c r="BG44" s="8">
        <v>0.54514703662721298</v>
      </c>
      <c r="BH44" s="8">
        <v>426.332086127428</v>
      </c>
      <c r="BI44" s="8">
        <v>719.85108823037899</v>
      </c>
      <c r="BJ44" s="8">
        <v>-519.17231845642095</v>
      </c>
      <c r="BK44" s="8">
        <v>321.42871131118397</v>
      </c>
      <c r="BL44" s="9">
        <v>-178.83108888439099</v>
      </c>
      <c r="BM44" s="8" t="s">
        <v>249</v>
      </c>
      <c r="BN44" s="7" t="s">
        <v>249</v>
      </c>
      <c r="BO44" s="10">
        <v>110</v>
      </c>
      <c r="BP44" s="10">
        <v>26</v>
      </c>
      <c r="BQ44" s="7" t="s">
        <v>252</v>
      </c>
      <c r="BR44" s="8">
        <v>539.09467376435703</v>
      </c>
      <c r="BS44" s="8">
        <v>346.31619524212698</v>
      </c>
      <c r="BT44" s="4">
        <v>0.64240329592554102</v>
      </c>
      <c r="BU44" s="8">
        <v>186.17631203819201</v>
      </c>
      <c r="BV44" s="4">
        <v>0.34534993777284201</v>
      </c>
      <c r="BW44" s="8">
        <v>82.069892473118301</v>
      </c>
      <c r="BX44" s="8">
        <v>475.31914472392498</v>
      </c>
      <c r="BY44" s="8">
        <v>289.03690860689699</v>
      </c>
      <c r="BZ44" s="4">
        <v>0.60809018911867196</v>
      </c>
      <c r="CA44" s="8">
        <v>128.887373833092</v>
      </c>
      <c r="CB44" s="4">
        <v>0.27115965191756097</v>
      </c>
      <c r="CC44" s="8">
        <v>100.73010752688199</v>
      </c>
      <c r="CD44" s="8">
        <v>641.14246334514098</v>
      </c>
      <c r="CE44" s="8">
        <v>305.48628782598797</v>
      </c>
      <c r="CF44" s="4">
        <v>0.47647177544928498</v>
      </c>
      <c r="CG44" s="8">
        <v>81.889405514691404</v>
      </c>
      <c r="CH44" s="4">
        <v>0.12772419578549801</v>
      </c>
      <c r="CI44" s="8">
        <v>145.222043010753</v>
      </c>
      <c r="CJ44" s="8">
        <v>585.10005847263506</v>
      </c>
      <c r="CK44" s="8">
        <v>220.56235538625</v>
      </c>
      <c r="CL44" s="4">
        <v>0.37696519115382399</v>
      </c>
      <c r="CM44" s="8">
        <v>-16.215650116146701</v>
      </c>
      <c r="CN44" s="4">
        <v>-2.7714319766907199E-2</v>
      </c>
      <c r="CO44" s="8">
        <v>142.773847926267</v>
      </c>
      <c r="CP44" s="8">
        <v>478.48744260733901</v>
      </c>
      <c r="CQ44" s="8">
        <v>164.47936804177601</v>
      </c>
      <c r="CR44" s="4">
        <v>0.34374855721501602</v>
      </c>
      <c r="CS44" s="8">
        <v>-30.8644624728582</v>
      </c>
      <c r="CT44" s="4">
        <v>-6.4504226703785195E-2</v>
      </c>
      <c r="CU44" s="8">
        <v>124.821935483871</v>
      </c>
      <c r="CV44" s="8">
        <v>891.524483520476</v>
      </c>
      <c r="CW44" s="8">
        <v>445.40630034944201</v>
      </c>
      <c r="CX44" s="4">
        <v>0.499600749707522</v>
      </c>
      <c r="CY44" s="8">
        <v>185.300962641376</v>
      </c>
      <c r="CZ44" s="4">
        <v>0.207847306570487</v>
      </c>
      <c r="DA44" s="8">
        <v>196.998978494624</v>
      </c>
      <c r="DB44" s="8">
        <v>1321.11796239861</v>
      </c>
      <c r="DC44" s="8">
        <v>698.15413365205404</v>
      </c>
      <c r="DD44" s="4">
        <v>0.52845707463131497</v>
      </c>
      <c r="DE44" s="8">
        <v>351.48223789026298</v>
      </c>
      <c r="DF44" s="4">
        <v>0.26604909470166799</v>
      </c>
      <c r="DG44" s="8">
        <v>282.52365591397802</v>
      </c>
      <c r="DH44" s="8">
        <v>1068.2472531359899</v>
      </c>
      <c r="DI44" s="8">
        <v>401.85816081680701</v>
      </c>
      <c r="DJ44" s="4">
        <v>0.37618459550173999</v>
      </c>
      <c r="DK44" s="8">
        <v>30.0782990848111</v>
      </c>
      <c r="DL44" s="4">
        <v>2.8156682824610198E-2</v>
      </c>
      <c r="DM44" s="8">
        <v>289.46774193548401</v>
      </c>
      <c r="DN44" s="8">
        <v>1068.36305440673</v>
      </c>
      <c r="DO44" s="8">
        <v>335.37663179840001</v>
      </c>
      <c r="DP44" s="4">
        <v>0.313916351202016</v>
      </c>
      <c r="DQ44" s="8">
        <v>-27.035128138402101</v>
      </c>
      <c r="DR44" s="4">
        <v>-2.53051881819472E-2</v>
      </c>
      <c r="DS44" s="8">
        <v>294.41247311827999</v>
      </c>
      <c r="DT44" s="8">
        <v>1494.6917963154899</v>
      </c>
      <c r="DU44" s="8">
        <v>666.74920883616403</v>
      </c>
      <c r="DV44" s="4">
        <v>0.44607805467303802</v>
      </c>
      <c r="DW44" s="8">
        <v>206.534488475122</v>
      </c>
      <c r="DX44" s="4">
        <v>0.13817864591499199</v>
      </c>
      <c r="DY44" s="8">
        <v>317.55537634408603</v>
      </c>
      <c r="DZ44" s="8">
        <v>2214.54288454587</v>
      </c>
      <c r="EA44" s="8">
        <v>1218.5879595317399</v>
      </c>
      <c r="EB44" s="4">
        <v>0.55026613755625098</v>
      </c>
      <c r="EC44" s="8">
        <v>706.87123251518904</v>
      </c>
      <c r="ED44" s="4">
        <v>0.31919509775496901</v>
      </c>
      <c r="EE44" s="8">
        <v>451.51290322580701</v>
      </c>
      <c r="EF44" s="8">
        <v>1695.38971539718</v>
      </c>
      <c r="EG44" s="8">
        <v>679.23447209978895</v>
      </c>
      <c r="EH44" s="4">
        <v>0.40063618761581599</v>
      </c>
      <c r="EI44" s="8">
        <v>84.367186005129298</v>
      </c>
      <c r="EJ44" s="4">
        <v>4.9762709564015802E-2</v>
      </c>
      <c r="EK44" s="8">
        <v>444.232718894009</v>
      </c>
      <c r="EL44" s="8">
        <v>2016.7903862258399</v>
      </c>
      <c r="EM44" s="8">
        <v>846.94904938676598</v>
      </c>
      <c r="EN44" s="4">
        <v>0.41994897197607101</v>
      </c>
      <c r="EO44" s="8">
        <v>293.95266268655899</v>
      </c>
      <c r="EP44" s="4">
        <v>0.14575270920279099</v>
      </c>
      <c r="EQ44" s="8">
        <v>471.19973118279597</v>
      </c>
      <c r="ER44" s="8">
        <v>1837.96414141217</v>
      </c>
      <c r="ES44" s="8">
        <v>733.46433533151401</v>
      </c>
      <c r="ET44" s="4">
        <v>0.39906346310323998</v>
      </c>
      <c r="EU44" s="8">
        <v>139.67626870080301</v>
      </c>
      <c r="EV44" s="4">
        <v>7.5995099987905504E-2</v>
      </c>
      <c r="EW44" s="8">
        <v>493.718064516129</v>
      </c>
      <c r="EX44" s="8">
        <v>2224.3598369096699</v>
      </c>
      <c r="EY44" s="8">
        <v>1545.93677818379</v>
      </c>
      <c r="EZ44" s="4">
        <v>0.69500300829544603</v>
      </c>
      <c r="FA44" s="8">
        <v>1141.5704572970401</v>
      </c>
      <c r="FB44" s="4">
        <v>0.51321303251143102</v>
      </c>
      <c r="FC44" s="8">
        <v>334.37430107526899</v>
      </c>
      <c r="FD44" s="7">
        <v>1014.41381848828</v>
      </c>
      <c r="FE44" s="7">
        <v>635.35310384902505</v>
      </c>
      <c r="FF44" s="4">
        <v>0.62632536374144798</v>
      </c>
      <c r="FG44" s="7">
        <v>315.06368587128401</v>
      </c>
      <c r="FH44" s="4">
        <v>0.31058694206354898</v>
      </c>
      <c r="FI44" s="7">
        <v>182.8</v>
      </c>
      <c r="FJ44" s="7">
        <v>1226.24252181778</v>
      </c>
      <c r="FK44" s="7">
        <v>526.04864321223795</v>
      </c>
      <c r="FL44" s="4">
        <v>0.42899233540884402</v>
      </c>
      <c r="FM44" s="7">
        <v>65.673755398544699</v>
      </c>
      <c r="FN44" s="4">
        <v>5.3556905938305102E-2</v>
      </c>
      <c r="FO44" s="7">
        <v>287.99589093702002</v>
      </c>
      <c r="FP44" s="7">
        <v>1370.0119261278201</v>
      </c>
      <c r="FQ44" s="7">
        <v>609.885668391217</v>
      </c>
      <c r="FR44" s="4">
        <v>0.44516814544453698</v>
      </c>
      <c r="FS44" s="7">
        <v>154.43650016851799</v>
      </c>
      <c r="FT44" s="4">
        <v>0.112726391079686</v>
      </c>
      <c r="FU44" s="7">
        <v>321.82091397849501</v>
      </c>
      <c r="FV44" s="7">
        <v>2389.3652155345999</v>
      </c>
      <c r="FW44" s="7">
        <v>1100.0122944688601</v>
      </c>
      <c r="FX44" s="4">
        <v>0.46037846676475602</v>
      </c>
      <c r="FY44" s="7">
        <v>381.560536975074</v>
      </c>
      <c r="FZ44" s="4">
        <v>0.15969117424759299</v>
      </c>
      <c r="GA44" s="7">
        <v>571.99139784946203</v>
      </c>
      <c r="GB44" s="7">
        <v>2563.0548507222202</v>
      </c>
      <c r="GC44" s="7">
        <v>1002.1258406345599</v>
      </c>
      <c r="GD44" s="4">
        <v>0.39098883910041299</v>
      </c>
      <c r="GE44" s="7">
        <v>179.49936033672</v>
      </c>
      <c r="GF44" s="4">
        <v>7.0033366740528694E-2</v>
      </c>
      <c r="GG44" s="7">
        <v>611.96784946236596</v>
      </c>
      <c r="GH44" s="7">
        <v>3909.9325999430498</v>
      </c>
      <c r="GI44" s="7">
        <v>1897.82243163153</v>
      </c>
      <c r="GJ44" s="4">
        <v>0.48538494798073201</v>
      </c>
      <c r="GK44" s="7">
        <v>791.23841852031899</v>
      </c>
      <c r="GL44" s="4">
        <v>0.20236625524742899</v>
      </c>
      <c r="GM44" s="7">
        <v>895.74562211981595</v>
      </c>
      <c r="GN44" s="7">
        <v>3854.7545276380101</v>
      </c>
      <c r="GO44" s="7">
        <v>1580.41338471828</v>
      </c>
      <c r="GP44" s="4">
        <v>0.40999066824799202</v>
      </c>
      <c r="GQ44" s="7">
        <v>433.628931387362</v>
      </c>
      <c r="GR44" s="4">
        <v>0.112491970183395</v>
      </c>
      <c r="GS44" s="7">
        <v>964.91779569892503</v>
      </c>
      <c r="GT44" s="7">
        <v>2224.3598369096699</v>
      </c>
      <c r="GU44" s="7">
        <v>1545.93677818379</v>
      </c>
      <c r="GV44" s="4">
        <v>0.69500300829544603</v>
      </c>
      <c r="GW44" s="7">
        <v>1141.5704572970401</v>
      </c>
      <c r="GX44" s="4">
        <v>0.51321303251143102</v>
      </c>
      <c r="GY44" s="7">
        <v>334.37430107526899</v>
      </c>
      <c r="GZ44" s="3"/>
    </row>
    <row r="45" spans="1:208" s="11" customFormat="1" x14ac:dyDescent="0.25">
      <c r="A45" s="7" t="s">
        <v>220</v>
      </c>
      <c r="B45" s="7" t="s">
        <v>287</v>
      </c>
      <c r="C45" s="7" t="s">
        <v>288</v>
      </c>
      <c r="D45" s="33" t="s">
        <v>248</v>
      </c>
      <c r="E45" s="7"/>
      <c r="F45" s="8">
        <v>2794.1301970541399</v>
      </c>
      <c r="G45" s="8">
        <v>3182.5772709969101</v>
      </c>
      <c r="H45" s="8">
        <v>2974.0689949238699</v>
      </c>
      <c r="I45" s="8">
        <v>2907.9564571751898</v>
      </c>
      <c r="J45" s="8">
        <v>2897.3471401254301</v>
      </c>
      <c r="K45" s="8">
        <v>3080.78727035368</v>
      </c>
      <c r="L45" s="8">
        <v>2927.1660609955602</v>
      </c>
      <c r="M45" s="8">
        <v>3192.0765796066898</v>
      </c>
      <c r="N45" s="8">
        <v>2241.18495590566</v>
      </c>
      <c r="O45" s="8">
        <v>2086.82325929529</v>
      </c>
      <c r="P45" s="8">
        <v>1883.3088384130499</v>
      </c>
      <c r="Q45" s="8">
        <v>1710.87306104052</v>
      </c>
      <c r="R45" s="8">
        <v>1617.47809997017</v>
      </c>
      <c r="S45" s="8">
        <v>1608.57969888195</v>
      </c>
      <c r="T45" s="8">
        <v>1461.33058229273</v>
      </c>
      <c r="U45" s="8">
        <v>1556.61401990232</v>
      </c>
      <c r="V45" s="8">
        <v>1449.99706810475</v>
      </c>
      <c r="W45" s="8">
        <v>1482.1664492661</v>
      </c>
      <c r="X45" s="8">
        <v>1646.8335830370099</v>
      </c>
      <c r="Y45" s="8">
        <v>1817.0224769516501</v>
      </c>
      <c r="Z45" s="8">
        <v>1683.38254835659</v>
      </c>
      <c r="AA45" s="8">
        <v>1922.1710005997199</v>
      </c>
      <c r="AB45" s="8">
        <v>1364.8946051646001</v>
      </c>
      <c r="AC45" s="8">
        <v>5976.7074680510495</v>
      </c>
      <c r="AD45" s="8">
        <v>5882.0254520990602</v>
      </c>
      <c r="AE45" s="8">
        <v>5978.1344104791096</v>
      </c>
      <c r="AF45" s="8">
        <v>6119.2426406022396</v>
      </c>
      <c r="AG45" s="8">
        <v>4328.00821520095</v>
      </c>
      <c r="AH45" s="8">
        <v>3594.1818994535802</v>
      </c>
      <c r="AI45" s="8">
        <v>3226.05779885212</v>
      </c>
      <c r="AJ45" s="8">
        <v>3017.9446021950498</v>
      </c>
      <c r="AK45" s="8">
        <v>2932.1635173708601</v>
      </c>
      <c r="AL45" s="8">
        <v>3463.85605998867</v>
      </c>
      <c r="AM45" s="8">
        <v>3605.5535489562999</v>
      </c>
      <c r="AN45" s="8">
        <v>1364.8946051646001</v>
      </c>
      <c r="AO45" s="8">
        <v>11858.7329201501</v>
      </c>
      <c r="AP45" s="8">
        <v>12097.377051081399</v>
      </c>
      <c r="AQ45" s="8">
        <v>7922.1901146545297</v>
      </c>
      <c r="AR45" s="8">
        <v>6244.0024010471598</v>
      </c>
      <c r="AS45" s="8">
        <v>6396.0195773595196</v>
      </c>
      <c r="AT45" s="8">
        <v>4970.4481541208997</v>
      </c>
      <c r="AU45" s="8">
        <f t="shared" si="25"/>
        <v>-4175.1869364268696</v>
      </c>
      <c r="AV45" s="8">
        <f t="shared" si="26"/>
        <v>-1678.1877136073699</v>
      </c>
      <c r="AW45" s="8">
        <f t="shared" si="27"/>
        <v>152.01717631235988</v>
      </c>
      <c r="AX45" s="8">
        <v>264.91051861112697</v>
      </c>
      <c r="AY45" s="8">
        <v>-950.89162370102304</v>
      </c>
      <c r="AZ45" s="8">
        <v>-154.36169661037499</v>
      </c>
      <c r="BA45" s="8">
        <v>-203.51442088223399</v>
      </c>
      <c r="BB45" s="8">
        <v>-172.43577737253</v>
      </c>
      <c r="BC45" s="8">
        <v>-93.394961070350305</v>
      </c>
      <c r="BD45" s="8">
        <v>-8.8984010882259099</v>
      </c>
      <c r="BE45" s="8">
        <v>-147.249116589219</v>
      </c>
      <c r="BF45" s="8">
        <v>95.283437609589598</v>
      </c>
      <c r="BG45" s="8">
        <v>-106.616951797563</v>
      </c>
      <c r="BH45" s="8">
        <v>32.169381161348397</v>
      </c>
      <c r="BI45" s="8">
        <v>164.66713377091099</v>
      </c>
      <c r="BJ45" s="8">
        <v>170.18889391463799</v>
      </c>
      <c r="BK45" s="8">
        <v>-133.63992859506399</v>
      </c>
      <c r="BL45" s="9">
        <v>238.78845224312801</v>
      </c>
      <c r="BM45" s="8" t="s">
        <v>224</v>
      </c>
      <c r="BN45" s="7" t="s">
        <v>224</v>
      </c>
      <c r="BO45" s="10">
        <v>103</v>
      </c>
      <c r="BP45" s="10">
        <v>27</v>
      </c>
      <c r="BQ45" s="7" t="s">
        <v>252</v>
      </c>
      <c r="BR45" s="8">
        <v>2241.18495590566</v>
      </c>
      <c r="BS45" s="8">
        <v>1588.3005429284501</v>
      </c>
      <c r="BT45" s="4">
        <v>0.70868784780264604</v>
      </c>
      <c r="BU45" s="8">
        <v>1160.75141312398</v>
      </c>
      <c r="BV45" s="4">
        <v>0.51791861714283205</v>
      </c>
      <c r="BW45" s="8">
        <v>336.49594623655901</v>
      </c>
      <c r="BX45" s="8">
        <v>2086.82325929529</v>
      </c>
      <c r="BY45" s="8">
        <v>1424.4726451152001</v>
      </c>
      <c r="BZ45" s="4">
        <v>0.68260339670367498</v>
      </c>
      <c r="CA45" s="8">
        <v>994.72640382823795</v>
      </c>
      <c r="CB45" s="4">
        <v>0.47667017290393499</v>
      </c>
      <c r="CC45" s="8">
        <v>340.86451612903198</v>
      </c>
      <c r="CD45" s="8">
        <v>1883.3088384130499</v>
      </c>
      <c r="CE45" s="8">
        <v>1308.5498368564699</v>
      </c>
      <c r="CF45" s="4">
        <v>0.69481425996975998</v>
      </c>
      <c r="CG45" s="8">
        <v>942.09084693021498</v>
      </c>
      <c r="CH45" s="4">
        <v>0.50023173454867698</v>
      </c>
      <c r="CI45" s="8">
        <v>321.27311827956999</v>
      </c>
      <c r="CJ45" s="8">
        <v>1710.87306104052</v>
      </c>
      <c r="CK45" s="8">
        <v>1172.4763636222499</v>
      </c>
      <c r="CL45" s="4">
        <v>0.68530879953721802</v>
      </c>
      <c r="CM45" s="8">
        <v>824.55742079229606</v>
      </c>
      <c r="CN45" s="4">
        <v>0.48195125609775802</v>
      </c>
      <c r="CO45" s="8">
        <v>307.11751152073703</v>
      </c>
      <c r="CP45" s="8">
        <v>1617.47809997017</v>
      </c>
      <c r="CQ45" s="8">
        <v>1061.46970808533</v>
      </c>
      <c r="CR45" s="4">
        <v>0.65624981760488998</v>
      </c>
      <c r="CS45" s="8">
        <v>718.18652773429199</v>
      </c>
      <c r="CT45" s="4">
        <v>0.44401622980090799</v>
      </c>
      <c r="CU45" s="8">
        <v>313.30860215053798</v>
      </c>
      <c r="CV45" s="8">
        <v>1608.57969888195</v>
      </c>
      <c r="CW45" s="8">
        <v>1064.1405023019699</v>
      </c>
      <c r="CX45" s="4">
        <v>0.66154042789524403</v>
      </c>
      <c r="CY45" s="8">
        <v>746.75018727796896</v>
      </c>
      <c r="CZ45" s="4">
        <v>0.46422952359587899</v>
      </c>
      <c r="DA45" s="8">
        <v>288.89247311828001</v>
      </c>
      <c r="DB45" s="8">
        <v>1461.33058229273</v>
      </c>
      <c r="DC45" s="8">
        <v>927.16100012963602</v>
      </c>
      <c r="DD45" s="4">
        <v>0.63446355764004103</v>
      </c>
      <c r="DE45" s="8">
        <v>590.19890834755495</v>
      </c>
      <c r="DF45" s="4">
        <v>0.40387775052348102</v>
      </c>
      <c r="DG45" s="8">
        <v>294.64408602150502</v>
      </c>
      <c r="DH45" s="8">
        <v>1556.61401990232</v>
      </c>
      <c r="DI45" s="8">
        <v>999.93546403203402</v>
      </c>
      <c r="DJ45" s="4">
        <v>0.64237855450819004</v>
      </c>
      <c r="DK45" s="8">
        <v>659.52969141165897</v>
      </c>
      <c r="DL45" s="4">
        <v>0.42369507339593798</v>
      </c>
      <c r="DM45" s="8">
        <v>306.55253456221197</v>
      </c>
      <c r="DN45" s="8">
        <v>1451.8446963910701</v>
      </c>
      <c r="DO45" s="8">
        <v>846.29198724992</v>
      </c>
      <c r="DP45" s="4">
        <v>0.58290806816569096</v>
      </c>
      <c r="DQ45" s="8">
        <v>511.12519377205501</v>
      </c>
      <c r="DR45" s="4">
        <v>0.35205225121019401</v>
      </c>
      <c r="DS45" s="8">
        <v>315.68</v>
      </c>
      <c r="DT45" s="8">
        <v>1483.0807770563199</v>
      </c>
      <c r="DU45" s="8">
        <v>928.00984251558202</v>
      </c>
      <c r="DV45" s="4">
        <v>0.62573115158132997</v>
      </c>
      <c r="DW45" s="8">
        <v>605.70888713499801</v>
      </c>
      <c r="DX45" s="4">
        <v>0.408412607395017</v>
      </c>
      <c r="DY45" s="8">
        <v>299.249462365591</v>
      </c>
      <c r="DZ45" s="8">
        <v>1646.7467852155601</v>
      </c>
      <c r="EA45" s="8">
        <v>1019.9585106103</v>
      </c>
      <c r="EB45" s="4">
        <v>0.61937786657150695</v>
      </c>
      <c r="EC45" s="8">
        <v>671.44805441686799</v>
      </c>
      <c r="ED45" s="4">
        <v>0.40774213767721201</v>
      </c>
      <c r="EE45" s="8">
        <v>313.38440860215098</v>
      </c>
      <c r="EF45" s="8">
        <v>1816.64230291895</v>
      </c>
      <c r="EG45" s="8">
        <v>1264.3303986553501</v>
      </c>
      <c r="EH45" s="4">
        <v>0.69597102116572296</v>
      </c>
      <c r="EI45" s="8">
        <v>935.69304196259895</v>
      </c>
      <c r="EJ45" s="4">
        <v>0.51506729776089799</v>
      </c>
      <c r="EK45" s="8">
        <v>315.83294930875599</v>
      </c>
      <c r="EL45" s="8">
        <v>1683.38172899036</v>
      </c>
      <c r="EM45" s="8">
        <v>1057.6447978662</v>
      </c>
      <c r="EN45" s="4">
        <v>0.62828577716626599</v>
      </c>
      <c r="EO45" s="8">
        <v>716.52731882749799</v>
      </c>
      <c r="EP45" s="4">
        <v>0.42564755604021398</v>
      </c>
      <c r="EQ45" s="8">
        <v>320.51290322580599</v>
      </c>
      <c r="ER45" s="8">
        <v>1922.16438999088</v>
      </c>
      <c r="ES45" s="8">
        <v>1226.40360892897</v>
      </c>
      <c r="ET45" s="4">
        <v>0.638032634105132</v>
      </c>
      <c r="EU45" s="8">
        <v>834.23965620934803</v>
      </c>
      <c r="EV45" s="4">
        <v>0.43401056670980398</v>
      </c>
      <c r="EW45" s="8">
        <v>349.92903225806498</v>
      </c>
      <c r="EX45" s="8">
        <v>1364.89327540099</v>
      </c>
      <c r="EY45" s="8">
        <v>865.57143244128201</v>
      </c>
      <c r="EZ45" s="4">
        <v>0.63416784890158295</v>
      </c>
      <c r="FA45" s="8">
        <v>623.44327457350801</v>
      </c>
      <c r="FB45" s="4">
        <v>0.45677071299977401</v>
      </c>
      <c r="FC45" s="8">
        <v>228.93225806451599</v>
      </c>
      <c r="FD45" s="7">
        <v>4328.00821520095</v>
      </c>
      <c r="FE45" s="7">
        <v>3012.77318804365</v>
      </c>
      <c r="FF45" s="4">
        <v>0.69611078312238495</v>
      </c>
      <c r="FG45" s="7">
        <v>2155.4778169522201</v>
      </c>
      <c r="FH45" s="4">
        <v>0.49802997355265899</v>
      </c>
      <c r="FI45" s="7">
        <v>677.36046236559105</v>
      </c>
      <c r="FJ45" s="7">
        <v>3594.1818994535802</v>
      </c>
      <c r="FK45" s="7">
        <v>2481.0262004787201</v>
      </c>
      <c r="FL45" s="4">
        <v>0.69028954846606705</v>
      </c>
      <c r="FM45" s="7">
        <v>1766.6482677225099</v>
      </c>
      <c r="FN45" s="4">
        <v>0.49153001076297598</v>
      </c>
      <c r="FO45" s="7">
        <v>628.39062980030701</v>
      </c>
      <c r="FP45" s="7">
        <v>3226.05779885212</v>
      </c>
      <c r="FQ45" s="7">
        <v>2125.6102103873</v>
      </c>
      <c r="FR45" s="4">
        <v>0.658887826232878</v>
      </c>
      <c r="FS45" s="7">
        <v>1464.93671501226</v>
      </c>
      <c r="FT45" s="4">
        <v>0.45409499964120498</v>
      </c>
      <c r="FU45" s="7">
        <v>602.20107526881702</v>
      </c>
      <c r="FV45" s="7">
        <v>3017.9446021950498</v>
      </c>
      <c r="FW45" s="7">
        <v>1927.0964641616699</v>
      </c>
      <c r="FX45" s="4">
        <v>0.63854600338257805</v>
      </c>
      <c r="FY45" s="7">
        <v>1249.7285997592101</v>
      </c>
      <c r="FZ45" s="4">
        <v>0.41409925114273</v>
      </c>
      <c r="GA45" s="7">
        <v>601.19662058371705</v>
      </c>
      <c r="GB45" s="7">
        <v>2934.9254734473802</v>
      </c>
      <c r="GC45" s="7">
        <v>1774.3018297655001</v>
      </c>
      <c r="GD45" s="4">
        <v>0.60454749049603496</v>
      </c>
      <c r="GE45" s="7">
        <v>1116.8340809070501</v>
      </c>
      <c r="GF45" s="4">
        <v>0.38053234775846401</v>
      </c>
      <c r="GG45" s="7">
        <v>614.92946236559101</v>
      </c>
      <c r="GH45" s="7">
        <v>3463.3890881345101</v>
      </c>
      <c r="GI45" s="7">
        <v>2284.2889092656501</v>
      </c>
      <c r="GJ45" s="4">
        <v>0.65955307103425798</v>
      </c>
      <c r="GK45" s="7">
        <v>1607.1410963794699</v>
      </c>
      <c r="GL45" s="4">
        <v>0.46403711956173099</v>
      </c>
      <c r="GM45" s="7">
        <v>629.217357910906</v>
      </c>
      <c r="GN45" s="7">
        <v>3605.5461189812499</v>
      </c>
      <c r="GO45" s="7">
        <v>2284.0484067951702</v>
      </c>
      <c r="GP45" s="4">
        <v>0.63348195569345001</v>
      </c>
      <c r="GQ45" s="7">
        <v>1550.76697503685</v>
      </c>
      <c r="GR45" s="4">
        <v>0.43010598779277798</v>
      </c>
      <c r="GS45" s="7">
        <v>670.44193548387102</v>
      </c>
      <c r="GT45" s="7">
        <v>1364.89327540099</v>
      </c>
      <c r="GU45" s="7">
        <v>865.57143244128201</v>
      </c>
      <c r="GV45" s="4">
        <v>0.63416784890158295</v>
      </c>
      <c r="GW45" s="7">
        <v>623.44327457350801</v>
      </c>
      <c r="GX45" s="4">
        <v>0.45677071299977401</v>
      </c>
      <c r="GY45" s="7">
        <v>228.93225806451599</v>
      </c>
      <c r="GZ45" s="3"/>
    </row>
    <row r="46" spans="1:208" s="11" customFormat="1" x14ac:dyDescent="0.25">
      <c r="A46" s="7" t="s">
        <v>220</v>
      </c>
      <c r="B46" s="7" t="s">
        <v>289</v>
      </c>
      <c r="C46" s="7" t="s">
        <v>290</v>
      </c>
      <c r="D46" s="33" t="s">
        <v>241</v>
      </c>
      <c r="E46" s="7"/>
      <c r="F46" s="8">
        <v>1003.0449665682</v>
      </c>
      <c r="G46" s="8">
        <v>1737.4976735596099</v>
      </c>
      <c r="H46" s="8">
        <v>1554.675825586</v>
      </c>
      <c r="I46" s="8">
        <v>1629.87823285492</v>
      </c>
      <c r="J46" s="8">
        <v>1465.0821600361501</v>
      </c>
      <c r="K46" s="8">
        <v>1654.5391871549</v>
      </c>
      <c r="L46" s="8">
        <v>1392.9728868618199</v>
      </c>
      <c r="M46" s="8">
        <v>1285.86786512515</v>
      </c>
      <c r="N46" s="8">
        <v>1020.74278666649</v>
      </c>
      <c r="O46" s="8">
        <v>1136.47381205888</v>
      </c>
      <c r="P46" s="8">
        <v>1430.4841428525799</v>
      </c>
      <c r="Q46" s="8">
        <v>1894.32912229097</v>
      </c>
      <c r="R46" s="8">
        <v>1394.6261839500501</v>
      </c>
      <c r="S46" s="8">
        <v>1403.2530928295701</v>
      </c>
      <c r="T46" s="8">
        <v>1615.1056016268201</v>
      </c>
      <c r="U46" s="8">
        <v>1419.83643334822</v>
      </c>
      <c r="V46" s="8">
        <v>1407.1627184451499</v>
      </c>
      <c r="W46" s="8">
        <v>1596.2286850614501</v>
      </c>
      <c r="X46" s="8">
        <v>1491.7508243914101</v>
      </c>
      <c r="Y46" s="8">
        <v>1678.0219842928</v>
      </c>
      <c r="Z46" s="8">
        <v>2049.7020403051902</v>
      </c>
      <c r="AA46" s="8">
        <v>2245.6011131095001</v>
      </c>
      <c r="AB46" s="8">
        <v>1529.8799406686401</v>
      </c>
      <c r="AC46" s="8">
        <v>2740.5426401278201</v>
      </c>
      <c r="AD46" s="8">
        <v>3184.55405844093</v>
      </c>
      <c r="AE46" s="8">
        <v>3119.6213471910501</v>
      </c>
      <c r="AF46" s="8">
        <v>2678.8407519869702</v>
      </c>
      <c r="AG46" s="8">
        <v>2157.2165987253702</v>
      </c>
      <c r="AH46" s="8">
        <v>3324.8132651435499</v>
      </c>
      <c r="AI46" s="8">
        <v>2797.8792767796199</v>
      </c>
      <c r="AJ46" s="8">
        <v>3034.9420349750399</v>
      </c>
      <c r="AK46" s="8">
        <v>3003.39140350659</v>
      </c>
      <c r="AL46" s="8">
        <v>3169.7728086842098</v>
      </c>
      <c r="AM46" s="8">
        <v>4295.3031534147003</v>
      </c>
      <c r="AN46" s="8">
        <v>1529.8799406686401</v>
      </c>
      <c r="AO46" s="8">
        <v>5925.0966985687401</v>
      </c>
      <c r="AP46" s="8">
        <v>5798.4620991780102</v>
      </c>
      <c r="AQ46" s="8">
        <v>5482.0298638689201</v>
      </c>
      <c r="AR46" s="8">
        <v>5832.8213117546602</v>
      </c>
      <c r="AS46" s="8">
        <v>6173.1642121907998</v>
      </c>
      <c r="AT46" s="8">
        <v>5825.1830940833297</v>
      </c>
      <c r="AU46" s="8">
        <f t="shared" si="25"/>
        <v>-316.43223530909017</v>
      </c>
      <c r="AV46" s="8">
        <f t="shared" si="26"/>
        <v>350.79144788574013</v>
      </c>
      <c r="AW46" s="8">
        <f t="shared" si="27"/>
        <v>340.34290043613964</v>
      </c>
      <c r="AX46" s="8">
        <v>-107.10502173667101</v>
      </c>
      <c r="AY46" s="8">
        <v>-265.125078458654</v>
      </c>
      <c r="AZ46" s="8">
        <v>115.731025392383</v>
      </c>
      <c r="BA46" s="8">
        <v>294.01033079370598</v>
      </c>
      <c r="BB46" s="8">
        <v>463.84497943838801</v>
      </c>
      <c r="BC46" s="8">
        <v>-499.70293834092001</v>
      </c>
      <c r="BD46" s="8">
        <v>8.6269088795174902</v>
      </c>
      <c r="BE46" s="8">
        <v>211.85250879725399</v>
      </c>
      <c r="BF46" s="8">
        <v>-195.269168278606</v>
      </c>
      <c r="BG46" s="8">
        <v>-12.673714903070699</v>
      </c>
      <c r="BH46" s="8">
        <v>189.06596661630201</v>
      </c>
      <c r="BI46" s="8">
        <v>-104.477860670041</v>
      </c>
      <c r="BJ46" s="8">
        <v>186.27115990139399</v>
      </c>
      <c r="BK46" s="8">
        <v>371.68005601239298</v>
      </c>
      <c r="BL46" s="9">
        <v>195.899072804307</v>
      </c>
      <c r="BM46" s="8" t="s">
        <v>224</v>
      </c>
      <c r="BN46" s="7" t="s">
        <v>224</v>
      </c>
      <c r="BO46" s="10">
        <v>36</v>
      </c>
      <c r="BP46" s="10">
        <v>28</v>
      </c>
      <c r="BQ46" s="7" t="s">
        <v>252</v>
      </c>
      <c r="BR46" s="8">
        <v>1025.2047769662699</v>
      </c>
      <c r="BS46" s="8">
        <v>436.716328998606</v>
      </c>
      <c r="BT46" s="4">
        <v>0.42597960798711099</v>
      </c>
      <c r="BU46" s="8">
        <v>-9.69456291513875</v>
      </c>
      <c r="BV46" s="4">
        <v>-9.4562209745318905E-3</v>
      </c>
      <c r="BW46" s="8">
        <v>337.87650537634403</v>
      </c>
      <c r="BX46" s="8">
        <v>1181.11600596326</v>
      </c>
      <c r="BY46" s="8">
        <v>482.00485874533899</v>
      </c>
      <c r="BZ46" s="4">
        <v>0.40809273289988302</v>
      </c>
      <c r="CA46" s="8">
        <v>19.564923019827699</v>
      </c>
      <c r="CB46" s="4">
        <v>1.6564776805197599E-2</v>
      </c>
      <c r="CC46" s="8">
        <v>355.98580645161297</v>
      </c>
      <c r="CD46" s="8">
        <v>1515.2294205385699</v>
      </c>
      <c r="CE46" s="8">
        <v>860.72206465077397</v>
      </c>
      <c r="CF46" s="4">
        <v>0.56804735506312798</v>
      </c>
      <c r="CG46" s="8">
        <v>393.56392961521902</v>
      </c>
      <c r="CH46" s="4">
        <v>0.25973883840991602</v>
      </c>
      <c r="CI46" s="8">
        <v>386.59172043010801</v>
      </c>
      <c r="CJ46" s="8">
        <v>2096.11898843975</v>
      </c>
      <c r="CK46" s="8">
        <v>1586.2358895171301</v>
      </c>
      <c r="CL46" s="4">
        <v>0.75674897191683299</v>
      </c>
      <c r="CM46" s="8">
        <v>1156.50896728006</v>
      </c>
      <c r="CN46" s="4">
        <v>0.55173822366873704</v>
      </c>
      <c r="CO46" s="8">
        <v>381.15646313364101</v>
      </c>
      <c r="CP46" s="8">
        <v>1555.09916296291</v>
      </c>
      <c r="CQ46" s="8">
        <v>952.91346853385096</v>
      </c>
      <c r="CR46" s="4">
        <v>0.61276701269536704</v>
      </c>
      <c r="CS46" s="8">
        <v>562.22273589364795</v>
      </c>
      <c r="CT46" s="4">
        <v>0.36153497428578801</v>
      </c>
      <c r="CU46" s="8">
        <v>370.030204301075</v>
      </c>
      <c r="CV46" s="8">
        <v>1546.88599116809</v>
      </c>
      <c r="CW46" s="8">
        <v>926.07740702706099</v>
      </c>
      <c r="CX46" s="4">
        <v>0.59867204972730703</v>
      </c>
      <c r="CY46" s="8">
        <v>520.67836714540795</v>
      </c>
      <c r="CZ46" s="4">
        <v>0.33659776487615001</v>
      </c>
      <c r="DA46" s="8">
        <v>362.28284946236602</v>
      </c>
      <c r="DB46" s="8">
        <v>1743.80000331769</v>
      </c>
      <c r="DC46" s="8">
        <v>1011.87858470735</v>
      </c>
      <c r="DD46" s="4">
        <v>0.58027215436529</v>
      </c>
      <c r="DE46" s="8">
        <v>602.95942114761101</v>
      </c>
      <c r="DF46" s="4">
        <v>0.34577326528297098</v>
      </c>
      <c r="DG46" s="8">
        <v>394.37139784946203</v>
      </c>
      <c r="DH46" s="8">
        <v>1527.5780578584399</v>
      </c>
      <c r="DI46" s="8">
        <v>850.49411627646896</v>
      </c>
      <c r="DJ46" s="4">
        <v>0.55675984078273899</v>
      </c>
      <c r="DK46" s="8">
        <v>431.13499338192298</v>
      </c>
      <c r="DL46" s="4">
        <v>0.28223434551445797</v>
      </c>
      <c r="DM46" s="8">
        <v>374.17618663594499</v>
      </c>
      <c r="DN46" s="8">
        <v>1418.6956948145901</v>
      </c>
      <c r="DO46" s="8">
        <v>779.228890425239</v>
      </c>
      <c r="DP46" s="4">
        <v>0.54925724612639903</v>
      </c>
      <c r="DQ46" s="8">
        <v>382.96485043337901</v>
      </c>
      <c r="DR46" s="4">
        <v>0.26994150460393801</v>
      </c>
      <c r="DS46" s="8">
        <v>367.73425806451598</v>
      </c>
      <c r="DT46" s="8">
        <v>1522.01558799648</v>
      </c>
      <c r="DU46" s="8">
        <v>836.12396265959103</v>
      </c>
      <c r="DV46" s="4">
        <v>0.54935308761208701</v>
      </c>
      <c r="DW46" s="8">
        <v>440.90094969709003</v>
      </c>
      <c r="DX46" s="4">
        <v>0.28968228260886197</v>
      </c>
      <c r="DY46" s="8">
        <v>371.09086021505402</v>
      </c>
      <c r="DZ46" s="8">
        <v>1446.1691512801101</v>
      </c>
      <c r="EA46" s="8">
        <v>760.81017177305296</v>
      </c>
      <c r="EB46" s="4">
        <v>0.52608657230698197</v>
      </c>
      <c r="EC46" s="8">
        <v>242.15093649709399</v>
      </c>
      <c r="ED46" s="4">
        <v>0.16744302440883099</v>
      </c>
      <c r="EE46" s="8">
        <v>390.12473118279598</v>
      </c>
      <c r="EF46" s="8">
        <v>1662.1927661586601</v>
      </c>
      <c r="EG46" s="8">
        <v>957.77813556246304</v>
      </c>
      <c r="EH46" s="4">
        <v>0.57621363482160703</v>
      </c>
      <c r="EI46" s="8">
        <v>455.95445283404501</v>
      </c>
      <c r="EJ46" s="4">
        <v>0.27430901043310402</v>
      </c>
      <c r="EK46" s="8">
        <v>408.22880184331802</v>
      </c>
      <c r="EL46" s="8">
        <v>2068.16786268133</v>
      </c>
      <c r="EM46" s="8">
        <v>1311.4729803904299</v>
      </c>
      <c r="EN46" s="4">
        <v>0.63412308258679695</v>
      </c>
      <c r="EO46" s="8">
        <v>888.22582828557904</v>
      </c>
      <c r="EP46" s="4">
        <v>0.42947472703401102</v>
      </c>
      <c r="EQ46" s="8">
        <v>426.12150537634398</v>
      </c>
      <c r="ER46" s="8">
        <v>2275.0563836685001</v>
      </c>
      <c r="ES46" s="8">
        <v>1525.4147465716801</v>
      </c>
      <c r="ET46" s="4">
        <v>0.67049535893785905</v>
      </c>
      <c r="EU46" s="8">
        <v>1042.76861714497</v>
      </c>
      <c r="EV46" s="4">
        <v>0.45834847198974299</v>
      </c>
      <c r="EW46" s="8">
        <v>420.69784946236598</v>
      </c>
      <c r="EX46" s="8">
        <v>1527.34879260051</v>
      </c>
      <c r="EY46" s="8">
        <v>978.67432780475394</v>
      </c>
      <c r="EZ46" s="4">
        <v>0.64076675383259096</v>
      </c>
      <c r="FA46" s="8">
        <v>618.33619214810506</v>
      </c>
      <c r="FB46" s="4">
        <v>0.40484281988746601</v>
      </c>
      <c r="FC46" s="8">
        <v>284.67150537634399</v>
      </c>
      <c r="FD46" s="7">
        <v>2206.3207829295302</v>
      </c>
      <c r="FE46" s="7">
        <v>918.72118774394505</v>
      </c>
      <c r="FF46" s="4">
        <v>0.41640417606186803</v>
      </c>
      <c r="FG46" s="7">
        <v>9.8703601046889595</v>
      </c>
      <c r="FH46" s="4">
        <v>4.4736740826885604E-3</v>
      </c>
      <c r="FI46" s="7">
        <v>693.862311827957</v>
      </c>
      <c r="FJ46" s="7">
        <v>3611.3484089783201</v>
      </c>
      <c r="FK46" s="7">
        <v>2446.9579541679</v>
      </c>
      <c r="FL46" s="4">
        <v>0.67757460013673099</v>
      </c>
      <c r="FM46" s="7">
        <v>1550.0728968952701</v>
      </c>
      <c r="FN46" s="4">
        <v>0.42922275043902602</v>
      </c>
      <c r="FO46" s="7">
        <v>767.74818356374794</v>
      </c>
      <c r="FP46" s="7">
        <v>3101.9851541310099</v>
      </c>
      <c r="FQ46" s="7">
        <v>1878.9908755609099</v>
      </c>
      <c r="FR46" s="4">
        <v>0.60573819093189396</v>
      </c>
      <c r="FS46" s="7">
        <v>1082.90110303906</v>
      </c>
      <c r="FT46" s="4">
        <v>0.349099382889349</v>
      </c>
      <c r="FU46" s="7">
        <v>732.31305376344096</v>
      </c>
      <c r="FV46" s="7">
        <v>3271.3780611761199</v>
      </c>
      <c r="FW46" s="7">
        <v>1862.3727009838201</v>
      </c>
      <c r="FX46" s="4">
        <v>0.56929302152080297</v>
      </c>
      <c r="FY46" s="7">
        <v>1034.09441452953</v>
      </c>
      <c r="FZ46" s="4">
        <v>0.31610360991348002</v>
      </c>
      <c r="GA46" s="7">
        <v>768.54758448540701</v>
      </c>
      <c r="GB46" s="7">
        <v>2940.7112828110699</v>
      </c>
      <c r="GC46" s="7">
        <v>1615.35285308483</v>
      </c>
      <c r="GD46" s="4">
        <v>0.54930685053198802</v>
      </c>
      <c r="GE46" s="7">
        <v>823.86580013046796</v>
      </c>
      <c r="GF46" s="4">
        <v>0.28015868301866198</v>
      </c>
      <c r="GG46" s="7">
        <v>738.82511827957001</v>
      </c>
      <c r="GH46" s="7">
        <v>3108.36191743877</v>
      </c>
      <c r="GI46" s="7">
        <v>1718.5883073355201</v>
      </c>
      <c r="GJ46" s="4">
        <v>0.55289195820272996</v>
      </c>
      <c r="GK46" s="7">
        <v>698.10538933113901</v>
      </c>
      <c r="GL46" s="4">
        <v>0.224589480849889</v>
      </c>
      <c r="GM46" s="7">
        <v>798.35353302611395</v>
      </c>
      <c r="GN46" s="7">
        <v>4343.2242463498296</v>
      </c>
      <c r="GO46" s="7">
        <v>2836.8877269621098</v>
      </c>
      <c r="GP46" s="4">
        <v>0.65317551340949398</v>
      </c>
      <c r="GQ46" s="7">
        <v>1930.9944454305501</v>
      </c>
      <c r="GR46" s="4">
        <v>0.44459929672141801</v>
      </c>
      <c r="GS46" s="7">
        <v>846.81935483870996</v>
      </c>
      <c r="GT46" s="7">
        <v>1527.34879260051</v>
      </c>
      <c r="GU46" s="7">
        <v>978.67432780475394</v>
      </c>
      <c r="GV46" s="4">
        <v>0.64076675383259096</v>
      </c>
      <c r="GW46" s="7">
        <v>618.33619214810506</v>
      </c>
      <c r="GX46" s="4">
        <v>0.40484281988746601</v>
      </c>
      <c r="GY46" s="7">
        <v>284.67150537634399</v>
      </c>
      <c r="GZ46" s="3"/>
    </row>
    <row r="47" spans="1:208" s="11" customFormat="1" x14ac:dyDescent="0.25">
      <c r="A47" s="7" t="s">
        <v>220</v>
      </c>
      <c r="B47" s="7" t="s">
        <v>291</v>
      </c>
      <c r="C47" s="7" t="s">
        <v>292</v>
      </c>
      <c r="D47" s="33" t="s">
        <v>241</v>
      </c>
      <c r="E47" s="7"/>
      <c r="F47" s="8">
        <v>538.56126326122796</v>
      </c>
      <c r="G47" s="8">
        <v>760.33918782383705</v>
      </c>
      <c r="H47" s="8">
        <v>567.31137383108501</v>
      </c>
      <c r="I47" s="8">
        <v>412.57562166826699</v>
      </c>
      <c r="J47" s="8">
        <v>553.10474240291296</v>
      </c>
      <c r="K47" s="8">
        <v>423.93902756527501</v>
      </c>
      <c r="L47" s="8">
        <v>492.913607993901</v>
      </c>
      <c r="M47" s="8">
        <v>526.648396651648</v>
      </c>
      <c r="N47" s="8">
        <v>618.59650467629297</v>
      </c>
      <c r="O47" s="8">
        <v>912.956727187978</v>
      </c>
      <c r="P47" s="8">
        <v>857.22304051343201</v>
      </c>
      <c r="Q47" s="8">
        <v>977.319456804163</v>
      </c>
      <c r="R47" s="8">
        <v>941.01598093810503</v>
      </c>
      <c r="S47" s="8">
        <v>986.27820265586297</v>
      </c>
      <c r="T47" s="8">
        <v>915.69973844253605</v>
      </c>
      <c r="U47" s="8">
        <v>988.86432369567603</v>
      </c>
      <c r="V47" s="8">
        <v>-182.26300862525099</v>
      </c>
      <c r="W47" s="8">
        <v>2828.19680305049</v>
      </c>
      <c r="X47" s="8">
        <v>1638.13400332263</v>
      </c>
      <c r="Y47" s="8">
        <v>1831.7674697530799</v>
      </c>
      <c r="Z47" s="8">
        <v>2227.0281177472398</v>
      </c>
      <c r="AA47" s="8">
        <v>2433.52285101397</v>
      </c>
      <c r="AB47" s="8">
        <v>1326.95023965115</v>
      </c>
      <c r="AC47" s="8">
        <v>1298.90045108506</v>
      </c>
      <c r="AD47" s="8">
        <v>979.886995499352</v>
      </c>
      <c r="AE47" s="8">
        <v>977.04376996818803</v>
      </c>
      <c r="AF47" s="8">
        <v>1019.56200464555</v>
      </c>
      <c r="AG47" s="8">
        <v>1531.5532318642699</v>
      </c>
      <c r="AH47" s="8">
        <v>1834.54249731759</v>
      </c>
      <c r="AI47" s="8">
        <v>1927.29418359397</v>
      </c>
      <c r="AJ47" s="8">
        <v>1904.5640621382099</v>
      </c>
      <c r="AK47" s="8">
        <v>2645.9337944252402</v>
      </c>
      <c r="AL47" s="8">
        <v>3469.9014730756999</v>
      </c>
      <c r="AM47" s="8">
        <v>4660.5509687612102</v>
      </c>
      <c r="AN47" s="8">
        <v>1326.95023965115</v>
      </c>
      <c r="AO47" s="8">
        <v>2278.7874465844202</v>
      </c>
      <c r="AP47" s="8">
        <v>1996.6057746137401</v>
      </c>
      <c r="AQ47" s="8">
        <v>3366.09572918187</v>
      </c>
      <c r="AR47" s="8">
        <v>3831.85824573218</v>
      </c>
      <c r="AS47" s="8">
        <v>6115.8352675009401</v>
      </c>
      <c r="AT47" s="8">
        <v>5987.50120841236</v>
      </c>
      <c r="AU47" s="8">
        <f t="shared" si="25"/>
        <v>1369.4899545681299</v>
      </c>
      <c r="AV47" s="8">
        <f t="shared" si="26"/>
        <v>465.76251655031001</v>
      </c>
      <c r="AW47" s="8">
        <f t="shared" si="27"/>
        <v>2283.9770217687601</v>
      </c>
      <c r="AX47" s="8">
        <v>33.734788657746897</v>
      </c>
      <c r="AY47" s="8">
        <v>91.948108024644696</v>
      </c>
      <c r="AZ47" s="8">
        <v>294.360222511686</v>
      </c>
      <c r="BA47" s="8">
        <v>-55.733686674546803</v>
      </c>
      <c r="BB47" s="8">
        <v>120.096416290731</v>
      </c>
      <c r="BC47" s="8">
        <v>-36.303475866058299</v>
      </c>
      <c r="BD47" s="8">
        <v>45.262221717757697</v>
      </c>
      <c r="BE47" s="8">
        <v>-70.578464213326797</v>
      </c>
      <c r="BF47" s="8">
        <v>73.164585253140601</v>
      </c>
      <c r="BG47" s="8">
        <v>-1171.12733232093</v>
      </c>
      <c r="BH47" s="8">
        <v>3010.4598116757402</v>
      </c>
      <c r="BI47" s="8">
        <v>-1190.06279972787</v>
      </c>
      <c r="BJ47" s="8">
        <v>193.63346643045</v>
      </c>
      <c r="BK47" s="8">
        <v>395.26064799416298</v>
      </c>
      <c r="BL47" s="9">
        <v>206.49473326673601</v>
      </c>
      <c r="BM47" s="8" t="s">
        <v>224</v>
      </c>
      <c r="BN47" s="7" t="s">
        <v>224</v>
      </c>
      <c r="BO47" s="10">
        <v>97</v>
      </c>
      <c r="BP47" s="10">
        <v>29</v>
      </c>
      <c r="BQ47" s="7" t="s">
        <v>252</v>
      </c>
      <c r="BR47" s="8">
        <v>618.59650467629297</v>
      </c>
      <c r="BS47" s="8">
        <v>370.55829730326599</v>
      </c>
      <c r="BT47" s="4">
        <v>0.599030700144638</v>
      </c>
      <c r="BU47" s="8">
        <v>250.61970380350999</v>
      </c>
      <c r="BV47" s="4">
        <v>0.40514245054562298</v>
      </c>
      <c r="BW47" s="8">
        <v>90.8010752688172</v>
      </c>
      <c r="BX47" s="8">
        <v>912.956727187978</v>
      </c>
      <c r="BY47" s="8">
        <v>638.13148111979501</v>
      </c>
      <c r="BZ47" s="4">
        <v>0.69897231940589299</v>
      </c>
      <c r="CA47" s="8">
        <v>504.639279623699</v>
      </c>
      <c r="CB47" s="4">
        <v>0.55275268213210005</v>
      </c>
      <c r="CC47" s="8">
        <v>104.79021505376301</v>
      </c>
      <c r="CD47" s="8">
        <v>857.22304051343201</v>
      </c>
      <c r="CE47" s="8">
        <v>529.11311455110297</v>
      </c>
      <c r="CF47" s="4">
        <v>0.61724089244520497</v>
      </c>
      <c r="CG47" s="8">
        <v>404.89158801397099</v>
      </c>
      <c r="CH47" s="4">
        <v>0.47232933423191897</v>
      </c>
      <c r="CI47" s="8">
        <v>110.364408602151</v>
      </c>
      <c r="CJ47" s="8">
        <v>977.319456804163</v>
      </c>
      <c r="CK47" s="8">
        <v>620.58911775960996</v>
      </c>
      <c r="CL47" s="4">
        <v>0.63499105992316696</v>
      </c>
      <c r="CM47" s="8">
        <v>480.17224408562498</v>
      </c>
      <c r="CN47" s="4">
        <v>0.49131554758542201</v>
      </c>
      <c r="CO47" s="8">
        <v>125.46506912442401</v>
      </c>
      <c r="CP47" s="8">
        <v>941.01598093810503</v>
      </c>
      <c r="CQ47" s="8">
        <v>582.73130966823305</v>
      </c>
      <c r="CR47" s="4">
        <v>0.61925761248741396</v>
      </c>
      <c r="CS47" s="8">
        <v>433.70244050296202</v>
      </c>
      <c r="CT47" s="4">
        <v>0.46088743367631302</v>
      </c>
      <c r="CU47" s="8">
        <v>133.882688172043</v>
      </c>
      <c r="CV47" s="8">
        <v>986.27820265586297</v>
      </c>
      <c r="CW47" s="8">
        <v>623.12272404518603</v>
      </c>
      <c r="CX47" s="4">
        <v>0.63179204647049203</v>
      </c>
      <c r="CY47" s="8">
        <v>348.67431741042299</v>
      </c>
      <c r="CZ47" s="4">
        <v>0.35352532021037097</v>
      </c>
      <c r="DA47" s="8">
        <v>136.03225806451599</v>
      </c>
      <c r="DB47" s="8">
        <v>915.69973844253605</v>
      </c>
      <c r="DC47" s="8">
        <v>543.75311572897897</v>
      </c>
      <c r="DD47" s="4">
        <v>0.59381158790524402</v>
      </c>
      <c r="DE47" s="8">
        <v>398.40130753641398</v>
      </c>
      <c r="DF47" s="4">
        <v>0.43507854246418498</v>
      </c>
      <c r="DG47" s="8">
        <v>139.26623655914</v>
      </c>
      <c r="DH47" s="8">
        <v>988.86432369567603</v>
      </c>
      <c r="DI47" s="8">
        <v>586.02730821692296</v>
      </c>
      <c r="DJ47" s="4">
        <v>0.59262660627371699</v>
      </c>
      <c r="DK47" s="8">
        <v>580.56071734616796</v>
      </c>
      <c r="DL47" s="4">
        <v>0.58709845570769703</v>
      </c>
      <c r="DM47" s="8">
        <v>139.585230414747</v>
      </c>
      <c r="DN47" s="8">
        <v>-181.98161951101801</v>
      </c>
      <c r="DO47" s="8">
        <v>-753.91295507232803</v>
      </c>
      <c r="DP47" s="4">
        <v>4.14279726215252</v>
      </c>
      <c r="DQ47" s="8">
        <v>-912.61975617384098</v>
      </c>
      <c r="DR47" s="4">
        <v>-5.0149007280297599</v>
      </c>
      <c r="DS47" s="8">
        <v>157.45515053763401</v>
      </c>
      <c r="DT47" s="8">
        <v>2828.3206995972801</v>
      </c>
      <c r="DU47" s="8">
        <v>2172.2424900247602</v>
      </c>
      <c r="DV47" s="4">
        <v>0.76803259628021103</v>
      </c>
      <c r="DW47" s="8">
        <v>1981.5880251137201</v>
      </c>
      <c r="DX47" s="4">
        <v>0.70062352738</v>
      </c>
      <c r="DY47" s="8">
        <v>177.02620430107501</v>
      </c>
      <c r="DZ47" s="8">
        <v>1638.12320094455</v>
      </c>
      <c r="EA47" s="8">
        <v>894.53463708848801</v>
      </c>
      <c r="EB47" s="4">
        <v>0.54607286959411605</v>
      </c>
      <c r="EC47" s="8">
        <v>637.403840536909</v>
      </c>
      <c r="ED47" s="4">
        <v>0.389106167453937</v>
      </c>
      <c r="EE47" s="8">
        <v>231.03248387096801</v>
      </c>
      <c r="EF47" s="8">
        <v>1831.7342100798401</v>
      </c>
      <c r="EG47" s="8">
        <v>937.95876707979096</v>
      </c>
      <c r="EH47" s="4">
        <v>0.51206051725097601</v>
      </c>
      <c r="EI47" s="8">
        <v>645.50710946385698</v>
      </c>
      <c r="EJ47" s="4">
        <v>0.35240216943686398</v>
      </c>
      <c r="EK47" s="8">
        <v>280.36186635944699</v>
      </c>
      <c r="EL47" s="8">
        <v>2227.02290567715</v>
      </c>
      <c r="EM47" s="8">
        <v>1212.30119470663</v>
      </c>
      <c r="EN47" s="4">
        <v>0.54435955356194199</v>
      </c>
      <c r="EO47" s="8">
        <v>919.10853895910498</v>
      </c>
      <c r="EP47" s="4">
        <v>0.412707267902859</v>
      </c>
      <c r="EQ47" s="8">
        <v>275.20699999999999</v>
      </c>
      <c r="ER47" s="8">
        <v>2433.5073241678201</v>
      </c>
      <c r="ES47" s="8">
        <v>1414.4683748090899</v>
      </c>
      <c r="ET47" s="4">
        <v>0.58124681227035002</v>
      </c>
      <c r="EU47" s="8">
        <v>1103.36711392591</v>
      </c>
      <c r="EV47" s="4">
        <v>0.453406120034271</v>
      </c>
      <c r="EW47" s="8">
        <v>284.02655913978498</v>
      </c>
      <c r="EX47" s="8">
        <v>1326.9382684469001</v>
      </c>
      <c r="EY47" s="8">
        <v>605.35375195501001</v>
      </c>
      <c r="EZ47" s="4">
        <v>0.45620340173287599</v>
      </c>
      <c r="FA47" s="8">
        <v>408.28408640559201</v>
      </c>
      <c r="FB47" s="4">
        <v>0.307688832339926</v>
      </c>
      <c r="FC47" s="8">
        <v>201.372043010753</v>
      </c>
      <c r="FD47" s="7">
        <v>1531.5532318642699</v>
      </c>
      <c r="FE47" s="7">
        <v>1008.68977842306</v>
      </c>
      <c r="FF47" s="4">
        <v>0.65860575880554995</v>
      </c>
      <c r="FG47" s="7">
        <v>755.25898342720996</v>
      </c>
      <c r="FH47" s="4">
        <v>0.49313270196157399</v>
      </c>
      <c r="FI47" s="7">
        <v>195.59129032258099</v>
      </c>
      <c r="FJ47" s="7">
        <v>1834.54249731759</v>
      </c>
      <c r="FK47" s="7">
        <v>1149.7022323107101</v>
      </c>
      <c r="FL47" s="4">
        <v>0.62669697430927196</v>
      </c>
      <c r="FM47" s="7">
        <v>885.06383209959597</v>
      </c>
      <c r="FN47" s="4">
        <v>0.48244389726250902</v>
      </c>
      <c r="FO47" s="7">
        <v>235.82947772657499</v>
      </c>
      <c r="FP47" s="7">
        <v>1927.29418359397</v>
      </c>
      <c r="FQ47" s="7">
        <v>1205.85403371342</v>
      </c>
      <c r="FR47" s="4">
        <v>0.62567201415238705</v>
      </c>
      <c r="FS47" s="7">
        <v>782.37675791338495</v>
      </c>
      <c r="FT47" s="4">
        <v>0.40594568518565699</v>
      </c>
      <c r="FU47" s="7">
        <v>269.91494623655899</v>
      </c>
      <c r="FV47" s="7">
        <v>1904.5640621382099</v>
      </c>
      <c r="FW47" s="7">
        <v>1129.7804239459001</v>
      </c>
      <c r="FX47" s="4">
        <v>0.59319633631935798</v>
      </c>
      <c r="FY47" s="7">
        <v>978.962024882582</v>
      </c>
      <c r="FZ47" s="4">
        <v>0.51400845177322296</v>
      </c>
      <c r="GA47" s="7">
        <v>278.85146697388598</v>
      </c>
      <c r="GB47" s="7">
        <v>2646.3390800862599</v>
      </c>
      <c r="GC47" s="7">
        <v>1418.3295349524301</v>
      </c>
      <c r="GD47" s="4">
        <v>0.53595910880256503</v>
      </c>
      <c r="GE47" s="7">
        <v>1068.9682689398801</v>
      </c>
      <c r="GF47" s="4">
        <v>0.40394229030734402</v>
      </c>
      <c r="GG47" s="7">
        <v>334.48135483870999</v>
      </c>
      <c r="GH47" s="7">
        <v>3469.8574110243899</v>
      </c>
      <c r="GI47" s="7">
        <v>1832.49340416828</v>
      </c>
      <c r="GJ47" s="4">
        <v>0.52811778326858705</v>
      </c>
      <c r="GK47" s="7">
        <v>1282.9109500007701</v>
      </c>
      <c r="GL47" s="4">
        <v>0.36973016410551002</v>
      </c>
      <c r="GM47" s="7">
        <v>511.394350230415</v>
      </c>
      <c r="GN47" s="7">
        <v>4660.5302298449697</v>
      </c>
      <c r="GO47" s="7">
        <v>2626.7695695157299</v>
      </c>
      <c r="GP47" s="4">
        <v>0.56362032643721405</v>
      </c>
      <c r="GQ47" s="7">
        <v>2022.4756528850201</v>
      </c>
      <c r="GR47" s="4">
        <v>0.43395827366026801</v>
      </c>
      <c r="GS47" s="7">
        <v>559.23355913978503</v>
      </c>
      <c r="GT47" s="7">
        <v>1326.9382684469001</v>
      </c>
      <c r="GU47" s="7">
        <v>605.35375195501001</v>
      </c>
      <c r="GV47" s="4">
        <v>0.45620340173287599</v>
      </c>
      <c r="GW47" s="7">
        <v>408.28408640559201</v>
      </c>
      <c r="GX47" s="4">
        <v>0.307688832339926</v>
      </c>
      <c r="GY47" s="7">
        <v>201.372043010753</v>
      </c>
      <c r="GZ47" s="3"/>
    </row>
    <row r="48" spans="1:208" s="11" customFormat="1" x14ac:dyDescent="0.25">
      <c r="A48" s="7" t="s">
        <v>220</v>
      </c>
      <c r="B48" s="7" t="s">
        <v>293</v>
      </c>
      <c r="C48" s="7" t="s">
        <v>294</v>
      </c>
      <c r="D48" s="33" t="s">
        <v>231</v>
      </c>
      <c r="E48" s="7"/>
      <c r="F48" s="8"/>
      <c r="G48" s="8"/>
      <c r="H48" s="8"/>
      <c r="I48" s="8"/>
      <c r="J48" s="8"/>
      <c r="K48" s="8">
        <v>32.736194792399701</v>
      </c>
      <c r="L48" s="8">
        <v>53.709757392069598</v>
      </c>
      <c r="M48" s="8">
        <v>14.460380343587699</v>
      </c>
      <c r="N48" s="8">
        <v>746.90862928967397</v>
      </c>
      <c r="O48" s="8">
        <v>565.45533577819401</v>
      </c>
      <c r="P48" s="8">
        <v>509.58668781682502</v>
      </c>
      <c r="Q48" s="8">
        <v>451.04724615846402</v>
      </c>
      <c r="R48" s="8">
        <v>-484.36375336912801</v>
      </c>
      <c r="S48" s="8">
        <v>249.98383379036201</v>
      </c>
      <c r="T48" s="8">
        <v>772.18324039153197</v>
      </c>
      <c r="U48" s="8">
        <v>1210.49068005149</v>
      </c>
      <c r="V48" s="8">
        <v>1723.9050913625999</v>
      </c>
      <c r="W48" s="8">
        <v>1742.1086939403799</v>
      </c>
      <c r="X48" s="8">
        <v>1172.1413294628201</v>
      </c>
      <c r="Y48" s="8">
        <v>1442.7558507573599</v>
      </c>
      <c r="Z48" s="8">
        <v>2733.4210061096701</v>
      </c>
      <c r="AA48" s="8">
        <v>1062.06644887331</v>
      </c>
      <c r="AB48" s="8">
        <v>763.81985611759899</v>
      </c>
      <c r="AC48" s="8">
        <v>0</v>
      </c>
      <c r="AD48" s="8">
        <v>0</v>
      </c>
      <c r="AE48" s="8">
        <v>32.736194792399701</v>
      </c>
      <c r="AF48" s="8">
        <v>68.170137735657306</v>
      </c>
      <c r="AG48" s="8">
        <v>1312.3639650678699</v>
      </c>
      <c r="AH48" s="8">
        <v>960.63393397528796</v>
      </c>
      <c r="AI48" s="8">
        <v>-234.37991957876699</v>
      </c>
      <c r="AJ48" s="8">
        <v>1982.6739204430201</v>
      </c>
      <c r="AK48" s="8">
        <v>3466.0137853029701</v>
      </c>
      <c r="AL48" s="8">
        <v>2614.89718022018</v>
      </c>
      <c r="AM48" s="8">
        <v>3795.4874549829701</v>
      </c>
      <c r="AN48" s="8">
        <v>763.81985611759899</v>
      </c>
      <c r="AO48" s="8"/>
      <c r="AP48" s="8">
        <v>100.90633252805701</v>
      </c>
      <c r="AQ48" s="8">
        <v>2272.99789904316</v>
      </c>
      <c r="AR48" s="8">
        <v>1748.2940008642599</v>
      </c>
      <c r="AS48" s="8">
        <v>6080.9109655231496</v>
      </c>
      <c r="AT48" s="8">
        <v>4559.3073111005697</v>
      </c>
      <c r="AU48" s="8">
        <f t="shared" si="25"/>
        <v>2172.0915665151028</v>
      </c>
      <c r="AV48" s="8">
        <f t="shared" si="26"/>
        <v>-524.70389817890009</v>
      </c>
      <c r="AW48" s="8">
        <f t="shared" si="27"/>
        <v>4332.6169646588896</v>
      </c>
      <c r="AX48" s="8">
        <v>-39.249377048481897</v>
      </c>
      <c r="AY48" s="8">
        <v>732.44824894608701</v>
      </c>
      <c r="AZ48" s="8">
        <v>-181.45329351148101</v>
      </c>
      <c r="BA48" s="8">
        <v>-55.868647961369</v>
      </c>
      <c r="BB48" s="8">
        <v>-58.5394416583609</v>
      </c>
      <c r="BC48" s="8">
        <v>-935.41099952759203</v>
      </c>
      <c r="BD48" s="8">
        <v>734.34758715948999</v>
      </c>
      <c r="BE48" s="8">
        <v>522.19940660117095</v>
      </c>
      <c r="BF48" s="8">
        <v>438.30743965995902</v>
      </c>
      <c r="BG48" s="8">
        <v>513.41441131110605</v>
      </c>
      <c r="BH48" s="8">
        <v>18.20360257778</v>
      </c>
      <c r="BI48" s="8">
        <v>-569.96736447755995</v>
      </c>
      <c r="BJ48" s="8">
        <v>270.61452129454301</v>
      </c>
      <c r="BK48" s="8">
        <v>1290.6651553523</v>
      </c>
      <c r="BL48" s="9">
        <v>-1671.3545572363601</v>
      </c>
      <c r="BM48" s="8" t="s">
        <v>236</v>
      </c>
      <c r="BN48" s="7" t="s">
        <v>236</v>
      </c>
      <c r="BO48" s="10">
        <v>65</v>
      </c>
      <c r="BP48" s="10">
        <v>30</v>
      </c>
      <c r="BQ48" s="7" t="s">
        <v>252</v>
      </c>
      <c r="BR48" s="8">
        <v>746.90862928967397</v>
      </c>
      <c r="BS48" s="8">
        <v>566.51412179343197</v>
      </c>
      <c r="BT48" s="4">
        <v>0.75847847993428397</v>
      </c>
      <c r="BU48" s="8">
        <v>432.007382162444</v>
      </c>
      <c r="BV48" s="4">
        <v>0.57839388276085602</v>
      </c>
      <c r="BW48" s="8">
        <v>87.898924731182802</v>
      </c>
      <c r="BX48" s="8">
        <v>565.45533577819401</v>
      </c>
      <c r="BY48" s="8">
        <v>402.263212298138</v>
      </c>
      <c r="BZ48" s="4">
        <v>0.71139696956707199</v>
      </c>
      <c r="CA48" s="8">
        <v>289.64003656710003</v>
      </c>
      <c r="CB48" s="4">
        <v>0.512224429129297</v>
      </c>
      <c r="CC48" s="8">
        <v>87.0741935483871</v>
      </c>
      <c r="CD48" s="8">
        <v>509.58668781682502</v>
      </c>
      <c r="CE48" s="8">
        <v>358.313180268309</v>
      </c>
      <c r="CF48" s="4">
        <v>0.70314470302079002</v>
      </c>
      <c r="CG48" s="8">
        <v>261.725980724495</v>
      </c>
      <c r="CH48" s="4">
        <v>0.51360443077071605</v>
      </c>
      <c r="CI48" s="8">
        <v>82.526344086021496</v>
      </c>
      <c r="CJ48" s="8">
        <v>451.04724615846402</v>
      </c>
      <c r="CK48" s="8">
        <v>331.15701282473299</v>
      </c>
      <c r="CL48" s="4">
        <v>0.73419584233175905</v>
      </c>
      <c r="CM48" s="8">
        <v>261.26696943776602</v>
      </c>
      <c r="CN48" s="4">
        <v>0.57924523797220295</v>
      </c>
      <c r="CO48" s="8">
        <v>56.917050691244199</v>
      </c>
      <c r="CP48" s="8">
        <v>-484.36375336912801</v>
      </c>
      <c r="CQ48" s="8">
        <v>-542.70180944210404</v>
      </c>
      <c r="CR48" s="4">
        <v>1.12044265423907</v>
      </c>
      <c r="CS48" s="8">
        <v>-570.25851428251997</v>
      </c>
      <c r="CT48" s="4">
        <v>-1.1773352368254799</v>
      </c>
      <c r="CU48" s="8">
        <v>24.958064516128999</v>
      </c>
      <c r="CV48" s="8">
        <v>249.98383379036201</v>
      </c>
      <c r="CW48" s="8">
        <v>-105.69704150526699</v>
      </c>
      <c r="CX48" s="4">
        <v>-0.42281550731758799</v>
      </c>
      <c r="CY48" s="8">
        <v>-237.840649519875</v>
      </c>
      <c r="CZ48" s="4">
        <v>-0.95142412176673097</v>
      </c>
      <c r="DA48" s="8">
        <v>122.979666666667</v>
      </c>
      <c r="DB48" s="8">
        <v>772.18324039153197</v>
      </c>
      <c r="DC48" s="8">
        <v>136.88487153350599</v>
      </c>
      <c r="DD48" s="4">
        <v>0.17726993331802801</v>
      </c>
      <c r="DE48" s="8">
        <v>-108.74698812742599</v>
      </c>
      <c r="DF48" s="4">
        <v>-0.14083054699851599</v>
      </c>
      <c r="DG48" s="8">
        <v>227.37537634408599</v>
      </c>
      <c r="DH48" s="8">
        <v>1210.49068005149</v>
      </c>
      <c r="DI48" s="8">
        <v>551.08036923445502</v>
      </c>
      <c r="DJ48" s="4">
        <v>0.45525370687778699</v>
      </c>
      <c r="DK48" s="8">
        <v>256.947565633615</v>
      </c>
      <c r="DL48" s="4">
        <v>0.212267281250513</v>
      </c>
      <c r="DM48" s="8">
        <v>264.30529953917102</v>
      </c>
      <c r="DN48" s="8">
        <v>1729.0862601656499</v>
      </c>
      <c r="DO48" s="8">
        <v>926.432925868339</v>
      </c>
      <c r="DP48" s="4">
        <v>0.53579335352510604</v>
      </c>
      <c r="DQ48" s="8">
        <v>574.55356693796398</v>
      </c>
      <c r="DR48" s="4">
        <v>0.33228739373761501</v>
      </c>
      <c r="DS48" s="8">
        <v>298.44838709677401</v>
      </c>
      <c r="DT48" s="8">
        <v>1745.5776763583001</v>
      </c>
      <c r="DU48" s="8">
        <v>840.55109199373601</v>
      </c>
      <c r="DV48" s="4">
        <v>0.48153176073340498</v>
      </c>
      <c r="DW48" s="8">
        <v>458.80992779432103</v>
      </c>
      <c r="DX48" s="4">
        <v>0.26284131265445099</v>
      </c>
      <c r="DY48" s="8">
        <v>334.44838709677401</v>
      </c>
      <c r="DZ48" s="8">
        <v>1172.0109197117999</v>
      </c>
      <c r="EA48" s="8">
        <v>281.37760542532101</v>
      </c>
      <c r="EB48" s="4">
        <v>0.24008104420606599</v>
      </c>
      <c r="EC48" s="8">
        <v>-87.115067918244804</v>
      </c>
      <c r="ED48" s="4">
        <v>-7.4329570188361796E-2</v>
      </c>
      <c r="EE48" s="8">
        <v>331.76451612903202</v>
      </c>
      <c r="EF48" s="8">
        <v>1442.39928367725</v>
      </c>
      <c r="EG48" s="8">
        <v>649.68026559445195</v>
      </c>
      <c r="EH48" s="4">
        <v>0.450416381196585</v>
      </c>
      <c r="EI48" s="8">
        <v>266.40998942775502</v>
      </c>
      <c r="EJ48" s="4">
        <v>0.18469919698557399</v>
      </c>
      <c r="EK48" s="8">
        <v>327.25276497695802</v>
      </c>
      <c r="EL48" s="8">
        <v>2733.4004054475699</v>
      </c>
      <c r="EM48" s="8">
        <v>1883.5055483291901</v>
      </c>
      <c r="EN48" s="4">
        <v>0.68907048692003903</v>
      </c>
      <c r="EO48" s="8">
        <v>1508.802217011</v>
      </c>
      <c r="EP48" s="4">
        <v>0.55198726611879201</v>
      </c>
      <c r="EQ48" s="8">
        <v>323.07311827957</v>
      </c>
      <c r="ER48" s="8">
        <v>1061.7411258314801</v>
      </c>
      <c r="ES48" s="8">
        <v>187.451062215647</v>
      </c>
      <c r="ET48" s="4">
        <v>0.176550627695473</v>
      </c>
      <c r="EU48" s="8">
        <v>-222.48592827325399</v>
      </c>
      <c r="EV48" s="4">
        <v>-0.209548187274952</v>
      </c>
      <c r="EW48" s="8">
        <v>326.221505376344</v>
      </c>
      <c r="EX48" s="8">
        <v>763.345697946634</v>
      </c>
      <c r="EY48" s="8">
        <v>194.23782949488501</v>
      </c>
      <c r="EZ48" s="4">
        <v>0.25445591691598701</v>
      </c>
      <c r="FA48" s="8">
        <v>-45.354510463182699</v>
      </c>
      <c r="FB48" s="4">
        <v>-5.9415426831099398E-2</v>
      </c>
      <c r="FC48" s="8">
        <v>216.40430107526899</v>
      </c>
      <c r="FD48" s="7">
        <v>1312.3639650678699</v>
      </c>
      <c r="FE48" s="7">
        <v>968.77733409156997</v>
      </c>
      <c r="FF48" s="4">
        <v>0.73819257452826403</v>
      </c>
      <c r="FG48" s="7">
        <v>721.64741872954403</v>
      </c>
      <c r="FH48" s="4">
        <v>0.54988359779615303</v>
      </c>
      <c r="FI48" s="7">
        <v>174.97311827957</v>
      </c>
      <c r="FJ48" s="7">
        <v>960.63393397528796</v>
      </c>
      <c r="FK48" s="7">
        <v>689.47019309304198</v>
      </c>
      <c r="FL48" s="4">
        <v>0.71772417016321899</v>
      </c>
      <c r="FM48" s="7">
        <v>522.99295016226097</v>
      </c>
      <c r="FN48" s="4">
        <v>0.54442481330845205</v>
      </c>
      <c r="FO48" s="7">
        <v>139.44339477726601</v>
      </c>
      <c r="FP48" s="7">
        <v>-234.37991957876699</v>
      </c>
      <c r="FQ48" s="7">
        <v>-648.39885094737201</v>
      </c>
      <c r="FR48" s="4">
        <v>2.7664436958280798</v>
      </c>
      <c r="FS48" s="7">
        <v>-808.09916380239497</v>
      </c>
      <c r="FT48" s="4">
        <v>3.4478173951707598</v>
      </c>
      <c r="FU48" s="7">
        <v>147.937731182796</v>
      </c>
      <c r="FV48" s="7">
        <v>1982.6739204430201</v>
      </c>
      <c r="FW48" s="7">
        <v>687.96524076796095</v>
      </c>
      <c r="FX48" s="4">
        <v>0.34698859639725199</v>
      </c>
      <c r="FY48" s="7">
        <v>148.20057750618901</v>
      </c>
      <c r="FZ48" s="4">
        <v>7.4747832196770697E-2</v>
      </c>
      <c r="GA48" s="7">
        <v>491.68067588325698</v>
      </c>
      <c r="GB48" s="7">
        <v>3474.6639365239498</v>
      </c>
      <c r="GC48" s="7">
        <v>1766.98401786208</v>
      </c>
      <c r="GD48" s="4">
        <v>0.50853378920718495</v>
      </c>
      <c r="GE48" s="7">
        <v>1033.3634947322801</v>
      </c>
      <c r="GF48" s="4">
        <v>0.29739955103861399</v>
      </c>
      <c r="GG48" s="7">
        <v>632.89677419354803</v>
      </c>
      <c r="GH48" s="7">
        <v>2614.4102033890499</v>
      </c>
      <c r="GI48" s="7">
        <v>931.05787101977296</v>
      </c>
      <c r="GJ48" s="4">
        <v>0.356125396777004</v>
      </c>
      <c r="GK48" s="7">
        <v>179.29492150951</v>
      </c>
      <c r="GL48" s="4">
        <v>6.8579491189673006E-2</v>
      </c>
      <c r="GM48" s="7">
        <v>659.01728110599095</v>
      </c>
      <c r="GN48" s="7">
        <v>3795.14153127905</v>
      </c>
      <c r="GO48" s="7">
        <v>2070.9566105448398</v>
      </c>
      <c r="GP48" s="4">
        <v>0.54568626584181001</v>
      </c>
      <c r="GQ48" s="7">
        <v>1286.31628873775</v>
      </c>
      <c r="GR48" s="4">
        <v>0.33893763332305299</v>
      </c>
      <c r="GS48" s="7">
        <v>649.29462365591405</v>
      </c>
      <c r="GT48" s="7">
        <v>763.345697946634</v>
      </c>
      <c r="GU48" s="7">
        <v>194.23782949488501</v>
      </c>
      <c r="GV48" s="4">
        <v>0.25445591691598701</v>
      </c>
      <c r="GW48" s="7">
        <v>-45.354510463182699</v>
      </c>
      <c r="GX48" s="4">
        <v>-5.9415426831099398E-2</v>
      </c>
      <c r="GY48" s="7">
        <v>216.40430107526899</v>
      </c>
      <c r="GZ48" s="3"/>
    </row>
    <row r="49" spans="1:208" s="11" customFormat="1" x14ac:dyDescent="0.25">
      <c r="A49" s="7" t="s">
        <v>220</v>
      </c>
      <c r="B49" s="7" t="s">
        <v>295</v>
      </c>
      <c r="C49" s="7" t="s">
        <v>296</v>
      </c>
      <c r="D49" s="33" t="s">
        <v>231</v>
      </c>
      <c r="E49" s="7"/>
      <c r="F49" s="8"/>
      <c r="G49" s="8"/>
      <c r="H49" s="8"/>
      <c r="I49" s="8">
        <v>0</v>
      </c>
      <c r="J49" s="8">
        <v>265.77482666984901</v>
      </c>
      <c r="K49" s="8">
        <v>583.90135482488097</v>
      </c>
      <c r="L49" s="8">
        <v>792.51959992441198</v>
      </c>
      <c r="M49" s="8">
        <v>732.70772985079202</v>
      </c>
      <c r="N49" s="8">
        <v>754.24737084320395</v>
      </c>
      <c r="O49" s="8">
        <v>491.89061430897499</v>
      </c>
      <c r="P49" s="8">
        <v>943.29581682278899</v>
      </c>
      <c r="Q49" s="8">
        <v>901.42745532758602</v>
      </c>
      <c r="R49" s="8">
        <v>920.15306769189101</v>
      </c>
      <c r="S49" s="8">
        <v>1131.4664891849</v>
      </c>
      <c r="T49" s="8">
        <v>1132.70099662404</v>
      </c>
      <c r="U49" s="8">
        <v>1108.6941834952299</v>
      </c>
      <c r="V49" s="8">
        <v>1174.6237289404701</v>
      </c>
      <c r="W49" s="8">
        <v>1478.0604543806501</v>
      </c>
      <c r="X49" s="8">
        <v>1626.8459553358</v>
      </c>
      <c r="Y49" s="8">
        <v>1496.8654812710099</v>
      </c>
      <c r="Z49" s="8">
        <v>1200.2507136981901</v>
      </c>
      <c r="AA49" s="8">
        <v>1267.42304043376</v>
      </c>
      <c r="AB49" s="8">
        <v>1007.26203931086</v>
      </c>
      <c r="AC49" s="8">
        <v>0</v>
      </c>
      <c r="AD49" s="8">
        <v>0</v>
      </c>
      <c r="AE49" s="8">
        <v>849.67618149473003</v>
      </c>
      <c r="AF49" s="8">
        <v>1525.2273297751999</v>
      </c>
      <c r="AG49" s="8">
        <v>1246.1379851521799</v>
      </c>
      <c r="AH49" s="8">
        <v>1844.7232721503799</v>
      </c>
      <c r="AI49" s="8">
        <v>2051.6195568767898</v>
      </c>
      <c r="AJ49" s="8">
        <v>2241.3951801192702</v>
      </c>
      <c r="AK49" s="8">
        <v>2652.6841833211201</v>
      </c>
      <c r="AL49" s="8">
        <v>3123.7114366068099</v>
      </c>
      <c r="AM49" s="8">
        <v>2467.6737541319499</v>
      </c>
      <c r="AN49" s="8">
        <v>1007.26203931086</v>
      </c>
      <c r="AO49" s="8">
        <v>0</v>
      </c>
      <c r="AP49" s="8">
        <v>2374.9035112699298</v>
      </c>
      <c r="AQ49" s="8">
        <v>3090.8612573025498</v>
      </c>
      <c r="AR49" s="8">
        <v>4293.0147369960496</v>
      </c>
      <c r="AS49" s="8">
        <v>5776.3956199279301</v>
      </c>
      <c r="AT49" s="8">
        <v>3474.9357934428099</v>
      </c>
      <c r="AU49" s="8">
        <f t="shared" si="25"/>
        <v>715.95774603261998</v>
      </c>
      <c r="AV49" s="8">
        <f t="shared" si="26"/>
        <v>1202.1534796934998</v>
      </c>
      <c r="AW49" s="8">
        <f t="shared" si="27"/>
        <v>1483.3808829318805</v>
      </c>
      <c r="AX49" s="8">
        <v>-59.811870073620298</v>
      </c>
      <c r="AY49" s="8">
        <v>21.5396409924126</v>
      </c>
      <c r="AZ49" s="8">
        <v>-262.35675653422902</v>
      </c>
      <c r="BA49" s="8">
        <v>451.405202513814</v>
      </c>
      <c r="BB49" s="8">
        <v>-41.868361495202699</v>
      </c>
      <c r="BC49" s="8">
        <v>18.725612364304698</v>
      </c>
      <c r="BD49" s="8">
        <v>211.31342149300701</v>
      </c>
      <c r="BE49" s="8">
        <v>1.2345074391414499</v>
      </c>
      <c r="BF49" s="8">
        <v>-24.006813128813299</v>
      </c>
      <c r="BG49" s="8">
        <v>65.929545445247896</v>
      </c>
      <c r="BH49" s="8">
        <v>303.43672544017602</v>
      </c>
      <c r="BI49" s="8">
        <v>148.78550095515001</v>
      </c>
      <c r="BJ49" s="8">
        <v>-129.980474064795</v>
      </c>
      <c r="BK49" s="8">
        <v>-296.61476757281201</v>
      </c>
      <c r="BL49" s="9">
        <v>67.172326735564596</v>
      </c>
      <c r="BM49" s="8" t="s">
        <v>268</v>
      </c>
      <c r="BN49" s="7" t="s">
        <v>268</v>
      </c>
      <c r="BO49" s="10">
        <v>123</v>
      </c>
      <c r="BP49" s="10">
        <v>31</v>
      </c>
      <c r="BQ49" s="7" t="s">
        <v>252</v>
      </c>
      <c r="BR49" s="8">
        <v>754.24737084320395</v>
      </c>
      <c r="BS49" s="8">
        <v>236.14144127936299</v>
      </c>
      <c r="BT49" s="4">
        <v>0.313082219982246</v>
      </c>
      <c r="BU49" s="8">
        <v>85.961163398648793</v>
      </c>
      <c r="BV49" s="4">
        <v>0.113969457132544</v>
      </c>
      <c r="BW49" s="8">
        <v>115.853225806452</v>
      </c>
      <c r="BX49" s="8">
        <v>491.89061430897499</v>
      </c>
      <c r="BY49" s="8">
        <v>56.054884736838197</v>
      </c>
      <c r="BZ49" s="4">
        <v>0.113958028688118</v>
      </c>
      <c r="CA49" s="8">
        <v>-63.101939585861601</v>
      </c>
      <c r="CB49" s="4">
        <v>-0.128284496085597</v>
      </c>
      <c r="CC49" s="8">
        <v>96.684946236559099</v>
      </c>
      <c r="CD49" s="8">
        <v>943.29581682278899</v>
      </c>
      <c r="CE49" s="8">
        <v>432.47075464112402</v>
      </c>
      <c r="CF49" s="4">
        <v>0.45846779655800102</v>
      </c>
      <c r="CG49" s="8">
        <v>302.64349929793002</v>
      </c>
      <c r="CH49" s="4">
        <v>0.32083625719585401</v>
      </c>
      <c r="CI49" s="8">
        <v>112.079569892473</v>
      </c>
      <c r="CJ49" s="8">
        <v>901.42745532758602</v>
      </c>
      <c r="CK49" s="8">
        <v>362.35145620466898</v>
      </c>
      <c r="CL49" s="4">
        <v>0.40197517178238901</v>
      </c>
      <c r="CM49" s="8">
        <v>245.771872145353</v>
      </c>
      <c r="CN49" s="4">
        <v>0.27264742236638201</v>
      </c>
      <c r="CO49" s="8">
        <v>114.032258064516</v>
      </c>
      <c r="CP49" s="8">
        <v>920.15306769189101</v>
      </c>
      <c r="CQ49" s="8">
        <v>434.46917126316902</v>
      </c>
      <c r="CR49" s="4">
        <v>0.47217054044387402</v>
      </c>
      <c r="CS49" s="8">
        <v>339.94913139873302</v>
      </c>
      <c r="CT49" s="4">
        <v>0.36944845736531701</v>
      </c>
      <c r="CU49" s="8">
        <v>97.845161290322594</v>
      </c>
      <c r="CV49" s="8">
        <v>1131.4664891849</v>
      </c>
      <c r="CW49" s="8">
        <v>577.74043596169099</v>
      </c>
      <c r="CX49" s="4">
        <v>0.51061206097044198</v>
      </c>
      <c r="CY49" s="8">
        <v>461.54409980679799</v>
      </c>
      <c r="CZ49" s="4">
        <v>0.40791672066160001</v>
      </c>
      <c r="DA49" s="8">
        <v>118.86344086021499</v>
      </c>
      <c r="DB49" s="8">
        <v>1132.70099662404</v>
      </c>
      <c r="DC49" s="8">
        <v>434.251723155484</v>
      </c>
      <c r="DD49" s="4">
        <v>0.383377188198607</v>
      </c>
      <c r="DE49" s="8">
        <v>297.24025996128103</v>
      </c>
      <c r="DF49" s="4">
        <v>0.26241723177360199</v>
      </c>
      <c r="DG49" s="8">
        <v>135.52580645161299</v>
      </c>
      <c r="DH49" s="8">
        <v>1108.6941834952299</v>
      </c>
      <c r="DI49" s="8">
        <v>521.63568012074802</v>
      </c>
      <c r="DJ49" s="4">
        <v>0.47049555042875801</v>
      </c>
      <c r="DK49" s="8">
        <v>404.910529559022</v>
      </c>
      <c r="DL49" s="4">
        <v>0.36521390261335801</v>
      </c>
      <c r="DM49" s="8">
        <v>123.29838709677399</v>
      </c>
      <c r="DN49" s="8">
        <v>1174.6240697563301</v>
      </c>
      <c r="DO49" s="8">
        <v>502.21785769423502</v>
      </c>
      <c r="DP49" s="4">
        <v>0.427556245972736</v>
      </c>
      <c r="DQ49" s="8">
        <v>343.05506354079</v>
      </c>
      <c r="DR49" s="4">
        <v>0.29205519652934903</v>
      </c>
      <c r="DS49" s="8">
        <v>149.925806451613</v>
      </c>
      <c r="DT49" s="8">
        <v>1478.0604543806501</v>
      </c>
      <c r="DU49" s="8">
        <v>626.08874199198397</v>
      </c>
      <c r="DV49" s="4">
        <v>0.42358804752294998</v>
      </c>
      <c r="DW49" s="8">
        <v>442.32254522375803</v>
      </c>
      <c r="DX49" s="4">
        <v>0.29925876435758098</v>
      </c>
      <c r="DY49" s="8">
        <v>180.49569892473099</v>
      </c>
      <c r="DZ49" s="8">
        <v>1626.8459553358</v>
      </c>
      <c r="EA49" s="8">
        <v>902.21695337020003</v>
      </c>
      <c r="EB49" s="4">
        <v>0.55458044470102996</v>
      </c>
      <c r="EC49" s="8">
        <v>700.43263343211299</v>
      </c>
      <c r="ED49" s="4">
        <v>0.430546377876039</v>
      </c>
      <c r="EE49" s="8">
        <v>197.566666666667</v>
      </c>
      <c r="EF49" s="8">
        <v>1496.8620220780999</v>
      </c>
      <c r="EG49" s="8">
        <v>662.553082334549</v>
      </c>
      <c r="EH49" s="4">
        <v>0.44262802620559799</v>
      </c>
      <c r="EI49" s="8">
        <v>452.21032352985497</v>
      </c>
      <c r="EJ49" s="4">
        <v>0.30210554938260098</v>
      </c>
      <c r="EK49" s="8">
        <v>209.97926267281099</v>
      </c>
      <c r="EL49" s="8">
        <v>1200.2479643745</v>
      </c>
      <c r="EM49" s="8">
        <v>372.97823657673001</v>
      </c>
      <c r="EN49" s="4">
        <v>0.310750984502695</v>
      </c>
      <c r="EO49" s="8">
        <v>138.83712500137699</v>
      </c>
      <c r="EP49" s="4">
        <v>0.115673701703573</v>
      </c>
      <c r="EQ49" s="8">
        <v>225.48064516129</v>
      </c>
      <c r="ER49" s="8">
        <v>1267.4123500022399</v>
      </c>
      <c r="ES49" s="8">
        <v>514.46206202203098</v>
      </c>
      <c r="ET49" s="4">
        <v>0.405915298222493</v>
      </c>
      <c r="EU49" s="8">
        <v>305.47017161150501</v>
      </c>
      <c r="EV49" s="4">
        <v>0.24101877467973601</v>
      </c>
      <c r="EW49" s="8">
        <v>204.08924731182799</v>
      </c>
      <c r="EX49" s="8">
        <v>1007.25224771538</v>
      </c>
      <c r="EY49" s="8">
        <v>485.54881920670601</v>
      </c>
      <c r="EZ49" s="4">
        <v>0.48205285250840701</v>
      </c>
      <c r="FA49" s="8">
        <v>342.67243715293603</v>
      </c>
      <c r="FB49" s="4">
        <v>0.340205184878141</v>
      </c>
      <c r="FC49" s="8">
        <v>139.39032258064501</v>
      </c>
      <c r="FD49" s="7">
        <v>1246.1379851521799</v>
      </c>
      <c r="FE49" s="7">
        <v>292.196326016201</v>
      </c>
      <c r="FF49" s="4">
        <v>0.23448151769526401</v>
      </c>
      <c r="FG49" s="7">
        <v>22.859223812787199</v>
      </c>
      <c r="FH49" s="4">
        <v>1.8344055060640501E-2</v>
      </c>
      <c r="FI49" s="7">
        <v>212.538172043011</v>
      </c>
      <c r="FJ49" s="7">
        <v>1844.7232721503799</v>
      </c>
      <c r="FK49" s="7">
        <v>794.82221084579203</v>
      </c>
      <c r="FL49" s="4">
        <v>0.430862570470679</v>
      </c>
      <c r="FM49" s="7">
        <v>548.41537144328299</v>
      </c>
      <c r="FN49" s="4">
        <v>0.29728869349818599</v>
      </c>
      <c r="FO49" s="7">
        <v>226.111827956989</v>
      </c>
      <c r="FP49" s="7">
        <v>2051.6195568767898</v>
      </c>
      <c r="FQ49" s="7">
        <v>1012.20960722486</v>
      </c>
      <c r="FR49" s="4">
        <v>0.49337100722794902</v>
      </c>
      <c r="FS49" s="7">
        <v>801.49323120553095</v>
      </c>
      <c r="FT49" s="4">
        <v>0.39066367276477698</v>
      </c>
      <c r="FU49" s="7">
        <v>216.70860215053801</v>
      </c>
      <c r="FV49" s="7">
        <v>2241.3951801192702</v>
      </c>
      <c r="FW49" s="7">
        <v>955.88740327623304</v>
      </c>
      <c r="FX49" s="4">
        <v>0.42646982190145</v>
      </c>
      <c r="FY49" s="7">
        <v>702.15078952030296</v>
      </c>
      <c r="FZ49" s="4">
        <v>0.31326505729477899</v>
      </c>
      <c r="GA49" s="7">
        <v>258.82419354838697</v>
      </c>
      <c r="GB49" s="7">
        <v>2652.6845241369801</v>
      </c>
      <c r="GC49" s="7">
        <v>1128.3065996862199</v>
      </c>
      <c r="GD49" s="4">
        <v>0.42534518877750799</v>
      </c>
      <c r="GE49" s="7">
        <v>785.377608764549</v>
      </c>
      <c r="GF49" s="4">
        <v>0.29606898280528099</v>
      </c>
      <c r="GG49" s="7">
        <v>330.42150537634399</v>
      </c>
      <c r="GH49" s="7">
        <v>3123.7079774139002</v>
      </c>
      <c r="GI49" s="7">
        <v>1564.7700357047499</v>
      </c>
      <c r="GJ49" s="4">
        <v>0.500933521000966</v>
      </c>
      <c r="GK49" s="7">
        <v>1152.64295696197</v>
      </c>
      <c r="GL49" s="4">
        <v>0.36899830755506002</v>
      </c>
      <c r="GM49" s="7">
        <v>407.54592933947799</v>
      </c>
      <c r="GN49" s="7">
        <v>2467.6603143767402</v>
      </c>
      <c r="GO49" s="7">
        <v>887.44029859876105</v>
      </c>
      <c r="GP49" s="4">
        <v>0.35962822493374802</v>
      </c>
      <c r="GQ49" s="7">
        <v>444.307296612882</v>
      </c>
      <c r="GR49" s="4">
        <v>0.18005204931340099</v>
      </c>
      <c r="GS49" s="7">
        <v>429.56989247311799</v>
      </c>
      <c r="GT49" s="7">
        <v>1007.25224771538</v>
      </c>
      <c r="GU49" s="7">
        <v>485.54881920670601</v>
      </c>
      <c r="GV49" s="4">
        <v>0.48205285250840701</v>
      </c>
      <c r="GW49" s="7">
        <v>342.67243715293603</v>
      </c>
      <c r="GX49" s="4">
        <v>0.340205184878141</v>
      </c>
      <c r="GY49" s="7">
        <v>139.39032258064501</v>
      </c>
      <c r="GZ49" s="3"/>
    </row>
    <row r="50" spans="1:208" s="11" customFormat="1" x14ac:dyDescent="0.25">
      <c r="A50" s="7" t="s">
        <v>220</v>
      </c>
      <c r="B50" s="7" t="s">
        <v>297</v>
      </c>
      <c r="C50" s="7" t="s">
        <v>298</v>
      </c>
      <c r="D50" s="33" t="s">
        <v>223</v>
      </c>
      <c r="E50" s="7"/>
      <c r="F50" s="8">
        <v>746.132930743727</v>
      </c>
      <c r="G50" s="8">
        <v>917.27085765019399</v>
      </c>
      <c r="H50" s="8">
        <v>839.47954978198902</v>
      </c>
      <c r="I50" s="8">
        <v>856.509283678928</v>
      </c>
      <c r="J50" s="8">
        <v>841.32984923663298</v>
      </c>
      <c r="K50" s="8">
        <v>828.73555100540602</v>
      </c>
      <c r="L50" s="8">
        <v>853.12992991052704</v>
      </c>
      <c r="M50" s="8">
        <v>1010.10908540409</v>
      </c>
      <c r="N50" s="8">
        <v>894.42740034833901</v>
      </c>
      <c r="O50" s="8">
        <v>880.77212065240303</v>
      </c>
      <c r="P50" s="8">
        <v>879.41857242010303</v>
      </c>
      <c r="Q50" s="8">
        <v>1029.6600115912099</v>
      </c>
      <c r="R50" s="8">
        <v>1104.6648606098499</v>
      </c>
      <c r="S50" s="8">
        <v>1109.6652350847701</v>
      </c>
      <c r="T50" s="8">
        <v>1252.1298208370399</v>
      </c>
      <c r="U50" s="8">
        <v>1326.2645899429101</v>
      </c>
      <c r="V50" s="8">
        <v>1489.3339968817099</v>
      </c>
      <c r="W50" s="8">
        <v>1406.08317488938</v>
      </c>
      <c r="X50" s="8">
        <v>1522.76419423174</v>
      </c>
      <c r="Y50" s="8">
        <v>1128.70699400745</v>
      </c>
      <c r="Z50" s="8">
        <v>1028.1553384184599</v>
      </c>
      <c r="AA50" s="8">
        <v>1834.8758881666099</v>
      </c>
      <c r="AB50" s="8">
        <v>1041.2622580073701</v>
      </c>
      <c r="AC50" s="8">
        <v>1663.40378839392</v>
      </c>
      <c r="AD50" s="8">
        <v>1695.98883346092</v>
      </c>
      <c r="AE50" s="8">
        <v>1670.0654002420399</v>
      </c>
      <c r="AF50" s="8">
        <v>1863.23901531462</v>
      </c>
      <c r="AG50" s="8">
        <v>1775.1995210007401</v>
      </c>
      <c r="AH50" s="8">
        <v>1909.0785840113101</v>
      </c>
      <c r="AI50" s="8">
        <v>2214.33009569463</v>
      </c>
      <c r="AJ50" s="8">
        <v>2578.3944107799398</v>
      </c>
      <c r="AK50" s="8">
        <v>2895.4171717710901</v>
      </c>
      <c r="AL50" s="8">
        <v>2651.4711882391898</v>
      </c>
      <c r="AM50" s="8">
        <v>2863.0312265850698</v>
      </c>
      <c r="AN50" s="8">
        <v>1041.2622580073701</v>
      </c>
      <c r="AO50" s="8">
        <v>3359.3926218548399</v>
      </c>
      <c r="AP50" s="8">
        <v>3533.3044155566599</v>
      </c>
      <c r="AQ50" s="8">
        <v>3684.2781050120502</v>
      </c>
      <c r="AR50" s="8">
        <v>4792.7245064745703</v>
      </c>
      <c r="AS50" s="8">
        <v>5546.8883600102899</v>
      </c>
      <c r="AT50" s="8">
        <v>3904.2934845924501</v>
      </c>
      <c r="AU50" s="8">
        <f t="shared" si="25"/>
        <v>150.97368945539029</v>
      </c>
      <c r="AV50" s="8">
        <f t="shared" si="26"/>
        <v>1108.44640146252</v>
      </c>
      <c r="AW50" s="8">
        <f t="shared" si="27"/>
        <v>754.16385353571968</v>
      </c>
      <c r="AX50" s="8">
        <v>156.97915549356401</v>
      </c>
      <c r="AY50" s="8">
        <v>-115.681685055752</v>
      </c>
      <c r="AZ50" s="8">
        <v>-13.6552796959367</v>
      </c>
      <c r="BA50" s="8">
        <v>-1.35354823229954</v>
      </c>
      <c r="BB50" s="8">
        <v>150.241439171107</v>
      </c>
      <c r="BC50" s="8">
        <v>75.004849018645203</v>
      </c>
      <c r="BD50" s="8">
        <v>5.0003744749199104</v>
      </c>
      <c r="BE50" s="8">
        <v>142.464585752262</v>
      </c>
      <c r="BF50" s="8">
        <v>74.134769105869495</v>
      </c>
      <c r="BG50" s="8">
        <v>163.069406938801</v>
      </c>
      <c r="BH50" s="8">
        <v>-83.250821992324305</v>
      </c>
      <c r="BI50" s="8">
        <v>116.681019342358</v>
      </c>
      <c r="BJ50" s="8">
        <v>-394.05720022428898</v>
      </c>
      <c r="BK50" s="8">
        <v>-100.55165558899</v>
      </c>
      <c r="BL50" s="9">
        <v>806.720549748145</v>
      </c>
      <c r="BM50" s="8" t="s">
        <v>268</v>
      </c>
      <c r="BN50" s="7" t="s">
        <v>268</v>
      </c>
      <c r="BO50" s="10">
        <v>105</v>
      </c>
      <c r="BP50" s="10">
        <v>32</v>
      </c>
      <c r="BQ50" s="7" t="s">
        <v>252</v>
      </c>
      <c r="BR50" s="8">
        <v>894.42740034833901</v>
      </c>
      <c r="BS50" s="8">
        <v>334.61407134017003</v>
      </c>
      <c r="BT50" s="4">
        <v>0.374109817308653</v>
      </c>
      <c r="BU50" s="8">
        <v>-214.241080271052</v>
      </c>
      <c r="BV50" s="4">
        <v>-0.239528753465754</v>
      </c>
      <c r="BW50" s="8">
        <v>134.32311827957</v>
      </c>
      <c r="BX50" s="8">
        <v>880.77212065240303</v>
      </c>
      <c r="BY50" s="8">
        <v>298.05759689985803</v>
      </c>
      <c r="BZ50" s="4">
        <v>0.33840489487687397</v>
      </c>
      <c r="CA50" s="8">
        <v>517.02551764413704</v>
      </c>
      <c r="CB50" s="4">
        <v>0.58701394551540398</v>
      </c>
      <c r="CC50" s="8">
        <v>122.504838709677</v>
      </c>
      <c r="CD50" s="8">
        <v>879.41857242010303</v>
      </c>
      <c r="CE50" s="8">
        <v>308.47885534254601</v>
      </c>
      <c r="CF50" s="4">
        <v>0.35077591606194097</v>
      </c>
      <c r="CG50" s="8">
        <v>145.175462893142</v>
      </c>
      <c r="CH50" s="4">
        <v>0.16508118823739301</v>
      </c>
      <c r="CI50" s="8">
        <v>130.90215053763399</v>
      </c>
      <c r="CJ50" s="8">
        <v>1029.6600115912099</v>
      </c>
      <c r="CK50" s="8">
        <v>457.01570646965303</v>
      </c>
      <c r="CL50" s="4">
        <v>0.44385107834128001</v>
      </c>
      <c r="CM50" s="8">
        <v>296.88469832896698</v>
      </c>
      <c r="CN50" s="4">
        <v>0.28833274574795797</v>
      </c>
      <c r="CO50" s="8">
        <v>144.27880184331801</v>
      </c>
      <c r="CP50" s="8">
        <v>1104.6648606098499</v>
      </c>
      <c r="CQ50" s="8">
        <v>531.18088903189198</v>
      </c>
      <c r="CR50" s="4">
        <v>0.48085252638401299</v>
      </c>
      <c r="CS50" s="8">
        <v>359.91379816403997</v>
      </c>
      <c r="CT50" s="4">
        <v>0.32581266137617698</v>
      </c>
      <c r="CU50" s="8">
        <v>159.39569892473099</v>
      </c>
      <c r="CV50" s="8">
        <v>1109.6652350847701</v>
      </c>
      <c r="CW50" s="8">
        <v>377.082258904637</v>
      </c>
      <c r="CX50" s="4">
        <v>0.33981623194298699</v>
      </c>
      <c r="CY50" s="8">
        <v>153.18765875882599</v>
      </c>
      <c r="CZ50" s="4">
        <v>0.13804853384194099</v>
      </c>
      <c r="DA50" s="8">
        <v>189.50698924731199</v>
      </c>
      <c r="DB50" s="8">
        <v>1252.1298208370399</v>
      </c>
      <c r="DC50" s="8">
        <v>419.66571312472001</v>
      </c>
      <c r="DD50" s="4">
        <v>0.33516150333691302</v>
      </c>
      <c r="DE50" s="8">
        <v>198.486167619323</v>
      </c>
      <c r="DF50" s="4">
        <v>0.15851884071145</v>
      </c>
      <c r="DG50" s="8">
        <v>194.082795698925</v>
      </c>
      <c r="DH50" s="8">
        <v>1326.2645899429101</v>
      </c>
      <c r="DI50" s="8">
        <v>542.58269346938096</v>
      </c>
      <c r="DJ50" s="4">
        <v>0.40910591867097801</v>
      </c>
      <c r="DK50" s="8">
        <v>289.42576534931698</v>
      </c>
      <c r="DL50" s="4">
        <v>0.21822626310318399</v>
      </c>
      <c r="DM50" s="8">
        <v>203.35253456221201</v>
      </c>
      <c r="DN50" s="8">
        <v>1489.7089844422101</v>
      </c>
      <c r="DO50" s="8">
        <v>558.45388991446305</v>
      </c>
      <c r="DP50" s="4">
        <v>0.37487448605511597</v>
      </c>
      <c r="DQ50" s="8">
        <v>262.12722612789702</v>
      </c>
      <c r="DR50" s="4">
        <v>0.175958679759218</v>
      </c>
      <c r="DS50" s="8">
        <v>227.878494623656</v>
      </c>
      <c r="DT50" s="8">
        <v>1406.22617299832</v>
      </c>
      <c r="DU50" s="8">
        <v>505.53966704989301</v>
      </c>
      <c r="DV50" s="4">
        <v>0.35950096560355999</v>
      </c>
      <c r="DW50" s="8">
        <v>229.01156222289401</v>
      </c>
      <c r="DX50" s="4">
        <v>0.16285542583423901</v>
      </c>
      <c r="DY50" s="8">
        <v>227.25591397849499</v>
      </c>
      <c r="DZ50" s="8">
        <v>1522.7533970719501</v>
      </c>
      <c r="EA50" s="8">
        <v>440.93408544440899</v>
      </c>
      <c r="EB50" s="4">
        <v>0.289563685290256</v>
      </c>
      <c r="EC50" s="8">
        <v>277.51212350077498</v>
      </c>
      <c r="ED50" s="4">
        <v>0.182243641048114</v>
      </c>
      <c r="EE50" s="8">
        <v>203.28494623655899</v>
      </c>
      <c r="EF50" s="8">
        <v>1128.6932585688501</v>
      </c>
      <c r="EG50" s="8">
        <v>360.97360182833</v>
      </c>
      <c r="EH50" s="4">
        <v>0.31981550265129899</v>
      </c>
      <c r="EI50" s="8">
        <v>224.87975416662999</v>
      </c>
      <c r="EJ50" s="4">
        <v>0.199239033687301</v>
      </c>
      <c r="EK50" s="8">
        <v>187.72926267281099</v>
      </c>
      <c r="EL50" s="8">
        <v>1028.15347793672</v>
      </c>
      <c r="EM50" s="8">
        <v>301.67399405476698</v>
      </c>
      <c r="EN50" s="4">
        <v>0.29341338674471101</v>
      </c>
      <c r="EO50" s="8">
        <v>93.936360120045805</v>
      </c>
      <c r="EP50" s="4">
        <v>9.1364141770502602E-2</v>
      </c>
      <c r="EQ50" s="8">
        <v>184.796774193548</v>
      </c>
      <c r="ER50" s="8">
        <v>1834.85501695173</v>
      </c>
      <c r="ES50" s="8">
        <v>664.305208860064</v>
      </c>
      <c r="ET50" s="4">
        <v>0.36204779272625198</v>
      </c>
      <c r="EU50" s="8">
        <v>482.696211670168</v>
      </c>
      <c r="EV50" s="4">
        <v>0.26307049178854303</v>
      </c>
      <c r="EW50" s="8">
        <v>219.69731182795701</v>
      </c>
      <c r="EX50" s="8">
        <v>1041.2045423265699</v>
      </c>
      <c r="EY50" s="8">
        <v>543.64584813896295</v>
      </c>
      <c r="EZ50" s="4">
        <v>0.52213165236888903</v>
      </c>
      <c r="FA50" s="8">
        <v>377.46764753500702</v>
      </c>
      <c r="FB50" s="4">
        <v>0.36252977411293003</v>
      </c>
      <c r="FC50" s="8">
        <v>146.518279569892</v>
      </c>
      <c r="FD50" s="7">
        <v>1775.1995210007401</v>
      </c>
      <c r="FE50" s="7">
        <v>632.671668240028</v>
      </c>
      <c r="FF50" s="4">
        <v>0.35639468169942301</v>
      </c>
      <c r="FG50" s="7">
        <v>302.78443737308402</v>
      </c>
      <c r="FH50" s="4">
        <v>0.17056360921187799</v>
      </c>
      <c r="FI50" s="7">
        <v>256.82795698924701</v>
      </c>
      <c r="FJ50" s="7">
        <v>1909.0785840113101</v>
      </c>
      <c r="FK50" s="7">
        <v>765.49456181219898</v>
      </c>
      <c r="FL50" s="4">
        <v>0.40097593059985998</v>
      </c>
      <c r="FM50" s="7">
        <v>442.06016122211003</v>
      </c>
      <c r="FN50" s="4">
        <v>0.231556817474356</v>
      </c>
      <c r="FO50" s="7">
        <v>275.18095238095202</v>
      </c>
      <c r="FP50" s="7">
        <v>2214.33009569463</v>
      </c>
      <c r="FQ50" s="7">
        <v>908.26314793652898</v>
      </c>
      <c r="FR50" s="4">
        <v>0.41017513590339799</v>
      </c>
      <c r="FS50" s="7">
        <v>513.10145692286596</v>
      </c>
      <c r="FT50" s="4">
        <v>0.23171859422427599</v>
      </c>
      <c r="FU50" s="7">
        <v>348.90268817204299</v>
      </c>
      <c r="FV50" s="7">
        <v>2578.3944107799398</v>
      </c>
      <c r="FW50" s="7">
        <v>962.24840659410097</v>
      </c>
      <c r="FX50" s="4">
        <v>0.37319674700312</v>
      </c>
      <c r="FY50" s="7">
        <v>487.91193296863997</v>
      </c>
      <c r="FZ50" s="4">
        <v>0.189230914761815</v>
      </c>
      <c r="GA50" s="7">
        <v>397.43533026113698</v>
      </c>
      <c r="GB50" s="7">
        <v>2895.93515744053</v>
      </c>
      <c r="GC50" s="7">
        <v>1063.9935569643601</v>
      </c>
      <c r="GD50" s="4">
        <v>0.36740931654862402</v>
      </c>
      <c r="GE50" s="7">
        <v>491.138788350791</v>
      </c>
      <c r="GF50" s="4">
        <v>0.169595920367522</v>
      </c>
      <c r="GG50" s="7">
        <v>455.13440860215098</v>
      </c>
      <c r="GH50" s="7">
        <v>2651.4466556408001</v>
      </c>
      <c r="GI50" s="7">
        <v>801.90768727273905</v>
      </c>
      <c r="GJ50" s="4">
        <v>0.30244156923418702</v>
      </c>
      <c r="GK50" s="7">
        <v>502.39187766740503</v>
      </c>
      <c r="GL50" s="4">
        <v>0.18947840289322601</v>
      </c>
      <c r="GM50" s="7">
        <v>391.01420890936998</v>
      </c>
      <c r="GN50" s="7">
        <v>2863.0084948884501</v>
      </c>
      <c r="GO50" s="7">
        <v>965.97920291483001</v>
      </c>
      <c r="GP50" s="4">
        <v>0.33740004776076199</v>
      </c>
      <c r="GQ50" s="7">
        <v>576.63257179021298</v>
      </c>
      <c r="GR50" s="4">
        <v>0.20140791507245601</v>
      </c>
      <c r="GS50" s="7">
        <v>404.49408602150498</v>
      </c>
      <c r="GT50" s="7">
        <v>1041.2045423265699</v>
      </c>
      <c r="GU50" s="7">
        <v>543.64584813896295</v>
      </c>
      <c r="GV50" s="4">
        <v>0.52213165236888903</v>
      </c>
      <c r="GW50" s="7">
        <v>377.46764753500702</v>
      </c>
      <c r="GX50" s="4">
        <v>0.36252977411293003</v>
      </c>
      <c r="GY50" s="7">
        <v>146.518279569892</v>
      </c>
      <c r="GZ50" s="3"/>
    </row>
    <row r="51" spans="1:208" s="11" customFormat="1" x14ac:dyDescent="0.25">
      <c r="A51" s="7" t="s">
        <v>220</v>
      </c>
      <c r="B51" s="7" t="s">
        <v>299</v>
      </c>
      <c r="C51" s="7" t="s">
        <v>300</v>
      </c>
      <c r="D51" s="33" t="s">
        <v>223</v>
      </c>
      <c r="E51" s="7"/>
      <c r="F51" s="8">
        <v>675.53119076530197</v>
      </c>
      <c r="G51" s="8">
        <v>494.499587280014</v>
      </c>
      <c r="H51" s="8">
        <v>797.83310855745106</v>
      </c>
      <c r="I51" s="8">
        <v>1223.42982668847</v>
      </c>
      <c r="J51" s="8">
        <v>1006.51628452377</v>
      </c>
      <c r="K51" s="8">
        <v>749.75113081086295</v>
      </c>
      <c r="L51" s="8">
        <v>915.35050469303405</v>
      </c>
      <c r="M51" s="8">
        <v>998.35573474672503</v>
      </c>
      <c r="N51" s="8">
        <v>1005.62506599418</v>
      </c>
      <c r="O51" s="8">
        <v>827.63414398452801</v>
      </c>
      <c r="P51" s="8">
        <v>914.77426656578405</v>
      </c>
      <c r="Q51" s="8">
        <v>580.58933463097799</v>
      </c>
      <c r="R51" s="8">
        <v>1246.8702278348101</v>
      </c>
      <c r="S51" s="8">
        <v>1112.0885282941599</v>
      </c>
      <c r="T51" s="8">
        <v>1100.1427945693299</v>
      </c>
      <c r="U51" s="8">
        <v>1186.45884851138</v>
      </c>
      <c r="V51" s="8">
        <v>1616.0411853022399</v>
      </c>
      <c r="W51" s="8">
        <v>1325.62464032956</v>
      </c>
      <c r="X51" s="8">
        <v>1396.59544453132</v>
      </c>
      <c r="Y51" s="8">
        <v>1166.1604823569501</v>
      </c>
      <c r="Z51" s="8">
        <v>1200.7693974116301</v>
      </c>
      <c r="AA51" s="8">
        <v>1381.4374045070599</v>
      </c>
      <c r="AB51" s="8">
        <v>909.22021356046798</v>
      </c>
      <c r="AC51" s="8">
        <v>1170.0307780453199</v>
      </c>
      <c r="AD51" s="8">
        <v>2021.2629352459201</v>
      </c>
      <c r="AE51" s="8">
        <v>1756.26741533463</v>
      </c>
      <c r="AF51" s="8">
        <v>1913.7062394397601</v>
      </c>
      <c r="AG51" s="8">
        <v>1833.2592099787</v>
      </c>
      <c r="AH51" s="8">
        <v>1495.3636011967601</v>
      </c>
      <c r="AI51" s="8">
        <v>2358.95875612897</v>
      </c>
      <c r="AJ51" s="8">
        <v>2286.6016430807199</v>
      </c>
      <c r="AK51" s="8">
        <v>2941.6658256318101</v>
      </c>
      <c r="AL51" s="8">
        <v>2562.7559268882601</v>
      </c>
      <c r="AM51" s="8">
        <v>2582.20680191869</v>
      </c>
      <c r="AN51" s="8">
        <v>909.22021356046798</v>
      </c>
      <c r="AO51" s="8">
        <v>3191.2937132912398</v>
      </c>
      <c r="AP51" s="8">
        <v>3669.9736547743901</v>
      </c>
      <c r="AQ51" s="8">
        <v>3328.6228111754699</v>
      </c>
      <c r="AR51" s="8">
        <v>4645.5603992096903</v>
      </c>
      <c r="AS51" s="8">
        <v>5504.4217525200702</v>
      </c>
      <c r="AT51" s="8">
        <v>3491.4270154791602</v>
      </c>
      <c r="AU51" s="8">
        <f t="shared" si="25"/>
        <v>-341.35084359892016</v>
      </c>
      <c r="AV51" s="8">
        <f t="shared" si="26"/>
        <v>1316.9375880342204</v>
      </c>
      <c r="AW51" s="8">
        <f t="shared" si="27"/>
        <v>858.86135331037985</v>
      </c>
      <c r="AX51" s="8">
        <v>83.005230053690497</v>
      </c>
      <c r="AY51" s="8">
        <v>7.2693312474506202</v>
      </c>
      <c r="AZ51" s="8">
        <v>-177.99092200964799</v>
      </c>
      <c r="BA51" s="8">
        <v>87.140122581256307</v>
      </c>
      <c r="BB51" s="8">
        <v>-334.18493193480703</v>
      </c>
      <c r="BC51" s="8">
        <v>666.28089320382901</v>
      </c>
      <c r="BD51" s="8">
        <v>-134.78169954064199</v>
      </c>
      <c r="BE51" s="8">
        <v>-11.945733724831401</v>
      </c>
      <c r="BF51" s="8">
        <v>86.316053942050999</v>
      </c>
      <c r="BG51" s="8">
        <v>429.58233679085799</v>
      </c>
      <c r="BH51" s="8">
        <v>-290.416544972677</v>
      </c>
      <c r="BI51" s="8">
        <v>70.970804201751207</v>
      </c>
      <c r="BJ51" s="8">
        <v>-230.43496217436899</v>
      </c>
      <c r="BK51" s="8">
        <v>34.608915054685703</v>
      </c>
      <c r="BL51" s="9">
        <v>180.66800709542801</v>
      </c>
      <c r="BM51" s="8" t="s">
        <v>236</v>
      </c>
      <c r="BN51" s="7" t="s">
        <v>224</v>
      </c>
      <c r="BO51" s="10">
        <v>125</v>
      </c>
      <c r="BP51" s="10">
        <v>33</v>
      </c>
      <c r="BQ51" s="7" t="s">
        <v>252</v>
      </c>
      <c r="BR51" s="8">
        <v>1018.01745059813</v>
      </c>
      <c r="BS51" s="8">
        <v>609.52077941223797</v>
      </c>
      <c r="BT51" s="4">
        <v>0.59873313473567702</v>
      </c>
      <c r="BU51" s="8">
        <v>391.61379031334297</v>
      </c>
      <c r="BV51" s="4">
        <v>0.38468278719903398</v>
      </c>
      <c r="BW51" s="8">
        <v>161.098139784946</v>
      </c>
      <c r="BX51" s="8">
        <v>893.39417686764</v>
      </c>
      <c r="BY51" s="8">
        <v>499.69231842667</v>
      </c>
      <c r="BZ51" s="4">
        <v>0.559318978525983</v>
      </c>
      <c r="CA51" s="8">
        <v>295.05450300953999</v>
      </c>
      <c r="CB51" s="4">
        <v>0.33026239777389199</v>
      </c>
      <c r="CC51" s="8">
        <v>156.97368817204301</v>
      </c>
      <c r="CD51" s="8">
        <v>1003.01160712972</v>
      </c>
      <c r="CE51" s="8">
        <v>637.60794834985097</v>
      </c>
      <c r="CF51" s="4">
        <v>0.63569348930514102</v>
      </c>
      <c r="CG51" s="8">
        <v>436.21253842197302</v>
      </c>
      <c r="CH51" s="4">
        <v>0.43490278210265598</v>
      </c>
      <c r="CI51" s="8">
        <v>164.51563440860201</v>
      </c>
      <c r="CJ51" s="8">
        <v>644.52026128889895</v>
      </c>
      <c r="CK51" s="8">
        <v>241.73119827340599</v>
      </c>
      <c r="CL51" s="4">
        <v>0.37505601110195802</v>
      </c>
      <c r="CM51" s="8">
        <v>51.398949566149703</v>
      </c>
      <c r="CN51" s="4">
        <v>7.9747608652927501E-2</v>
      </c>
      <c r="CO51" s="8">
        <v>167.71629032258099</v>
      </c>
      <c r="CP51" s="8">
        <v>1384.4608939324601</v>
      </c>
      <c r="CQ51" s="8">
        <v>955.81308940902704</v>
      </c>
      <c r="CR51" s="4">
        <v>0.69038648444168804</v>
      </c>
      <c r="CS51" s="8">
        <v>768.31300089145304</v>
      </c>
      <c r="CT51" s="4">
        <v>0.55495464282065499</v>
      </c>
      <c r="CU51" s="8">
        <v>183.273720430108</v>
      </c>
      <c r="CV51" s="8">
        <v>1202.10620728357</v>
      </c>
      <c r="CW51" s="8">
        <v>783.11863757273602</v>
      </c>
      <c r="CX51" s="4">
        <v>0.65145544780304399</v>
      </c>
      <c r="CY51" s="8">
        <v>583.20582098378202</v>
      </c>
      <c r="CZ51" s="4">
        <v>0.485153322934475</v>
      </c>
      <c r="DA51" s="8">
        <v>187.79164516129001</v>
      </c>
      <c r="DB51" s="8">
        <v>1153.4053948460401</v>
      </c>
      <c r="DC51" s="8">
        <v>711.71046444767296</v>
      </c>
      <c r="DD51" s="4">
        <v>0.617051444035143</v>
      </c>
      <c r="DE51" s="8">
        <v>512.90240275022097</v>
      </c>
      <c r="DF51" s="4">
        <v>0.44468528155157799</v>
      </c>
      <c r="DG51" s="8">
        <v>190.71021505376299</v>
      </c>
      <c r="DH51" s="8">
        <v>1217.6026313677801</v>
      </c>
      <c r="DI51" s="8">
        <v>708.76201876483003</v>
      </c>
      <c r="DJ51" s="4">
        <v>0.58209632642519304</v>
      </c>
      <c r="DK51" s="8">
        <v>453.02955700355102</v>
      </c>
      <c r="DL51" s="4">
        <v>0.37206683472312102</v>
      </c>
      <c r="DM51" s="8">
        <v>244.48003456221201</v>
      </c>
      <c r="DN51" s="8">
        <v>1573.1526328590601</v>
      </c>
      <c r="DO51" s="8">
        <v>1028.1262772733401</v>
      </c>
      <c r="DP51" s="4">
        <v>0.65354515245276201</v>
      </c>
      <c r="DQ51" s="8">
        <v>701.19380123712199</v>
      </c>
      <c r="DR51" s="4">
        <v>0.445725218641224</v>
      </c>
      <c r="DS51" s="8">
        <v>300.60122580645202</v>
      </c>
      <c r="DT51" s="8">
        <v>1219.51591738314</v>
      </c>
      <c r="DU51" s="8">
        <v>636.23116750542704</v>
      </c>
      <c r="DV51" s="4">
        <v>0.52170796496913796</v>
      </c>
      <c r="DW51" s="8">
        <v>311.52792416781</v>
      </c>
      <c r="DX51" s="4">
        <v>0.25545211811281099</v>
      </c>
      <c r="DY51" s="8">
        <v>305.98363440860197</v>
      </c>
      <c r="DZ51" s="8">
        <v>1315.76478139858</v>
      </c>
      <c r="EA51" s="8">
        <v>735.210188278602</v>
      </c>
      <c r="EB51" s="4">
        <v>0.55877022905045104</v>
      </c>
      <c r="EC51" s="8">
        <v>437.40399535521499</v>
      </c>
      <c r="ED51" s="4">
        <v>0.33243327495837099</v>
      </c>
      <c r="EE51" s="8">
        <v>280.58204301075301</v>
      </c>
      <c r="EF51" s="8">
        <v>1154.4141223476199</v>
      </c>
      <c r="EG51" s="8">
        <v>555.47364464975703</v>
      </c>
      <c r="EH51" s="4">
        <v>0.48117363942165398</v>
      </c>
      <c r="EI51" s="8">
        <v>303.83740559672202</v>
      </c>
      <c r="EJ51" s="4">
        <v>0.26319619598800298</v>
      </c>
      <c r="EK51" s="8">
        <v>235.96578341013799</v>
      </c>
      <c r="EL51" s="8">
        <v>1202.3272971261899</v>
      </c>
      <c r="EM51" s="8">
        <v>562.72386531506595</v>
      </c>
      <c r="EN51" s="4">
        <v>0.46802885259287602</v>
      </c>
      <c r="EO51" s="8">
        <v>313.09000712957101</v>
      </c>
      <c r="EP51" s="4">
        <v>0.26040330938</v>
      </c>
      <c r="EQ51" s="8">
        <v>230.096430107527</v>
      </c>
      <c r="ER51" s="8">
        <v>1376.57088377737</v>
      </c>
      <c r="ES51" s="8">
        <v>729.36249192788102</v>
      </c>
      <c r="ET51" s="4">
        <v>0.52984012703107497</v>
      </c>
      <c r="EU51" s="8">
        <v>469.77391032028697</v>
      </c>
      <c r="EV51" s="4">
        <v>0.34126387231960598</v>
      </c>
      <c r="EW51" s="8">
        <v>238.74623655913999</v>
      </c>
      <c r="EX51" s="8">
        <v>894.28933078921102</v>
      </c>
      <c r="EY51" s="8">
        <v>494.55060687756799</v>
      </c>
      <c r="EZ51" s="4">
        <v>0.55300962434733103</v>
      </c>
      <c r="FA51" s="8">
        <v>328.062014358966</v>
      </c>
      <c r="FB51" s="4">
        <v>0.36684102455907802</v>
      </c>
      <c r="FC51" s="8">
        <v>162.13440860215101</v>
      </c>
      <c r="FD51" s="7">
        <v>1911.4116274657699</v>
      </c>
      <c r="FE51" s="7">
        <v>1109.21309783891</v>
      </c>
      <c r="FF51" s="4">
        <v>0.58031095024233503</v>
      </c>
      <c r="FG51" s="7">
        <v>686.66829332288296</v>
      </c>
      <c r="FH51" s="4">
        <v>0.35924668630027001</v>
      </c>
      <c r="FI51" s="7">
        <v>318.07182795698901</v>
      </c>
      <c r="FJ51" s="7">
        <v>1647.53186841862</v>
      </c>
      <c r="FK51" s="7">
        <v>879.33914662325697</v>
      </c>
      <c r="FL51" s="4">
        <v>0.53373119117100198</v>
      </c>
      <c r="FM51" s="7">
        <v>487.61148798812201</v>
      </c>
      <c r="FN51" s="4">
        <v>0.29596482916968098</v>
      </c>
      <c r="FO51" s="7">
        <v>332.23192473118303</v>
      </c>
      <c r="FP51" s="7">
        <v>2586.5671012160301</v>
      </c>
      <c r="FQ51" s="7">
        <v>1738.93172698176</v>
      </c>
      <c r="FR51" s="4">
        <v>0.672293298002683</v>
      </c>
      <c r="FS51" s="7">
        <v>1351.5188218752401</v>
      </c>
      <c r="FT51" s="4">
        <v>0.52251450242286102</v>
      </c>
      <c r="FU51" s="7">
        <v>371.06536559139801</v>
      </c>
      <c r="FV51" s="7">
        <v>2371.0080262138199</v>
      </c>
      <c r="FW51" s="7">
        <v>1420.4724832125</v>
      </c>
      <c r="FX51" s="4">
        <v>0.59910066415119201</v>
      </c>
      <c r="FY51" s="7">
        <v>965.93195975377205</v>
      </c>
      <c r="FZ51" s="4">
        <v>0.40739295231161099</v>
      </c>
      <c r="GA51" s="7">
        <v>435.19024961597501</v>
      </c>
      <c r="GB51" s="7">
        <v>2792.6685502422001</v>
      </c>
      <c r="GC51" s="7">
        <v>1664.3574447787701</v>
      </c>
      <c r="GD51" s="4">
        <v>0.59597385612926501</v>
      </c>
      <c r="GE51" s="7">
        <v>1012.72172540493</v>
      </c>
      <c r="GF51" s="4">
        <v>0.36263584710656199</v>
      </c>
      <c r="GG51" s="7">
        <v>606.58486021505405</v>
      </c>
      <c r="GH51" s="7">
        <v>2470.1789037461999</v>
      </c>
      <c r="GI51" s="7">
        <v>1290.6838329283601</v>
      </c>
      <c r="GJ51" s="4">
        <v>0.52250621644082096</v>
      </c>
      <c r="GK51" s="7">
        <v>741.24140095193695</v>
      </c>
      <c r="GL51" s="4">
        <v>0.30007599847435901</v>
      </c>
      <c r="GM51" s="7">
        <v>516.54782642089106</v>
      </c>
      <c r="GN51" s="7">
        <v>2578.8981809035599</v>
      </c>
      <c r="GO51" s="7">
        <v>1292.08635724295</v>
      </c>
      <c r="GP51" s="4">
        <v>0.50102263315810402</v>
      </c>
      <c r="GQ51" s="7">
        <v>782.86391744985804</v>
      </c>
      <c r="GR51" s="4">
        <v>0.303565268007428</v>
      </c>
      <c r="GS51" s="7">
        <v>468.84266666666701</v>
      </c>
      <c r="GT51" s="7">
        <v>894.28933078921102</v>
      </c>
      <c r="GU51" s="7">
        <v>494.55060687756799</v>
      </c>
      <c r="GV51" s="4">
        <v>0.55300962434733103</v>
      </c>
      <c r="GW51" s="7">
        <v>328.062014358966</v>
      </c>
      <c r="GX51" s="4">
        <v>0.36684102455907802</v>
      </c>
      <c r="GY51" s="7">
        <v>162.13440860215101</v>
      </c>
      <c r="GZ51" s="3"/>
    </row>
    <row r="52" spans="1:208" s="11" customFormat="1" x14ac:dyDescent="0.25">
      <c r="A52" s="7" t="s">
        <v>220</v>
      </c>
      <c r="B52" s="7" t="s">
        <v>301</v>
      </c>
      <c r="C52" s="7" t="s">
        <v>302</v>
      </c>
      <c r="D52" s="33" t="s">
        <v>223</v>
      </c>
      <c r="E52" s="7"/>
      <c r="F52" s="8">
        <v>3097.8420931095802</v>
      </c>
      <c r="G52" s="8">
        <v>3153.4530543604401</v>
      </c>
      <c r="H52" s="8">
        <v>2278.9070514331302</v>
      </c>
      <c r="I52" s="8">
        <v>2290.7254868014802</v>
      </c>
      <c r="J52" s="8">
        <v>2218.1721771003099</v>
      </c>
      <c r="K52" s="8">
        <v>1919.57334092786</v>
      </c>
      <c r="L52" s="8">
        <v>1805.1800516968599</v>
      </c>
      <c r="M52" s="8">
        <v>1863.83355824003</v>
      </c>
      <c r="N52" s="8">
        <v>1627.07048186255</v>
      </c>
      <c r="O52" s="8">
        <v>860.40530956243902</v>
      </c>
      <c r="P52" s="8">
        <v>724.73760074628603</v>
      </c>
      <c r="Q52" s="8">
        <v>678.20341384724304</v>
      </c>
      <c r="R52" s="8">
        <v>662.82949812554705</v>
      </c>
      <c r="S52" s="8">
        <v>724.37105667413005</v>
      </c>
      <c r="T52" s="8">
        <v>866.91674145516902</v>
      </c>
      <c r="U52" s="8">
        <v>915.28794241694902</v>
      </c>
      <c r="V52" s="8">
        <v>759.50010925956599</v>
      </c>
      <c r="W52" s="8">
        <v>765.98530101443498</v>
      </c>
      <c r="X52" s="8">
        <v>1488.6780519527299</v>
      </c>
      <c r="Y52" s="8">
        <v>2229.1636385019301</v>
      </c>
      <c r="Z52" s="8">
        <v>2429.7617057449402</v>
      </c>
      <c r="AA52" s="8">
        <v>2171.2097143221899</v>
      </c>
      <c r="AB52" s="8">
        <v>1419.0363764507399</v>
      </c>
      <c r="AC52" s="8">
        <v>6251.2951474700103</v>
      </c>
      <c r="AD52" s="8">
        <v>4569.6325382346104</v>
      </c>
      <c r="AE52" s="8">
        <v>4137.7455180281804</v>
      </c>
      <c r="AF52" s="8">
        <v>3669.0136099369001</v>
      </c>
      <c r="AG52" s="8">
        <v>2487.4757914249899</v>
      </c>
      <c r="AH52" s="8">
        <v>1402.9410145935301</v>
      </c>
      <c r="AI52" s="8">
        <v>1387.20055479968</v>
      </c>
      <c r="AJ52" s="8">
        <v>1782.2046838721201</v>
      </c>
      <c r="AK52" s="8">
        <v>1525.4854102740001</v>
      </c>
      <c r="AL52" s="8">
        <v>3717.8416904546698</v>
      </c>
      <c r="AM52" s="8">
        <v>4600.9714200671297</v>
      </c>
      <c r="AN52" s="8">
        <v>1419.0363764507399</v>
      </c>
      <c r="AO52" s="8">
        <v>10820.927685704601</v>
      </c>
      <c r="AP52" s="8">
        <v>7806.7591279650696</v>
      </c>
      <c r="AQ52" s="8">
        <v>3890.4168060185202</v>
      </c>
      <c r="AR52" s="8">
        <v>3169.4052386717899</v>
      </c>
      <c r="AS52" s="8">
        <v>5243.3271007286703</v>
      </c>
      <c r="AT52" s="8">
        <v>6020.0077965178698</v>
      </c>
      <c r="AU52" s="8">
        <f t="shared" si="25"/>
        <v>-3916.3423219465494</v>
      </c>
      <c r="AV52" s="8">
        <f t="shared" si="26"/>
        <v>-721.01156734673032</v>
      </c>
      <c r="AW52" s="8">
        <f t="shared" si="27"/>
        <v>2073.9218620568804</v>
      </c>
      <c r="AX52" s="8">
        <v>58.653506543169897</v>
      </c>
      <c r="AY52" s="8">
        <v>-236.763076377484</v>
      </c>
      <c r="AZ52" s="8">
        <v>-766.66517230011198</v>
      </c>
      <c r="BA52" s="8">
        <v>-135.66770881615199</v>
      </c>
      <c r="BB52" s="8">
        <v>-46.534186899043902</v>
      </c>
      <c r="BC52" s="8">
        <v>-15.3739157216958</v>
      </c>
      <c r="BD52" s="8">
        <v>61.541558548583303</v>
      </c>
      <c r="BE52" s="8">
        <v>142.545684781039</v>
      </c>
      <c r="BF52" s="8">
        <v>48.371200961780502</v>
      </c>
      <c r="BG52" s="8">
        <v>-155.78783315738301</v>
      </c>
      <c r="BH52" s="8">
        <v>6.4851917548687696</v>
      </c>
      <c r="BI52" s="8">
        <v>722.69275093829901</v>
      </c>
      <c r="BJ52" s="8">
        <v>740.48558654919896</v>
      </c>
      <c r="BK52" s="8">
        <v>200.598067243005</v>
      </c>
      <c r="BL52" s="9">
        <v>-258.55199142274699</v>
      </c>
      <c r="BM52" s="8" t="s">
        <v>224</v>
      </c>
      <c r="BN52" s="7" t="s">
        <v>224</v>
      </c>
      <c r="BO52" s="10">
        <v>86</v>
      </c>
      <c r="BP52" s="10">
        <v>34</v>
      </c>
      <c r="BQ52" s="7" t="s">
        <v>252</v>
      </c>
      <c r="BR52" s="8">
        <v>1627.07048186255</v>
      </c>
      <c r="BS52" s="8">
        <v>995.34467245725102</v>
      </c>
      <c r="BT52" s="4">
        <v>0.61174035393835802</v>
      </c>
      <c r="BU52" s="8">
        <v>740.92321301654897</v>
      </c>
      <c r="BV52" s="4">
        <v>0.45537253688506202</v>
      </c>
      <c r="BW52" s="8">
        <v>193.55</v>
      </c>
      <c r="BX52" s="8">
        <v>860.40530956243902</v>
      </c>
      <c r="BY52" s="8">
        <v>443.000705911495</v>
      </c>
      <c r="BZ52" s="4">
        <v>0.51487444462283105</v>
      </c>
      <c r="CA52" s="8">
        <v>289.42482011962102</v>
      </c>
      <c r="CB52" s="4">
        <v>0.33638195499607998</v>
      </c>
      <c r="CC52" s="8">
        <v>123.52580645161299</v>
      </c>
      <c r="CD52" s="8">
        <v>724.73760074628603</v>
      </c>
      <c r="CE52" s="8">
        <v>369.15419848116301</v>
      </c>
      <c r="CF52" s="4">
        <v>0.50936255839497302</v>
      </c>
      <c r="CG52" s="8">
        <v>204.02952532593901</v>
      </c>
      <c r="CH52" s="4">
        <v>0.281521926164509</v>
      </c>
      <c r="CI52" s="8">
        <v>130.324731182796</v>
      </c>
      <c r="CJ52" s="8">
        <v>678.20341384724304</v>
      </c>
      <c r="CK52" s="8">
        <v>321.14282709384901</v>
      </c>
      <c r="CL52" s="4">
        <v>0.473519921216708</v>
      </c>
      <c r="CM52" s="8">
        <v>197.12993951233</v>
      </c>
      <c r="CN52" s="4">
        <v>0.29066491776275799</v>
      </c>
      <c r="CO52" s="8">
        <v>114.243087557604</v>
      </c>
      <c r="CP52" s="8">
        <v>662.82949812554705</v>
      </c>
      <c r="CQ52" s="8">
        <v>335.93247780873997</v>
      </c>
      <c r="CR52" s="4">
        <v>0.50681582331314901</v>
      </c>
      <c r="CS52" s="8">
        <v>207.41423875238399</v>
      </c>
      <c r="CT52" s="4">
        <v>0.31292246247178601</v>
      </c>
      <c r="CU52" s="8">
        <v>91.862365591397804</v>
      </c>
      <c r="CV52" s="8">
        <v>724.37105667413005</v>
      </c>
      <c r="CW52" s="8">
        <v>426.77078441502903</v>
      </c>
      <c r="CX52" s="4">
        <v>0.58916045924653604</v>
      </c>
      <c r="CY52" s="8">
        <v>363.38771503789098</v>
      </c>
      <c r="CZ52" s="4">
        <v>0.501659628293744</v>
      </c>
      <c r="DA52" s="8">
        <v>67.464634408602194</v>
      </c>
      <c r="DB52" s="8">
        <v>866.91674145516902</v>
      </c>
      <c r="DC52" s="8">
        <v>499.96639403032998</v>
      </c>
      <c r="DD52" s="4">
        <v>0.57671789010684904</v>
      </c>
      <c r="DE52" s="8">
        <v>376.74760420957699</v>
      </c>
      <c r="DF52" s="4">
        <v>0.434583375996621</v>
      </c>
      <c r="DG52" s="8">
        <v>99.408602150537604</v>
      </c>
      <c r="DH52" s="8">
        <v>915.28794241694902</v>
      </c>
      <c r="DI52" s="8">
        <v>523.57640584910803</v>
      </c>
      <c r="DJ52" s="4">
        <v>0.57203463695427903</v>
      </c>
      <c r="DK52" s="8">
        <v>402.05926612049802</v>
      </c>
      <c r="DL52" s="4">
        <v>0.43927079937140101</v>
      </c>
      <c r="DM52" s="8">
        <v>106.09036866359401</v>
      </c>
      <c r="DN52" s="8">
        <v>759.50805337431905</v>
      </c>
      <c r="DO52" s="8">
        <v>411.12982117572699</v>
      </c>
      <c r="DP52" s="4">
        <v>0.54131068044528596</v>
      </c>
      <c r="DQ52" s="8">
        <v>305.20917146036101</v>
      </c>
      <c r="DR52" s="4">
        <v>0.40185113259087502</v>
      </c>
      <c r="DS52" s="8">
        <v>63.636559139785</v>
      </c>
      <c r="DT52" s="8">
        <v>765.98530101443498</v>
      </c>
      <c r="DU52" s="8">
        <v>222.40034554365201</v>
      </c>
      <c r="DV52" s="4">
        <v>0.29034544820783798</v>
      </c>
      <c r="DW52" s="8">
        <v>177.82875561214601</v>
      </c>
      <c r="DX52" s="4">
        <v>0.23215687739260499</v>
      </c>
      <c r="DY52" s="8">
        <v>56.313978494623697</v>
      </c>
      <c r="DZ52" s="8">
        <v>1488.67803254921</v>
      </c>
      <c r="EA52" s="8">
        <v>575.29075779034099</v>
      </c>
      <c r="EB52" s="4">
        <v>0.38644404311200498</v>
      </c>
      <c r="EC52" s="8">
        <v>445.66950788679799</v>
      </c>
      <c r="ED52" s="4">
        <v>0.29937266362669102</v>
      </c>
      <c r="EE52" s="8">
        <v>109.679569892473</v>
      </c>
      <c r="EF52" s="8">
        <v>2229.1636385019301</v>
      </c>
      <c r="EG52" s="8">
        <v>1143.7644953251399</v>
      </c>
      <c r="EH52" s="4">
        <v>0.51309131172343203</v>
      </c>
      <c r="EI52" s="8">
        <v>972.391352254033</v>
      </c>
      <c r="EJ52" s="4">
        <v>0.43621353563236398</v>
      </c>
      <c r="EK52" s="8">
        <v>150.80535714285699</v>
      </c>
      <c r="EL52" s="8">
        <v>2429.7617057449402</v>
      </c>
      <c r="EM52" s="8">
        <v>1027.4892081124699</v>
      </c>
      <c r="EN52" s="4">
        <v>0.42287653381114498</v>
      </c>
      <c r="EO52" s="8">
        <v>824.32466280333301</v>
      </c>
      <c r="EP52" s="4">
        <v>0.33926152546329802</v>
      </c>
      <c r="EQ52" s="8">
        <v>174.096612903226</v>
      </c>
      <c r="ER52" s="8">
        <v>2171.2097143221899</v>
      </c>
      <c r="ES52" s="8">
        <v>817.17158458686595</v>
      </c>
      <c r="ET52" s="4">
        <v>0.37636695303842199</v>
      </c>
      <c r="EU52" s="8">
        <v>608.78299579051395</v>
      </c>
      <c r="EV52" s="4">
        <v>0.28038885040663297</v>
      </c>
      <c r="EW52" s="8">
        <v>177.55967741935501</v>
      </c>
      <c r="EX52" s="8">
        <v>1419.0363764507399</v>
      </c>
      <c r="EY52" s="8">
        <v>682.73688921214898</v>
      </c>
      <c r="EZ52" s="4">
        <v>0.48112712298453703</v>
      </c>
      <c r="FA52" s="8">
        <v>543.29666936499996</v>
      </c>
      <c r="FB52" s="4">
        <v>0.38286310230036502</v>
      </c>
      <c r="FC52" s="8">
        <v>117.925806451613</v>
      </c>
      <c r="FD52" s="7">
        <v>2487.4757914249899</v>
      </c>
      <c r="FE52" s="7">
        <v>1438.3453783687501</v>
      </c>
      <c r="FF52" s="4">
        <v>0.57823492527127995</v>
      </c>
      <c r="FG52" s="7">
        <v>1030.34803313617</v>
      </c>
      <c r="FH52" s="4">
        <v>0.414214295748349</v>
      </c>
      <c r="FI52" s="7">
        <v>317.075806451613</v>
      </c>
      <c r="FJ52" s="7">
        <v>1402.9410145935301</v>
      </c>
      <c r="FK52" s="7">
        <v>690.29702557501196</v>
      </c>
      <c r="FL52" s="4">
        <v>0.49203567248692198</v>
      </c>
      <c r="FM52" s="7">
        <v>401.15946483827003</v>
      </c>
      <c r="FN52" s="4">
        <v>0.28594178990090802</v>
      </c>
      <c r="FO52" s="7">
        <v>244.56781874039899</v>
      </c>
      <c r="FP52" s="7">
        <v>1387.20055479968</v>
      </c>
      <c r="FQ52" s="7">
        <v>762.70326222377003</v>
      </c>
      <c r="FR52" s="4">
        <v>0.54981470385434705</v>
      </c>
      <c r="FS52" s="7">
        <v>570.80195379027498</v>
      </c>
      <c r="FT52" s="4">
        <v>0.41147759912243098</v>
      </c>
      <c r="FU52" s="7">
        <v>159.327</v>
      </c>
      <c r="FV52" s="7">
        <v>1782.2046838721201</v>
      </c>
      <c r="FW52" s="7">
        <v>1023.5427998794401</v>
      </c>
      <c r="FX52" s="4">
        <v>0.57431270893959896</v>
      </c>
      <c r="FY52" s="7">
        <v>778.80687033007598</v>
      </c>
      <c r="FZ52" s="4">
        <v>0.43699069886742498</v>
      </c>
      <c r="GA52" s="7">
        <v>205.49897081413201</v>
      </c>
      <c r="GB52" s="7">
        <v>1525.49335438875</v>
      </c>
      <c r="GC52" s="7">
        <v>633.53016671937905</v>
      </c>
      <c r="GD52" s="4">
        <v>0.41529526490348201</v>
      </c>
      <c r="GE52" s="7">
        <v>483.03792707250602</v>
      </c>
      <c r="GF52" s="4">
        <v>0.316643743929028</v>
      </c>
      <c r="GG52" s="7">
        <v>119.950537634409</v>
      </c>
      <c r="GH52" s="7">
        <v>3717.8416710511401</v>
      </c>
      <c r="GI52" s="7">
        <v>1719.0552531154799</v>
      </c>
      <c r="GJ52" s="4">
        <v>0.46237989812768199</v>
      </c>
      <c r="GK52" s="7">
        <v>1418.0608601408301</v>
      </c>
      <c r="GL52" s="4">
        <v>0.38142045455634099</v>
      </c>
      <c r="GM52" s="7">
        <v>260.48492703532997</v>
      </c>
      <c r="GN52" s="7">
        <v>4600.9714200671297</v>
      </c>
      <c r="GO52" s="7">
        <v>1844.6607926993399</v>
      </c>
      <c r="GP52" s="4">
        <v>0.40092854840476899</v>
      </c>
      <c r="GQ52" s="7">
        <v>1433.1076585938499</v>
      </c>
      <c r="GR52" s="4">
        <v>0.31147936549732702</v>
      </c>
      <c r="GS52" s="7">
        <v>351.65629032258101</v>
      </c>
      <c r="GT52" s="7">
        <v>1419.0363764507399</v>
      </c>
      <c r="GU52" s="7">
        <v>682.73688921214898</v>
      </c>
      <c r="GV52" s="4">
        <v>0.48112712298453703</v>
      </c>
      <c r="GW52" s="7">
        <v>543.29666936499996</v>
      </c>
      <c r="GX52" s="4">
        <v>0.38286310230036502</v>
      </c>
      <c r="GY52" s="7">
        <v>117.925806451613</v>
      </c>
      <c r="GZ52" s="3"/>
    </row>
    <row r="53" spans="1:208" s="11" customFormat="1" x14ac:dyDescent="0.25">
      <c r="A53" s="7" t="s">
        <v>220</v>
      </c>
      <c r="B53" s="7" t="s">
        <v>303</v>
      </c>
      <c r="C53" s="7" t="s">
        <v>304</v>
      </c>
      <c r="D53" s="33" t="s">
        <v>248</v>
      </c>
      <c r="E53" s="7"/>
      <c r="F53" s="8">
        <v>2796.6368221510902</v>
      </c>
      <c r="G53" s="8">
        <v>2627.8440369308</v>
      </c>
      <c r="H53" s="8">
        <v>1780.2737930575399</v>
      </c>
      <c r="I53" s="8">
        <v>903.61107014862</v>
      </c>
      <c r="J53" s="8">
        <v>557.28903418940001</v>
      </c>
      <c r="K53" s="8">
        <v>436.665890674438</v>
      </c>
      <c r="L53" s="8">
        <v>493.31306881684202</v>
      </c>
      <c r="M53" s="8">
        <v>829.11360276327002</v>
      </c>
      <c r="N53" s="8">
        <v>994.10080820881001</v>
      </c>
      <c r="O53" s="8">
        <v>1153.19643494301</v>
      </c>
      <c r="P53" s="8">
        <v>915.43478723547196</v>
      </c>
      <c r="Q53" s="8">
        <v>1324.7097791021499</v>
      </c>
      <c r="R53" s="8">
        <v>1243.85776434935</v>
      </c>
      <c r="S53" s="8">
        <v>1580.7911059181399</v>
      </c>
      <c r="T53" s="8">
        <v>1541.46362530857</v>
      </c>
      <c r="U53" s="8">
        <v>1506.6146378076</v>
      </c>
      <c r="V53" s="8">
        <v>1613.36720453986</v>
      </c>
      <c r="W53" s="8">
        <v>1465.1964531522301</v>
      </c>
      <c r="X53" s="8">
        <v>1103.2662370886901</v>
      </c>
      <c r="Y53" s="8">
        <v>938.97477913838497</v>
      </c>
      <c r="Z53" s="8">
        <v>1013.91453487084</v>
      </c>
      <c r="AA53" s="8">
        <v>1135.5646501966</v>
      </c>
      <c r="AB53" s="8">
        <v>747.25051559085</v>
      </c>
      <c r="AC53" s="8">
        <v>5424.4808590819002</v>
      </c>
      <c r="AD53" s="8">
        <v>2683.8848632061599</v>
      </c>
      <c r="AE53" s="8">
        <v>993.95492486383898</v>
      </c>
      <c r="AF53" s="8">
        <v>1322.42667158011</v>
      </c>
      <c r="AG53" s="8">
        <v>2147.2972431518201</v>
      </c>
      <c r="AH53" s="8">
        <v>2240.1445663376198</v>
      </c>
      <c r="AI53" s="8">
        <v>2824.6488702674901</v>
      </c>
      <c r="AJ53" s="8">
        <v>3048.0782631161801</v>
      </c>
      <c r="AK53" s="8">
        <v>3078.5636576920901</v>
      </c>
      <c r="AL53" s="8">
        <v>2042.2410162270801</v>
      </c>
      <c r="AM53" s="8">
        <v>2149.4791850674401</v>
      </c>
      <c r="AN53" s="8">
        <v>747.25051559085</v>
      </c>
      <c r="AO53" s="8">
        <v>8108.3657222880502</v>
      </c>
      <c r="AP53" s="8">
        <v>2316.38159644395</v>
      </c>
      <c r="AQ53" s="8">
        <v>4387.4418094894399</v>
      </c>
      <c r="AR53" s="8">
        <v>5872.7271333836698</v>
      </c>
      <c r="AS53" s="8">
        <v>5120.8046739191705</v>
      </c>
      <c r="AT53" s="8">
        <v>2896.7297006582899</v>
      </c>
      <c r="AU53" s="8">
        <f t="shared" si="25"/>
        <v>2071.0602130454899</v>
      </c>
      <c r="AV53" s="8">
        <f t="shared" si="26"/>
        <v>1485.2853238942298</v>
      </c>
      <c r="AW53" s="8">
        <f t="shared" si="27"/>
        <v>-751.9224594644993</v>
      </c>
      <c r="AX53" s="8">
        <v>335.80053394642698</v>
      </c>
      <c r="AY53" s="8">
        <v>164.98720544554101</v>
      </c>
      <c r="AZ53" s="8">
        <v>159.095626734197</v>
      </c>
      <c r="BA53" s="8">
        <v>-237.76164770753601</v>
      </c>
      <c r="BB53" s="8">
        <v>409.27499186668001</v>
      </c>
      <c r="BC53" s="8">
        <v>-80.852014752802006</v>
      </c>
      <c r="BD53" s="8">
        <v>336.93334156879303</v>
      </c>
      <c r="BE53" s="8">
        <v>-39.327480609569399</v>
      </c>
      <c r="BF53" s="8">
        <v>-34.848987500971603</v>
      </c>
      <c r="BG53" s="8">
        <v>106.752566732261</v>
      </c>
      <c r="BH53" s="8">
        <v>-148.17075138763099</v>
      </c>
      <c r="BI53" s="8">
        <v>-361.93021606353801</v>
      </c>
      <c r="BJ53" s="8">
        <v>-164.291457950308</v>
      </c>
      <c r="BK53" s="8">
        <v>74.939755732454799</v>
      </c>
      <c r="BL53" s="9">
        <v>121.650115325759</v>
      </c>
      <c r="BM53" s="8" t="s">
        <v>268</v>
      </c>
      <c r="BN53" s="7" t="s">
        <v>268</v>
      </c>
      <c r="BO53" s="10">
        <v>131</v>
      </c>
      <c r="BP53" s="10">
        <v>35</v>
      </c>
      <c r="BQ53" s="7" t="s">
        <v>252</v>
      </c>
      <c r="BR53" s="8">
        <v>994.587757268357</v>
      </c>
      <c r="BS53" s="8">
        <v>304.48123679742503</v>
      </c>
      <c r="BT53" s="4">
        <v>0.30613813067002299</v>
      </c>
      <c r="BU53" s="8">
        <v>70.5776014875767</v>
      </c>
      <c r="BV53" s="4">
        <v>7.0961663233638297E-2</v>
      </c>
      <c r="BW53" s="8">
        <v>130.62172043010801</v>
      </c>
      <c r="BX53" s="8">
        <v>1209.31988036648</v>
      </c>
      <c r="BY53" s="8">
        <v>384.59681461714501</v>
      </c>
      <c r="BZ53" s="4">
        <v>0.31802736468749199</v>
      </c>
      <c r="CA53" s="8">
        <v>282.17965158858402</v>
      </c>
      <c r="CB53" s="4">
        <v>0.233337478503265</v>
      </c>
      <c r="CC53" s="8">
        <v>155.651827956989</v>
      </c>
      <c r="CD53" s="8">
        <v>982.66677602655602</v>
      </c>
      <c r="CE53" s="8">
        <v>124.70041468374301</v>
      </c>
      <c r="CF53" s="4">
        <v>0.12690000082019001</v>
      </c>
      <c r="CG53" s="8">
        <v>-82.546604085842503</v>
      </c>
      <c r="CH53" s="4">
        <v>-8.4002640670952894E-2</v>
      </c>
      <c r="CI53" s="8">
        <v>157.82505376344099</v>
      </c>
      <c r="CJ53" s="8">
        <v>1480.2750660901199</v>
      </c>
      <c r="CK53" s="8">
        <v>963.40259912847603</v>
      </c>
      <c r="CL53" s="4">
        <v>0.65082674240614702</v>
      </c>
      <c r="CM53" s="8">
        <v>785.46223060696502</v>
      </c>
      <c r="CN53" s="4">
        <v>0.530619104921913</v>
      </c>
      <c r="CO53" s="8">
        <v>160.721762672811</v>
      </c>
      <c r="CP53" s="8">
        <v>1407.53353451472</v>
      </c>
      <c r="CQ53" s="8">
        <v>1093.6396557558701</v>
      </c>
      <c r="CR53" s="4">
        <v>0.776990124169885</v>
      </c>
      <c r="CS53" s="8">
        <v>916.16375319642498</v>
      </c>
      <c r="CT53" s="4">
        <v>0.65090012474359704</v>
      </c>
      <c r="CU53" s="8">
        <v>164.514139784946</v>
      </c>
      <c r="CV53" s="8">
        <v>1757.3452534595999</v>
      </c>
      <c r="CW53" s="8">
        <v>1253.8195782988701</v>
      </c>
      <c r="CX53" s="4">
        <v>0.71347367617748103</v>
      </c>
      <c r="CY53" s="8">
        <v>1045.07909730561</v>
      </c>
      <c r="CZ53" s="4">
        <v>0.59469196234957999</v>
      </c>
      <c r="DA53" s="8">
        <v>200.28887096774201</v>
      </c>
      <c r="DB53" s="8">
        <v>1680.0788840425901</v>
      </c>
      <c r="DC53" s="8">
        <v>1134.6900100242001</v>
      </c>
      <c r="DD53" s="4">
        <v>0.67537900797486605</v>
      </c>
      <c r="DE53" s="8">
        <v>911.05563645279506</v>
      </c>
      <c r="DF53" s="4">
        <v>0.54226955954628797</v>
      </c>
      <c r="DG53" s="8">
        <v>202.01462365591399</v>
      </c>
      <c r="DH53" s="8">
        <v>1623.8170013424201</v>
      </c>
      <c r="DI53" s="8">
        <v>1066.8091302753801</v>
      </c>
      <c r="DJ53" s="4">
        <v>0.656976204457422</v>
      </c>
      <c r="DK53" s="8">
        <v>873.03070809054805</v>
      </c>
      <c r="DL53" s="4">
        <v>0.53764106877117701</v>
      </c>
      <c r="DM53" s="8">
        <v>177.23179723502301</v>
      </c>
      <c r="DN53" s="8">
        <v>1627.3750933142001</v>
      </c>
      <c r="DO53" s="8">
        <v>1221.53891196527</v>
      </c>
      <c r="DP53" s="4">
        <v>0.75061915165333604</v>
      </c>
      <c r="DQ53" s="8">
        <v>1016.55253274722</v>
      </c>
      <c r="DR53" s="4">
        <v>0.62465779212398997</v>
      </c>
      <c r="DS53" s="8">
        <v>194.95913978494599</v>
      </c>
      <c r="DT53" s="8">
        <v>1387.2925853639299</v>
      </c>
      <c r="DU53" s="8">
        <v>887.712757266327</v>
      </c>
      <c r="DV53" s="4">
        <v>0.63988863389870598</v>
      </c>
      <c r="DW53" s="8">
        <v>715.64806360521595</v>
      </c>
      <c r="DX53" s="4">
        <v>0.51585950300273598</v>
      </c>
      <c r="DY53" s="8">
        <v>173.39946236559101</v>
      </c>
      <c r="DZ53" s="8">
        <v>1050.30212875186</v>
      </c>
      <c r="EA53" s="8">
        <v>610.580498913366</v>
      </c>
      <c r="EB53" s="4">
        <v>0.58133796190526299</v>
      </c>
      <c r="EC53" s="8">
        <v>440.55558444240802</v>
      </c>
      <c r="ED53" s="4">
        <v>0.41945605210373799</v>
      </c>
      <c r="EE53" s="8">
        <v>159.537634408602</v>
      </c>
      <c r="EF53" s="8">
        <v>925.02512007322002</v>
      </c>
      <c r="EG53" s="8">
        <v>396.530566379692</v>
      </c>
      <c r="EH53" s="4">
        <v>0.42867005206118602</v>
      </c>
      <c r="EI53" s="8">
        <v>223.79553762756299</v>
      </c>
      <c r="EJ53" s="4">
        <v>0.24193455158260799</v>
      </c>
      <c r="EK53" s="8">
        <v>160.63410138248801</v>
      </c>
      <c r="EL53" s="8">
        <v>1026.29978877586</v>
      </c>
      <c r="EM53" s="8">
        <v>735.73867370152402</v>
      </c>
      <c r="EN53" s="4">
        <v>0.71688475604101398</v>
      </c>
      <c r="EO53" s="8">
        <v>555.36404870650301</v>
      </c>
      <c r="EP53" s="4">
        <v>0.54113238137652397</v>
      </c>
      <c r="EQ53" s="8">
        <v>167.03569892473101</v>
      </c>
      <c r="ER53" s="8">
        <v>1159.3271543809999</v>
      </c>
      <c r="ES53" s="8">
        <v>742.84403397234405</v>
      </c>
      <c r="ET53" s="4">
        <v>0.64075445068736603</v>
      </c>
      <c r="EU53" s="8">
        <v>543.42658008341698</v>
      </c>
      <c r="EV53" s="4">
        <v>0.46874307914711999</v>
      </c>
      <c r="EW53" s="8">
        <v>180.316666666667</v>
      </c>
      <c r="EX53" s="8">
        <v>745.83199742302099</v>
      </c>
      <c r="EY53" s="8">
        <v>441.63425446575502</v>
      </c>
      <c r="EZ53" s="4">
        <v>0.59213637386392304</v>
      </c>
      <c r="FA53" s="8">
        <v>307.73010566448397</v>
      </c>
      <c r="FB53" s="4">
        <v>0.412599763388731</v>
      </c>
      <c r="FC53" s="8">
        <v>124.15591397849499</v>
      </c>
      <c r="FD53" s="7">
        <v>2203.9076376348398</v>
      </c>
      <c r="FE53" s="7">
        <v>689.07805141457004</v>
      </c>
      <c r="FF53" s="4">
        <v>0.31266194628467597</v>
      </c>
      <c r="FG53" s="7">
        <v>352.75725307616102</v>
      </c>
      <c r="FH53" s="4">
        <v>0.160059907707715</v>
      </c>
      <c r="FI53" s="7">
        <v>286.27354838709698</v>
      </c>
      <c r="FJ53" s="7">
        <v>2462.9418421166802</v>
      </c>
      <c r="FK53" s="7">
        <v>1088.1030138122201</v>
      </c>
      <c r="FL53" s="4">
        <v>0.44178997457653901</v>
      </c>
      <c r="FM53" s="7">
        <v>702.91562652112202</v>
      </c>
      <c r="FN53" s="4">
        <v>0.28539676191340002</v>
      </c>
      <c r="FO53" s="7">
        <v>318.54681643625202</v>
      </c>
      <c r="FP53" s="7">
        <v>3164.8787879743199</v>
      </c>
      <c r="FQ53" s="7">
        <v>2347.4592340547401</v>
      </c>
      <c r="FR53" s="4">
        <v>0.74172168709096997</v>
      </c>
      <c r="FS53" s="7">
        <v>1961.24285050204</v>
      </c>
      <c r="FT53" s="4">
        <v>0.61968972017324198</v>
      </c>
      <c r="FU53" s="7">
        <v>364.80301075268801</v>
      </c>
      <c r="FV53" s="7">
        <v>3303.8958853850099</v>
      </c>
      <c r="FW53" s="7">
        <v>2201.4991402995802</v>
      </c>
      <c r="FX53" s="4">
        <v>0.66633429644016595</v>
      </c>
      <c r="FY53" s="7">
        <v>1784.0863445433399</v>
      </c>
      <c r="FZ53" s="4">
        <v>0.53999472333113097</v>
      </c>
      <c r="GA53" s="7">
        <v>379.24642089093697</v>
      </c>
      <c r="GB53" s="7">
        <v>3014.66767867812</v>
      </c>
      <c r="GC53" s="7">
        <v>2109.2516692315999</v>
      </c>
      <c r="GD53" s="4">
        <v>0.69966307867023902</v>
      </c>
      <c r="GE53" s="7">
        <v>1732.20059635244</v>
      </c>
      <c r="GF53" s="4">
        <v>0.57459089391636498</v>
      </c>
      <c r="GG53" s="7">
        <v>368.35860215053799</v>
      </c>
      <c r="GH53" s="7">
        <v>1975.32724882508</v>
      </c>
      <c r="GI53" s="7">
        <v>1007.1110652930601</v>
      </c>
      <c r="GJ53" s="4">
        <v>0.50984517420700004</v>
      </c>
      <c r="GK53" s="7">
        <v>664.35112206997098</v>
      </c>
      <c r="GL53" s="4">
        <v>0.33632458746525401</v>
      </c>
      <c r="GM53" s="7">
        <v>320.17173579109101</v>
      </c>
      <c r="GN53" s="7">
        <v>2185.6269431568498</v>
      </c>
      <c r="GO53" s="7">
        <v>1478.5827076738699</v>
      </c>
      <c r="GP53" s="4">
        <v>0.676502782097958</v>
      </c>
      <c r="GQ53" s="7">
        <v>1098.79062878992</v>
      </c>
      <c r="GR53" s="4">
        <v>0.50273475637286003</v>
      </c>
      <c r="GS53" s="7">
        <v>347.35236559139798</v>
      </c>
      <c r="GT53" s="7">
        <v>745.83199742302099</v>
      </c>
      <c r="GU53" s="7">
        <v>441.63425446575502</v>
      </c>
      <c r="GV53" s="4">
        <v>0.59213637386392304</v>
      </c>
      <c r="GW53" s="7">
        <v>307.73010566448397</v>
      </c>
      <c r="GX53" s="4">
        <v>0.412599763388731</v>
      </c>
      <c r="GY53" s="7">
        <v>124.15591397849499</v>
      </c>
      <c r="GZ53" s="3"/>
    </row>
    <row r="54" spans="1:208" s="11" customFormat="1" x14ac:dyDescent="0.25">
      <c r="A54" s="7" t="s">
        <v>220</v>
      </c>
      <c r="B54" s="7" t="s">
        <v>305</v>
      </c>
      <c r="C54" s="7" t="s">
        <v>306</v>
      </c>
      <c r="D54" s="33" t="s">
        <v>241</v>
      </c>
      <c r="E54" s="7"/>
      <c r="F54" s="8">
        <v>1105.3497965756501</v>
      </c>
      <c r="G54" s="8">
        <v>1186.07909594544</v>
      </c>
      <c r="H54" s="8">
        <v>903.75676461078001</v>
      </c>
      <c r="I54" s="8">
        <v>899.46807787928401</v>
      </c>
      <c r="J54" s="8">
        <v>900.17638533772094</v>
      </c>
      <c r="K54" s="8">
        <v>1024.5083641097899</v>
      </c>
      <c r="L54" s="8">
        <v>1034.91618931524</v>
      </c>
      <c r="M54" s="8">
        <v>782.82925100014904</v>
      </c>
      <c r="N54" s="8">
        <v>576.76105524301602</v>
      </c>
      <c r="O54" s="8">
        <v>1002.35523133498</v>
      </c>
      <c r="P54" s="8">
        <v>1240.2831514161901</v>
      </c>
      <c r="Q54" s="8">
        <v>1396.5759581297</v>
      </c>
      <c r="R54" s="8">
        <v>1412.08025014439</v>
      </c>
      <c r="S54" s="8">
        <v>1361.6129219894899</v>
      </c>
      <c r="T54" s="8">
        <v>1320.83358861842</v>
      </c>
      <c r="U54" s="8">
        <v>1030.3568778291101</v>
      </c>
      <c r="V54" s="8">
        <v>1277.4020665017399</v>
      </c>
      <c r="W54" s="8">
        <v>1237.8867333140799</v>
      </c>
      <c r="X54" s="8">
        <v>1469.61479755753</v>
      </c>
      <c r="Y54" s="8">
        <v>900.85444977915097</v>
      </c>
      <c r="Z54" s="8">
        <v>739.28311286405904</v>
      </c>
      <c r="AA54" s="8">
        <v>934.78953597819498</v>
      </c>
      <c r="AB54" s="8">
        <v>697.49217906043202</v>
      </c>
      <c r="AC54" s="8">
        <v>2291.4288925210799</v>
      </c>
      <c r="AD54" s="8">
        <v>1803.2248424900599</v>
      </c>
      <c r="AE54" s="8">
        <v>1924.6847494475101</v>
      </c>
      <c r="AF54" s="8">
        <v>1817.7454403153899</v>
      </c>
      <c r="AG54" s="8">
        <v>1579.116286578</v>
      </c>
      <c r="AH54" s="8">
        <v>2636.8591095458901</v>
      </c>
      <c r="AI54" s="8">
        <v>2773.6931721338801</v>
      </c>
      <c r="AJ54" s="8">
        <v>2351.1904664475401</v>
      </c>
      <c r="AK54" s="8">
        <v>2515.2887998158199</v>
      </c>
      <c r="AL54" s="8">
        <v>2370.4692473366799</v>
      </c>
      <c r="AM54" s="8">
        <v>1674.0726488422499</v>
      </c>
      <c r="AN54" s="8">
        <v>697.49217906043202</v>
      </c>
      <c r="AO54" s="8">
        <v>4094.6537350111498</v>
      </c>
      <c r="AP54" s="8">
        <v>3742.4301897629002</v>
      </c>
      <c r="AQ54" s="8">
        <v>4215.9753961238803</v>
      </c>
      <c r="AR54" s="8">
        <v>5124.8836385814202</v>
      </c>
      <c r="AS54" s="8">
        <v>4885.7580471524998</v>
      </c>
      <c r="AT54" s="8">
        <v>2371.56482790269</v>
      </c>
      <c r="AU54" s="8">
        <f t="shared" si="25"/>
        <v>473.54520636098005</v>
      </c>
      <c r="AV54" s="8">
        <f t="shared" si="26"/>
        <v>908.90824245753993</v>
      </c>
      <c r="AW54" s="8">
        <f t="shared" si="27"/>
        <v>-239.12559142892042</v>
      </c>
      <c r="AX54" s="8">
        <v>-252.08693831508799</v>
      </c>
      <c r="AY54" s="8">
        <v>-206.068195757133</v>
      </c>
      <c r="AZ54" s="8">
        <v>425.59417609196601</v>
      </c>
      <c r="BA54" s="8">
        <v>237.927920081206</v>
      </c>
      <c r="BB54" s="8">
        <v>156.29280671350901</v>
      </c>
      <c r="BC54" s="8">
        <v>15.5042920146927</v>
      </c>
      <c r="BD54" s="8">
        <v>-50.467328154900301</v>
      </c>
      <c r="BE54" s="8">
        <v>-40.7793333710665</v>
      </c>
      <c r="BF54" s="8">
        <v>-290.47671078931</v>
      </c>
      <c r="BG54" s="8">
        <v>247.04518867262601</v>
      </c>
      <c r="BH54" s="8">
        <v>-39.515333187656303</v>
      </c>
      <c r="BI54" s="8">
        <v>231.728064243445</v>
      </c>
      <c r="BJ54" s="8">
        <v>-568.76034777837799</v>
      </c>
      <c r="BK54" s="8">
        <v>-161.57133691509199</v>
      </c>
      <c r="BL54" s="9">
        <v>195.506423114136</v>
      </c>
      <c r="BM54" s="8" t="s">
        <v>224</v>
      </c>
      <c r="BN54" s="7" t="s">
        <v>224</v>
      </c>
      <c r="BO54" s="10">
        <v>4</v>
      </c>
      <c r="BP54" s="10">
        <v>36</v>
      </c>
      <c r="BQ54" s="7" t="s">
        <v>252</v>
      </c>
      <c r="BR54" s="8">
        <v>575.47055671331998</v>
      </c>
      <c r="BS54" s="8">
        <v>212.81804741005101</v>
      </c>
      <c r="BT54" s="4">
        <v>0.369815701129032</v>
      </c>
      <c r="BU54" s="8">
        <v>86.605413846231201</v>
      </c>
      <c r="BV54" s="4">
        <v>0.15049495206298599</v>
      </c>
      <c r="BW54" s="8">
        <v>90.587774193548398</v>
      </c>
      <c r="BX54" s="8">
        <v>1005.827888365</v>
      </c>
      <c r="BY54" s="8">
        <v>569.25741860679102</v>
      </c>
      <c r="BZ54" s="4">
        <v>0.56595907231418396</v>
      </c>
      <c r="CA54" s="8">
        <v>392.582007888757</v>
      </c>
      <c r="CB54" s="4">
        <v>0.390307340281555</v>
      </c>
      <c r="CC54" s="8">
        <v>132.36016129032299</v>
      </c>
      <c r="CD54" s="8">
        <v>1251.9937662939201</v>
      </c>
      <c r="CE54" s="8">
        <v>731.09717772159195</v>
      </c>
      <c r="CF54" s="4">
        <v>0.58394634015291103</v>
      </c>
      <c r="CG54" s="8">
        <v>526.52256539311304</v>
      </c>
      <c r="CH54" s="4">
        <v>0.42054727393068098</v>
      </c>
      <c r="CI54" s="8">
        <v>177.47577419354801</v>
      </c>
      <c r="CJ54" s="8">
        <v>1410.79098932748</v>
      </c>
      <c r="CK54" s="8">
        <v>717.578586984504</v>
      </c>
      <c r="CL54" s="4">
        <v>0.50863564653653603</v>
      </c>
      <c r="CM54" s="8">
        <v>492.37451176715899</v>
      </c>
      <c r="CN54" s="4">
        <v>0.34900599414933298</v>
      </c>
      <c r="CO54" s="8">
        <v>200.06785714285701</v>
      </c>
      <c r="CP54" s="8">
        <v>1422.74126189874</v>
      </c>
      <c r="CQ54" s="8">
        <v>641.482871685281</v>
      </c>
      <c r="CR54" s="4">
        <v>0.45087809629502101</v>
      </c>
      <c r="CS54" s="8">
        <v>430.24256579239699</v>
      </c>
      <c r="CT54" s="4">
        <v>0.30240394182299202</v>
      </c>
      <c r="CU54" s="8">
        <v>199.074623655914</v>
      </c>
      <c r="CV54" s="8">
        <v>1365.2618909588</v>
      </c>
      <c r="CW54" s="8">
        <v>683.59282418909902</v>
      </c>
      <c r="CX54" s="4">
        <v>0.50070453787369795</v>
      </c>
      <c r="CY54" s="8">
        <v>467.43268036630201</v>
      </c>
      <c r="CZ54" s="4">
        <v>0.34237583533371102</v>
      </c>
      <c r="DA54" s="8">
        <v>188.138580645161</v>
      </c>
      <c r="DB54" s="8">
        <v>1325.2470737829999</v>
      </c>
      <c r="DC54" s="8">
        <v>702.630084851481</v>
      </c>
      <c r="DD54" s="4">
        <v>0.53018799192348298</v>
      </c>
      <c r="DE54" s="8">
        <v>502.76634150831001</v>
      </c>
      <c r="DF54" s="4">
        <v>0.37937555302282799</v>
      </c>
      <c r="DG54" s="8">
        <v>191.69062365591401</v>
      </c>
      <c r="DH54" s="8">
        <v>1033.00440891981</v>
      </c>
      <c r="DI54" s="8">
        <v>523.69760029216104</v>
      </c>
      <c r="DJ54" s="4">
        <v>0.50696550350620595</v>
      </c>
      <c r="DK54" s="8">
        <v>344.971831184471</v>
      </c>
      <c r="DL54" s="4">
        <v>0.33395000854372098</v>
      </c>
      <c r="DM54" s="8">
        <v>175.57728110599101</v>
      </c>
      <c r="DN54" s="8">
        <v>1279.5241325243401</v>
      </c>
      <c r="DO54" s="8">
        <v>708.94427556447897</v>
      </c>
      <c r="DP54" s="4">
        <v>0.55406870221808402</v>
      </c>
      <c r="DQ54" s="8">
        <v>524.26480920902202</v>
      </c>
      <c r="DR54" s="4">
        <v>0.40973420968209101</v>
      </c>
      <c r="DS54" s="8">
        <v>187.60427956989199</v>
      </c>
      <c r="DT54" s="8">
        <v>1238.97276358712</v>
      </c>
      <c r="DU54" s="8">
        <v>590.39607799288797</v>
      </c>
      <c r="DV54" s="4">
        <v>0.47652062688089297</v>
      </c>
      <c r="DW54" s="8">
        <v>393.89585047165798</v>
      </c>
      <c r="DX54" s="4">
        <v>0.31792131517987099</v>
      </c>
      <c r="DY54" s="8">
        <v>192.36935483871</v>
      </c>
      <c r="DZ54" s="8">
        <v>1469.4314846714501</v>
      </c>
      <c r="EA54" s="8">
        <v>864.76861784345397</v>
      </c>
      <c r="EB54" s="4">
        <v>0.58850557298137995</v>
      </c>
      <c r="EC54" s="8">
        <v>650.69920378577206</v>
      </c>
      <c r="ED54" s="4">
        <v>0.44282377951855301</v>
      </c>
      <c r="EE54" s="8">
        <v>189.081602150538</v>
      </c>
      <c r="EF54" s="8">
        <v>900.66825889523204</v>
      </c>
      <c r="EG54" s="8">
        <v>321.329633642727</v>
      </c>
      <c r="EH54" s="4">
        <v>0.35676802248685102</v>
      </c>
      <c r="EI54" s="8">
        <v>134.862045842062</v>
      </c>
      <c r="EJ54" s="4">
        <v>0.149735537485783</v>
      </c>
      <c r="EK54" s="8">
        <v>174.20709677419401</v>
      </c>
      <c r="EL54" s="8">
        <v>739.57572689695598</v>
      </c>
      <c r="EM54" s="8">
        <v>139.096032802689</v>
      </c>
      <c r="EN54" s="4">
        <v>0.188075443452282</v>
      </c>
      <c r="EO54" s="8">
        <v>-54.592918817845302</v>
      </c>
      <c r="EP54" s="4">
        <v>-7.3816536741817207E-2</v>
      </c>
      <c r="EQ54" s="8">
        <v>177.90741935483899</v>
      </c>
      <c r="ER54" s="8">
        <v>935.08857682170503</v>
      </c>
      <c r="ES54" s="8">
        <v>359.56545838838798</v>
      </c>
      <c r="ET54" s="4">
        <v>0.38452555971812202</v>
      </c>
      <c r="EU54" s="8">
        <v>175.381242296859</v>
      </c>
      <c r="EV54" s="4">
        <v>0.18755575315973499</v>
      </c>
      <c r="EW54" s="8">
        <v>166.30677419354799</v>
      </c>
      <c r="EX54" s="8">
        <v>697.15997025982995</v>
      </c>
      <c r="EY54" s="8">
        <v>268.84935136777898</v>
      </c>
      <c r="EZ54" s="4">
        <v>0.38563509500922699</v>
      </c>
      <c r="FA54" s="8">
        <v>139.161413338241</v>
      </c>
      <c r="FB54" s="4">
        <v>0.199611881454376</v>
      </c>
      <c r="FC54" s="8">
        <v>118.782795698925</v>
      </c>
      <c r="FD54" s="7">
        <v>1581.2984450783199</v>
      </c>
      <c r="FE54" s="7">
        <v>782.07546601684203</v>
      </c>
      <c r="FF54" s="4">
        <v>0.49457802760193398</v>
      </c>
      <c r="FG54" s="7">
        <v>479.18742173498799</v>
      </c>
      <c r="FH54" s="4">
        <v>0.303034144646398</v>
      </c>
      <c r="FI54" s="7">
        <v>222.94793548387099</v>
      </c>
      <c r="FJ54" s="7">
        <v>2662.7847556214001</v>
      </c>
      <c r="FK54" s="7">
        <v>1448.6757647060999</v>
      </c>
      <c r="FL54" s="4">
        <v>0.54404538768963495</v>
      </c>
      <c r="FM54" s="7">
        <v>1018.89707716027</v>
      </c>
      <c r="FN54" s="4">
        <v>0.38264342433585002</v>
      </c>
      <c r="FO54" s="7">
        <v>377.54363133640601</v>
      </c>
      <c r="FP54" s="7">
        <v>2788.00315285754</v>
      </c>
      <c r="FQ54" s="7">
        <v>1325.07569587438</v>
      </c>
      <c r="FR54" s="4">
        <v>0.47527768916482499</v>
      </c>
      <c r="FS54" s="7">
        <v>897.67524615869797</v>
      </c>
      <c r="FT54" s="4">
        <v>0.32197784469455598</v>
      </c>
      <c r="FU54" s="7">
        <v>387.213204301075</v>
      </c>
      <c r="FV54" s="7">
        <v>2358.2514827028099</v>
      </c>
      <c r="FW54" s="7">
        <v>1226.3276851436401</v>
      </c>
      <c r="FX54" s="4">
        <v>0.52001565318137299</v>
      </c>
      <c r="FY54" s="7">
        <v>847.73817269278095</v>
      </c>
      <c r="FZ54" s="4">
        <v>0.35947742592795201</v>
      </c>
      <c r="GA54" s="7">
        <v>367.26790476190502</v>
      </c>
      <c r="GB54" s="7">
        <v>2518.49689611146</v>
      </c>
      <c r="GC54" s="7">
        <v>1299.34035355737</v>
      </c>
      <c r="GD54" s="4">
        <v>0.51591898150183901</v>
      </c>
      <c r="GE54" s="7">
        <v>918.16065968067903</v>
      </c>
      <c r="GF54" s="4">
        <v>0.36456692128480001</v>
      </c>
      <c r="GG54" s="7">
        <v>379.97363440860198</v>
      </c>
      <c r="GH54" s="7">
        <v>2370.09974356669</v>
      </c>
      <c r="GI54" s="7">
        <v>1186.0982514861801</v>
      </c>
      <c r="GJ54" s="4">
        <v>0.50044233568890195</v>
      </c>
      <c r="GK54" s="7">
        <v>785.56124962783497</v>
      </c>
      <c r="GL54" s="4">
        <v>0.33144649365923701</v>
      </c>
      <c r="GM54" s="7">
        <v>363.28869892473102</v>
      </c>
      <c r="GN54" s="7">
        <v>1674.66430371866</v>
      </c>
      <c r="GO54" s="7">
        <v>498.661491191077</v>
      </c>
      <c r="GP54" s="4">
        <v>0.297768030335261</v>
      </c>
      <c r="GQ54" s="7">
        <v>120.788323479014</v>
      </c>
      <c r="GR54" s="4">
        <v>7.2126887287678298E-2</v>
      </c>
      <c r="GS54" s="7">
        <v>344.21419354838702</v>
      </c>
      <c r="GT54" s="7">
        <v>697.15997025982995</v>
      </c>
      <c r="GU54" s="7">
        <v>268.84935136777898</v>
      </c>
      <c r="GV54" s="4">
        <v>0.38563509500922699</v>
      </c>
      <c r="GW54" s="7">
        <v>139.161413338241</v>
      </c>
      <c r="GX54" s="4">
        <v>0.199611881454376</v>
      </c>
      <c r="GY54" s="7">
        <v>118.782795698925</v>
      </c>
      <c r="GZ54" s="3"/>
    </row>
    <row r="55" spans="1:208" s="11" customFormat="1" x14ac:dyDescent="0.25">
      <c r="A55" s="7" t="s">
        <v>220</v>
      </c>
      <c r="B55" s="7" t="s">
        <v>307</v>
      </c>
      <c r="C55" s="7" t="s">
        <v>308</v>
      </c>
      <c r="D55" s="33" t="s">
        <v>228</v>
      </c>
      <c r="E55" s="7" t="s">
        <v>229</v>
      </c>
      <c r="F55" s="8">
        <v>651.06951899929697</v>
      </c>
      <c r="G55" s="8">
        <v>647.41828845549003</v>
      </c>
      <c r="H55" s="8">
        <v>694.41786778484197</v>
      </c>
      <c r="I55" s="8">
        <v>795.59411304371702</v>
      </c>
      <c r="J55" s="8">
        <v>910.92305866050003</v>
      </c>
      <c r="K55" s="8">
        <v>973.98980415298604</v>
      </c>
      <c r="L55" s="8">
        <v>673.53882103184196</v>
      </c>
      <c r="M55" s="8">
        <v>1037.2360843000099</v>
      </c>
      <c r="N55" s="8">
        <v>1101.8814015718201</v>
      </c>
      <c r="O55" s="8">
        <v>1176.17752959117</v>
      </c>
      <c r="P55" s="8">
        <v>1320.8073388140399</v>
      </c>
      <c r="Q55" s="8">
        <v>1089.96459856008</v>
      </c>
      <c r="R55" s="8">
        <v>1035.1915727482799</v>
      </c>
      <c r="S55" s="8">
        <v>972.88554454401901</v>
      </c>
      <c r="T55" s="8">
        <v>1121.1259462753501</v>
      </c>
      <c r="U55" s="8">
        <v>1150.1551999354001</v>
      </c>
      <c r="V55" s="8">
        <v>1188.9171044868399</v>
      </c>
      <c r="W55" s="8">
        <v>1206.6618846527799</v>
      </c>
      <c r="X55" s="8">
        <v>1203.5829930423499</v>
      </c>
      <c r="Y55" s="8">
        <v>1064.2853325494</v>
      </c>
      <c r="Z55" s="8">
        <v>1352.3136379622899</v>
      </c>
      <c r="AA55" s="8">
        <v>1318.08775805352</v>
      </c>
      <c r="AB55" s="8">
        <v>793.78015742916705</v>
      </c>
      <c r="AC55" s="8">
        <v>1298.4878074547901</v>
      </c>
      <c r="AD55" s="8">
        <v>1490.0119808285599</v>
      </c>
      <c r="AE55" s="8">
        <v>1884.9128628134899</v>
      </c>
      <c r="AF55" s="8">
        <v>1710.7749053318501</v>
      </c>
      <c r="AG55" s="8">
        <v>2278.0589311629901</v>
      </c>
      <c r="AH55" s="8">
        <v>2410.7719373741302</v>
      </c>
      <c r="AI55" s="8">
        <v>2008.0771172923</v>
      </c>
      <c r="AJ55" s="8">
        <v>2271.2811462107402</v>
      </c>
      <c r="AK55" s="8">
        <v>2395.5789891396198</v>
      </c>
      <c r="AL55" s="8">
        <v>2267.8683255917399</v>
      </c>
      <c r="AM55" s="8">
        <v>2670.40139601581</v>
      </c>
      <c r="AN55" s="8">
        <v>793.78015742916705</v>
      </c>
      <c r="AO55" s="8">
        <v>2788.49978828335</v>
      </c>
      <c r="AP55" s="8">
        <v>3595.6877681453402</v>
      </c>
      <c r="AQ55" s="8">
        <v>4688.8308685371203</v>
      </c>
      <c r="AR55" s="8">
        <v>4279.3582635030498</v>
      </c>
      <c r="AS55" s="8">
        <v>4663.4473147313702</v>
      </c>
      <c r="AT55" s="8">
        <v>3464.1815534449802</v>
      </c>
      <c r="AU55" s="8">
        <f t="shared" si="25"/>
        <v>1093.1431003917801</v>
      </c>
      <c r="AV55" s="8">
        <f t="shared" si="26"/>
        <v>-409.47260503407051</v>
      </c>
      <c r="AW55" s="8">
        <f t="shared" si="27"/>
        <v>384.08905122832039</v>
      </c>
      <c r="AX55" s="8">
        <v>363.69726326816499</v>
      </c>
      <c r="AY55" s="8">
        <v>64.645317271814704</v>
      </c>
      <c r="AZ55" s="8">
        <v>74.296128019348799</v>
      </c>
      <c r="BA55" s="8">
        <v>144.629809222874</v>
      </c>
      <c r="BB55" s="8">
        <v>-230.842740253963</v>
      </c>
      <c r="BC55" s="8">
        <v>-54.773025811797403</v>
      </c>
      <c r="BD55" s="8">
        <v>-62.3060282042644</v>
      </c>
      <c r="BE55" s="8">
        <v>148.24040173132599</v>
      </c>
      <c r="BF55" s="8">
        <v>29.029253660051801</v>
      </c>
      <c r="BG55" s="8">
        <v>38.761904551441098</v>
      </c>
      <c r="BH55" s="8">
        <v>17.744780165945699</v>
      </c>
      <c r="BI55" s="8">
        <v>-3.0788916104363602</v>
      </c>
      <c r="BJ55" s="8">
        <v>-139.297660492951</v>
      </c>
      <c r="BK55" s="8">
        <v>288.028305412892</v>
      </c>
      <c r="BL55" s="9">
        <v>-34.225879908765997</v>
      </c>
      <c r="BM55" s="8" t="s">
        <v>268</v>
      </c>
      <c r="BN55" s="7" t="s">
        <v>236</v>
      </c>
      <c r="BO55" s="10">
        <v>145</v>
      </c>
      <c r="BP55" s="10">
        <v>37</v>
      </c>
      <c r="BQ55" s="7" t="s">
        <v>252</v>
      </c>
      <c r="BR55" s="8">
        <v>1118.37470448098</v>
      </c>
      <c r="BS55" s="8">
        <v>-248.04816024150699</v>
      </c>
      <c r="BT55" s="4">
        <v>-0.221793428667205</v>
      </c>
      <c r="BU55" s="8">
        <v>-449.47537330279999</v>
      </c>
      <c r="BV55" s="4">
        <v>-0.40190051822693501</v>
      </c>
      <c r="BW55" s="8">
        <v>146.51290322580601</v>
      </c>
      <c r="BX55" s="8">
        <v>1268.66654017114</v>
      </c>
      <c r="BY55" s="8">
        <v>1129.62529811489</v>
      </c>
      <c r="BZ55" s="4">
        <v>0.89040363432498504</v>
      </c>
      <c r="CA55" s="8">
        <v>1010.26473779598</v>
      </c>
      <c r="CB55" s="4">
        <v>0.79632015648469601</v>
      </c>
      <c r="CC55" s="8">
        <v>173.152956989247</v>
      </c>
      <c r="CD55" s="8">
        <v>1451.5280782516299</v>
      </c>
      <c r="CE55" s="8">
        <v>839.79599382199001</v>
      </c>
      <c r="CF55" s="4">
        <v>0.57855993721700905</v>
      </c>
      <c r="CG55" s="8">
        <v>643.25704793867806</v>
      </c>
      <c r="CH55" s="4">
        <v>0.44315852898517899</v>
      </c>
      <c r="CI55" s="8">
        <v>177.37069892473099</v>
      </c>
      <c r="CJ55" s="8">
        <v>1202.74257614834</v>
      </c>
      <c r="CK55" s="8">
        <v>632.291885534127</v>
      </c>
      <c r="CL55" s="4">
        <v>0.52570840849334199</v>
      </c>
      <c r="CM55" s="8">
        <v>447.48487674710498</v>
      </c>
      <c r="CN55" s="4">
        <v>0.37205374252246798</v>
      </c>
      <c r="CO55" s="8">
        <v>171.177419354839</v>
      </c>
      <c r="CP55" s="8">
        <v>1148.3000212468701</v>
      </c>
      <c r="CQ55" s="8">
        <v>-376.78701439189098</v>
      </c>
      <c r="CR55" s="4">
        <v>-0.32812593174278698</v>
      </c>
      <c r="CS55" s="8">
        <v>-528.64881968697796</v>
      </c>
      <c r="CT55" s="4">
        <v>-0.46037517191103999</v>
      </c>
      <c r="CU55" s="8">
        <v>152.45913978494599</v>
      </c>
      <c r="CV55" s="8">
        <v>1052.3441109539001</v>
      </c>
      <c r="CW55" s="8">
        <v>790.12467174057701</v>
      </c>
      <c r="CX55" s="4">
        <v>0.75082348398791898</v>
      </c>
      <c r="CY55" s="8">
        <v>638.46349934966304</v>
      </c>
      <c r="CZ55" s="4">
        <v>0.60670601251421996</v>
      </c>
      <c r="DA55" s="8">
        <v>143.177419354839</v>
      </c>
      <c r="DB55" s="8">
        <v>1176.7111604208201</v>
      </c>
      <c r="DC55" s="8">
        <v>678.01396516832597</v>
      </c>
      <c r="DD55" s="4">
        <v>0.57619404657116502</v>
      </c>
      <c r="DE55" s="8">
        <v>537.63678071603397</v>
      </c>
      <c r="DF55" s="4">
        <v>0.45689783423466601</v>
      </c>
      <c r="DG55" s="8">
        <v>141.56021505376299</v>
      </c>
      <c r="DH55" s="8">
        <v>1180.8386990573299</v>
      </c>
      <c r="DI55" s="8">
        <v>691.34042915724501</v>
      </c>
      <c r="DJ55" s="4">
        <v>0.58546559297992495</v>
      </c>
      <c r="DK55" s="8">
        <v>544.21622758552803</v>
      </c>
      <c r="DL55" s="4">
        <v>0.46087262216251701</v>
      </c>
      <c r="DM55" s="8">
        <v>140.81739631336399</v>
      </c>
      <c r="DN55" s="8">
        <v>1157.5305197221201</v>
      </c>
      <c r="DO55" s="8">
        <v>1867.9561599988699</v>
      </c>
      <c r="DP55" s="4">
        <v>1.6137424700018199</v>
      </c>
      <c r="DQ55" s="8">
        <v>1695.3517670763199</v>
      </c>
      <c r="DR55" s="4">
        <v>1.4646281356653199</v>
      </c>
      <c r="DS55" s="8">
        <v>160.93010752688201</v>
      </c>
      <c r="DT55" s="8">
        <v>1107.2935081436599</v>
      </c>
      <c r="DU55" s="8">
        <v>624.80477523070203</v>
      </c>
      <c r="DV55" s="4">
        <v>0.56426301665776402</v>
      </c>
      <c r="DW55" s="8">
        <v>453.66458679435698</v>
      </c>
      <c r="DX55" s="4">
        <v>0.40970581282907398</v>
      </c>
      <c r="DY55" s="8">
        <v>163.379462365591</v>
      </c>
      <c r="DZ55" s="8">
        <v>1137.49083774774</v>
      </c>
      <c r="EA55" s="8">
        <v>513.87348134989099</v>
      </c>
      <c r="EB55" s="4">
        <v>0.45176054548920402</v>
      </c>
      <c r="EC55" s="8">
        <v>326.340167485525</v>
      </c>
      <c r="ED55" s="4">
        <v>0.28689476579141998</v>
      </c>
      <c r="EE55" s="8">
        <v>171.277419354839</v>
      </c>
      <c r="EF55" s="8">
        <v>1055.14235045194</v>
      </c>
      <c r="EG55" s="8">
        <v>627.22838885595604</v>
      </c>
      <c r="EH55" s="4">
        <v>0.59444906991677304</v>
      </c>
      <c r="EI55" s="8">
        <v>451.00022251839403</v>
      </c>
      <c r="EJ55" s="4">
        <v>0.42743068963653902</v>
      </c>
      <c r="EK55" s="8">
        <v>169.274239631336</v>
      </c>
      <c r="EL55" s="8">
        <v>1353.9383882903401</v>
      </c>
      <c r="EM55" s="8">
        <v>763.16202685379699</v>
      </c>
      <c r="EN55" s="4">
        <v>0.56366082345701396</v>
      </c>
      <c r="EO55" s="8">
        <v>504.00484093257501</v>
      </c>
      <c r="EP55" s="4">
        <v>0.37225094235565298</v>
      </c>
      <c r="EQ55" s="8">
        <v>174.102150537634</v>
      </c>
      <c r="ER55" s="8">
        <v>1316.3597586923599</v>
      </c>
      <c r="ES55" s="8">
        <v>719.19380661633204</v>
      </c>
      <c r="ET55" s="4">
        <v>0.54635049565079297</v>
      </c>
      <c r="EU55" s="8">
        <v>599.63392197037297</v>
      </c>
      <c r="EV55" s="4">
        <v>0.45552434888015098</v>
      </c>
      <c r="EW55" s="8">
        <v>164.741935483871</v>
      </c>
      <c r="EX55" s="8">
        <v>780.77419241815903</v>
      </c>
      <c r="EY55" s="8">
        <v>401.81839243881097</v>
      </c>
      <c r="EZ55" s="4">
        <v>0.51464097602192405</v>
      </c>
      <c r="FA55" s="8">
        <v>289.14898163689401</v>
      </c>
      <c r="FB55" s="4">
        <v>0.37033624374976098</v>
      </c>
      <c r="FC55" s="8">
        <v>108.43225806451601</v>
      </c>
      <c r="FD55" s="7">
        <v>2387.04124465212</v>
      </c>
      <c r="FE55" s="7">
        <v>881.57713787338503</v>
      </c>
      <c r="FF55" s="4">
        <v>0.36931793275397001</v>
      </c>
      <c r="FG55" s="7">
        <v>560.78936449318405</v>
      </c>
      <c r="FH55" s="4">
        <v>0.234930739361779</v>
      </c>
      <c r="FI55" s="7">
        <v>319.66586021505401</v>
      </c>
      <c r="FJ55" s="7">
        <v>2654.2706543999702</v>
      </c>
      <c r="FK55" s="7">
        <v>1472.0878793561201</v>
      </c>
      <c r="FL55" s="4">
        <v>0.55461106685403105</v>
      </c>
      <c r="FM55" s="7">
        <v>1090.7419246857801</v>
      </c>
      <c r="FN55" s="4">
        <v>0.41093847113054</v>
      </c>
      <c r="FO55" s="7">
        <v>348.54811827957002</v>
      </c>
      <c r="FP55" s="7">
        <v>2200.6441322007699</v>
      </c>
      <c r="FQ55" s="7">
        <v>413.33765734868598</v>
      </c>
      <c r="FR55" s="4">
        <v>0.187825760331056</v>
      </c>
      <c r="FS55" s="7">
        <v>109.81467966268499</v>
      </c>
      <c r="FT55" s="4">
        <v>4.9901153055975499E-2</v>
      </c>
      <c r="FU55" s="7">
        <v>295.63655913978499</v>
      </c>
      <c r="FV55" s="7">
        <v>2357.5498594781602</v>
      </c>
      <c r="FW55" s="7">
        <v>1369.35439432557</v>
      </c>
      <c r="FX55" s="4">
        <v>0.58083793596996403</v>
      </c>
      <c r="FY55" s="7">
        <v>1081.8530083015601</v>
      </c>
      <c r="FZ55" s="4">
        <v>0.458888707677653</v>
      </c>
      <c r="GA55" s="7">
        <v>282.37761136712697</v>
      </c>
      <c r="GB55" s="7">
        <v>2264.82402786579</v>
      </c>
      <c r="GC55" s="7">
        <v>2492.7609352295699</v>
      </c>
      <c r="GD55" s="4">
        <v>1.1006422152711699</v>
      </c>
      <c r="GE55" s="7">
        <v>2149.0163538706802</v>
      </c>
      <c r="GF55" s="4">
        <v>0.94886681147398599</v>
      </c>
      <c r="GG55" s="7">
        <v>324.30956989247301</v>
      </c>
      <c r="GH55" s="7">
        <v>2192.6331881996898</v>
      </c>
      <c r="GI55" s="7">
        <v>1141.10187020585</v>
      </c>
      <c r="GJ55" s="4">
        <v>0.52042533897007004</v>
      </c>
      <c r="GK55" s="7">
        <v>777.34039000391795</v>
      </c>
      <c r="GL55" s="4">
        <v>0.35452368147458901</v>
      </c>
      <c r="GM55" s="7">
        <v>340.55165898617503</v>
      </c>
      <c r="GN55" s="7">
        <v>2670.29814698271</v>
      </c>
      <c r="GO55" s="7">
        <v>1482.3558334701299</v>
      </c>
      <c r="GP55" s="4">
        <v>0.55512746213193898</v>
      </c>
      <c r="GQ55" s="7">
        <v>1103.63876290295</v>
      </c>
      <c r="GR55" s="4">
        <v>0.413301699718438</v>
      </c>
      <c r="GS55" s="7">
        <v>338.84408602150501</v>
      </c>
      <c r="GT55" s="7">
        <v>780.77419241815903</v>
      </c>
      <c r="GU55" s="7">
        <v>401.81839243881097</v>
      </c>
      <c r="GV55" s="4">
        <v>0.51464097602192405</v>
      </c>
      <c r="GW55" s="7">
        <v>289.14898163689401</v>
      </c>
      <c r="GX55" s="4">
        <v>0.37033624374976098</v>
      </c>
      <c r="GY55" s="7">
        <v>108.43225806451601</v>
      </c>
      <c r="GZ55" s="3"/>
    </row>
    <row r="56" spans="1:208" s="11" customFormat="1" x14ac:dyDescent="0.25">
      <c r="A56" s="7" t="s">
        <v>220</v>
      </c>
      <c r="B56" s="7" t="s">
        <v>309</v>
      </c>
      <c r="C56" s="7" t="s">
        <v>310</v>
      </c>
      <c r="D56" s="33" t="s">
        <v>228</v>
      </c>
      <c r="E56" s="7" t="s">
        <v>229</v>
      </c>
      <c r="F56" s="8">
        <v>1143.5547037365</v>
      </c>
      <c r="G56" s="8">
        <v>1074.56308170185</v>
      </c>
      <c r="H56" s="8">
        <v>1015.30285787181</v>
      </c>
      <c r="I56" s="8">
        <v>1094.34644634815</v>
      </c>
      <c r="J56" s="8">
        <v>978.790409980513</v>
      </c>
      <c r="K56" s="8">
        <v>917.63522437065706</v>
      </c>
      <c r="L56" s="8">
        <v>1049.4475114919301</v>
      </c>
      <c r="M56" s="8">
        <v>1594.03213908661</v>
      </c>
      <c r="N56" s="8">
        <v>1123.95864216624</v>
      </c>
      <c r="O56" s="8">
        <v>1524.32715798547</v>
      </c>
      <c r="P56" s="8">
        <v>1405.4000094651799</v>
      </c>
      <c r="Q56" s="8">
        <v>1326.5170913320301</v>
      </c>
      <c r="R56" s="8">
        <v>1333.73217499678</v>
      </c>
      <c r="S56" s="8">
        <v>1083.92462324741</v>
      </c>
      <c r="T56" s="8">
        <v>995.07194622368002</v>
      </c>
      <c r="U56" s="8">
        <v>981.39910756383097</v>
      </c>
      <c r="V56" s="8">
        <v>1117.17432405156</v>
      </c>
      <c r="W56" s="8">
        <v>1294.82308754629</v>
      </c>
      <c r="X56" s="8">
        <v>1147.2867301629101</v>
      </c>
      <c r="Y56" s="8">
        <v>1088.9703963070201</v>
      </c>
      <c r="Z56" s="8">
        <v>974.99270791595302</v>
      </c>
      <c r="AA56" s="8">
        <v>937.46409924683496</v>
      </c>
      <c r="AB56" s="8">
        <v>591.73589657512696</v>
      </c>
      <c r="AC56" s="8">
        <v>2218.11778543836</v>
      </c>
      <c r="AD56" s="8">
        <v>2109.64930421996</v>
      </c>
      <c r="AE56" s="8">
        <v>1896.4256343511699</v>
      </c>
      <c r="AF56" s="8">
        <v>2643.4796505785398</v>
      </c>
      <c r="AG56" s="8">
        <v>2648.2858001517102</v>
      </c>
      <c r="AH56" s="8">
        <v>2731.91710079721</v>
      </c>
      <c r="AI56" s="8">
        <v>2417.6567982441802</v>
      </c>
      <c r="AJ56" s="8">
        <v>1976.4710537875101</v>
      </c>
      <c r="AK56" s="8">
        <v>2411.9974115978498</v>
      </c>
      <c r="AL56" s="8">
        <v>2236.25712646994</v>
      </c>
      <c r="AM56" s="8">
        <v>1912.45680716279</v>
      </c>
      <c r="AN56" s="8">
        <v>591.73589657512696</v>
      </c>
      <c r="AO56" s="8">
        <v>4327.7670896583104</v>
      </c>
      <c r="AP56" s="8">
        <v>4539.9052849297104</v>
      </c>
      <c r="AQ56" s="8">
        <v>5380.2029009489297</v>
      </c>
      <c r="AR56" s="8">
        <v>4394.1278520317001</v>
      </c>
      <c r="AS56" s="8">
        <v>4648.2545380677902</v>
      </c>
      <c r="AT56" s="8">
        <v>2504.1927037379201</v>
      </c>
      <c r="AU56" s="8">
        <f t="shared" si="25"/>
        <v>840.29761601921928</v>
      </c>
      <c r="AV56" s="8">
        <f t="shared" si="26"/>
        <v>-986.07504891722965</v>
      </c>
      <c r="AW56" s="8">
        <f t="shared" si="27"/>
        <v>254.12668603609018</v>
      </c>
      <c r="AX56" s="8">
        <v>544.58462759468603</v>
      </c>
      <c r="AY56" s="8">
        <v>-470.07349692036797</v>
      </c>
      <c r="AZ56" s="8">
        <v>400.36851581922502</v>
      </c>
      <c r="BA56" s="8">
        <v>-118.92714852028701</v>
      </c>
      <c r="BB56" s="8">
        <v>-78.882918133150298</v>
      </c>
      <c r="BC56" s="8">
        <v>7.2150836647451797</v>
      </c>
      <c r="BD56" s="8">
        <v>-249.807551749369</v>
      </c>
      <c r="BE56" s="8">
        <v>-88.8526770237265</v>
      </c>
      <c r="BF56" s="8">
        <v>-13.672838659849001</v>
      </c>
      <c r="BG56" s="8">
        <v>135.77521648773299</v>
      </c>
      <c r="BH56" s="8">
        <v>177.64876349472399</v>
      </c>
      <c r="BI56" s="8">
        <v>-147.53635738337499</v>
      </c>
      <c r="BJ56" s="8">
        <v>-58.3163338558929</v>
      </c>
      <c r="BK56" s="8">
        <v>-113.977688391068</v>
      </c>
      <c r="BL56" s="9">
        <v>-37.528608669118597</v>
      </c>
      <c r="BM56" s="8" t="s">
        <v>224</v>
      </c>
      <c r="BN56" s="7" t="s">
        <v>224</v>
      </c>
      <c r="BO56" s="10">
        <v>25</v>
      </c>
      <c r="BP56" s="10">
        <v>38</v>
      </c>
      <c r="BQ56" s="7" t="s">
        <v>252</v>
      </c>
      <c r="BR56" s="8">
        <v>1132.7978549094901</v>
      </c>
      <c r="BS56" s="8">
        <v>719.78773010305497</v>
      </c>
      <c r="BT56" s="4">
        <v>0.635407038408072</v>
      </c>
      <c r="BU56" s="8">
        <v>396.46983136293397</v>
      </c>
      <c r="BV56" s="4">
        <v>0.34999168619948701</v>
      </c>
      <c r="BW56" s="8">
        <v>235.22419354838701</v>
      </c>
      <c r="BX56" s="8">
        <v>1535.7670846122401</v>
      </c>
      <c r="BY56" s="8">
        <v>966.11596223357697</v>
      </c>
      <c r="BZ56" s="4">
        <v>0.62907713800723097</v>
      </c>
      <c r="CA56" s="8">
        <v>586.34969396168901</v>
      </c>
      <c r="CB56" s="4">
        <v>0.381795976640386</v>
      </c>
      <c r="CC56" s="8">
        <v>280.11140860215102</v>
      </c>
      <c r="CD56" s="8">
        <v>1418.08521733105</v>
      </c>
      <c r="CE56" s="8">
        <v>773.309447875675</v>
      </c>
      <c r="CF56" s="4">
        <v>0.54531944796033105</v>
      </c>
      <c r="CG56" s="8">
        <v>467.24552311041401</v>
      </c>
      <c r="CH56" s="4">
        <v>0.32949044063078797</v>
      </c>
      <c r="CI56" s="8">
        <v>304.02161290322601</v>
      </c>
      <c r="CJ56" s="8">
        <v>1339.20334621657</v>
      </c>
      <c r="CK56" s="8">
        <v>738.86866702182203</v>
      </c>
      <c r="CL56" s="4">
        <v>0.55172253646858405</v>
      </c>
      <c r="CM56" s="8">
        <v>417.08123236349701</v>
      </c>
      <c r="CN56" s="4">
        <v>0.31143980751079198</v>
      </c>
      <c r="CO56" s="8">
        <v>281.54429723502301</v>
      </c>
      <c r="CP56" s="8">
        <v>1344.6283936800701</v>
      </c>
      <c r="CQ56" s="8">
        <v>797.08751382638798</v>
      </c>
      <c r="CR56" s="4">
        <v>0.592793903187529</v>
      </c>
      <c r="CS56" s="8">
        <v>501.92821038455401</v>
      </c>
      <c r="CT56" s="4">
        <v>0.37328395915457502</v>
      </c>
      <c r="CU56" s="8">
        <v>260.47392473118299</v>
      </c>
      <c r="CV56" s="8">
        <v>1094.38086831493</v>
      </c>
      <c r="CW56" s="8">
        <v>536.13559546477495</v>
      </c>
      <c r="CX56" s="4">
        <v>0.48989854536683097</v>
      </c>
      <c r="CY56" s="8">
        <v>233.01241356841899</v>
      </c>
      <c r="CZ56" s="4">
        <v>0.212917111688181</v>
      </c>
      <c r="DA56" s="8">
        <v>253.01947311827999</v>
      </c>
      <c r="DB56" s="8">
        <v>1004.38246417878</v>
      </c>
      <c r="DC56" s="8">
        <v>503.30041940900003</v>
      </c>
      <c r="DD56" s="4">
        <v>0.50110434755600697</v>
      </c>
      <c r="DE56" s="8">
        <v>259.83612487549999</v>
      </c>
      <c r="DF56" s="4">
        <v>0.25870237100162102</v>
      </c>
      <c r="DG56" s="8">
        <v>232.72182795698899</v>
      </c>
      <c r="DH56" s="8">
        <v>987.84692118553403</v>
      </c>
      <c r="DI56" s="8">
        <v>513.91127662852102</v>
      </c>
      <c r="DJ56" s="4">
        <v>0.52023371800538298</v>
      </c>
      <c r="DK56" s="8">
        <v>257.04998303870701</v>
      </c>
      <c r="DL56" s="4">
        <v>0.26021236441190299</v>
      </c>
      <c r="DM56" s="8">
        <v>229.822580645161</v>
      </c>
      <c r="DN56" s="8">
        <v>1118.1235319648599</v>
      </c>
      <c r="DO56" s="8">
        <v>557.70916224317602</v>
      </c>
      <c r="DP56" s="4">
        <v>0.498790291322392</v>
      </c>
      <c r="DQ56" s="8">
        <v>275.51420646772601</v>
      </c>
      <c r="DR56" s="4">
        <v>0.24640766300980099</v>
      </c>
      <c r="DS56" s="8">
        <v>251.181827956989</v>
      </c>
      <c r="DT56" s="8">
        <v>1295.1465857685901</v>
      </c>
      <c r="DU56" s="8">
        <v>683.12270273671697</v>
      </c>
      <c r="DV56" s="4">
        <v>0.52744817478040396</v>
      </c>
      <c r="DW56" s="8">
        <v>377.87205316990497</v>
      </c>
      <c r="DX56" s="4">
        <v>0.29176006586594899</v>
      </c>
      <c r="DY56" s="8">
        <v>287.91989247311801</v>
      </c>
      <c r="DZ56" s="8">
        <v>1147.0439204419599</v>
      </c>
      <c r="EA56" s="8">
        <v>502.84681721332498</v>
      </c>
      <c r="EB56" s="4">
        <v>0.43838497223329898</v>
      </c>
      <c r="EC56" s="8">
        <v>186.612975948225</v>
      </c>
      <c r="ED56" s="4">
        <v>0.162690349185864</v>
      </c>
      <c r="EE56" s="8">
        <v>284.17935483871003</v>
      </c>
      <c r="EF56" s="8">
        <v>1089.0093440447199</v>
      </c>
      <c r="EG56" s="8">
        <v>631.71349151949403</v>
      </c>
      <c r="EH56" s="4">
        <v>0.58008087347830495</v>
      </c>
      <c r="EI56" s="8">
        <v>380.04655866335298</v>
      </c>
      <c r="EJ56" s="4">
        <v>0.34898374448451802</v>
      </c>
      <c r="EK56" s="8">
        <v>244.53225806451599</v>
      </c>
      <c r="EL56" s="8">
        <v>974.99277719747795</v>
      </c>
      <c r="EM56" s="8">
        <v>558.35616527754496</v>
      </c>
      <c r="EN56" s="4">
        <v>0.57267723242266999</v>
      </c>
      <c r="EO56" s="8">
        <v>326.69821866081497</v>
      </c>
      <c r="EP56" s="4">
        <v>0.33507757831794099</v>
      </c>
      <c r="EQ56" s="8">
        <v>219.75</v>
      </c>
      <c r="ER56" s="8">
        <v>937.46425828723102</v>
      </c>
      <c r="ES56" s="8">
        <v>471.67189771326798</v>
      </c>
      <c r="ET56" s="4">
        <v>0.50313587269452098</v>
      </c>
      <c r="EU56" s="8">
        <v>215.79054819988301</v>
      </c>
      <c r="EV56" s="4">
        <v>0.23018536044684801</v>
      </c>
      <c r="EW56" s="8">
        <v>194.38580645161301</v>
      </c>
      <c r="EX56" s="8">
        <v>591.70266079656597</v>
      </c>
      <c r="EY56" s="8">
        <v>299.45557850401798</v>
      </c>
      <c r="EZ56" s="4">
        <v>0.50609131637312998</v>
      </c>
      <c r="FA56" s="8">
        <v>180.02359274737199</v>
      </c>
      <c r="FB56" s="4">
        <v>0.30424671828417799</v>
      </c>
      <c r="FC56" s="8">
        <v>112.93225806451601</v>
      </c>
      <c r="FD56" s="7">
        <v>2668.5649395217301</v>
      </c>
      <c r="FE56" s="7">
        <v>1685.90369233663</v>
      </c>
      <c r="FF56" s="4">
        <v>0.63176416184152795</v>
      </c>
      <c r="FG56" s="7">
        <v>982.81952532462299</v>
      </c>
      <c r="FH56" s="4">
        <v>0.368295150239352</v>
      </c>
      <c r="FI56" s="7">
        <v>515.33560215053797</v>
      </c>
      <c r="FJ56" s="7">
        <v>2757.28856354762</v>
      </c>
      <c r="FK56" s="7">
        <v>1512.1781148975001</v>
      </c>
      <c r="FL56" s="4">
        <v>0.54842940085744096</v>
      </c>
      <c r="FM56" s="7">
        <v>884.32675547391204</v>
      </c>
      <c r="FN56" s="4">
        <v>0.32072332477820398</v>
      </c>
      <c r="FO56" s="7">
        <v>585.56591013824902</v>
      </c>
      <c r="FP56" s="7">
        <v>2439.0092619950101</v>
      </c>
      <c r="FQ56" s="7">
        <v>1333.22310929116</v>
      </c>
      <c r="FR56" s="4">
        <v>0.54662486529495302</v>
      </c>
      <c r="FS56" s="7">
        <v>734.94062395297306</v>
      </c>
      <c r="FT56" s="4">
        <v>0.30132752482941499</v>
      </c>
      <c r="FU56" s="7">
        <v>513.49339784946199</v>
      </c>
      <c r="FV56" s="7">
        <v>1992.22938536431</v>
      </c>
      <c r="FW56" s="7">
        <v>1017.21169603752</v>
      </c>
      <c r="FX56" s="4">
        <v>0.51058964570563603</v>
      </c>
      <c r="FY56" s="7">
        <v>516.88610791420695</v>
      </c>
      <c r="FZ56" s="4">
        <v>0.25945110121929399</v>
      </c>
      <c r="GA56" s="7">
        <v>462.54440860215101</v>
      </c>
      <c r="GB56" s="7">
        <v>2413.2701177334602</v>
      </c>
      <c r="GC56" s="7">
        <v>1240.83186497989</v>
      </c>
      <c r="GD56" s="4">
        <v>0.51417031846616601</v>
      </c>
      <c r="GE56" s="7">
        <v>653.38625963763104</v>
      </c>
      <c r="GF56" s="4">
        <v>0.27074725487062001</v>
      </c>
      <c r="GG56" s="7">
        <v>539.10172043010698</v>
      </c>
      <c r="GH56" s="7">
        <v>2236.0532644866798</v>
      </c>
      <c r="GI56" s="7">
        <v>1134.56030873282</v>
      </c>
      <c r="GJ56" s="4">
        <v>0.50739413356205298</v>
      </c>
      <c r="GK56" s="7">
        <v>566.65953461157903</v>
      </c>
      <c r="GL56" s="4">
        <v>0.25341951536278101</v>
      </c>
      <c r="GM56" s="7">
        <v>528.71161290322596</v>
      </c>
      <c r="GN56" s="7">
        <v>1912.4570354847101</v>
      </c>
      <c r="GO56" s="7">
        <v>1030.02806299081</v>
      </c>
      <c r="GP56" s="4">
        <v>0.53858886441846499</v>
      </c>
      <c r="GQ56" s="7">
        <v>542.48876686069798</v>
      </c>
      <c r="GR56" s="4">
        <v>0.283660629648187</v>
      </c>
      <c r="GS56" s="7">
        <v>414.13580645161301</v>
      </c>
      <c r="GT56" s="7">
        <v>591.70266079656597</v>
      </c>
      <c r="GU56" s="7">
        <v>299.45557850401798</v>
      </c>
      <c r="GV56" s="4">
        <v>0.50609131637312998</v>
      </c>
      <c r="GW56" s="7">
        <v>180.02359274737199</v>
      </c>
      <c r="GX56" s="4">
        <v>0.30424671828417799</v>
      </c>
      <c r="GY56" s="7">
        <v>112.93225806451601</v>
      </c>
      <c r="GZ56" s="3"/>
    </row>
    <row r="57" spans="1:208" s="11" customFormat="1" x14ac:dyDescent="0.25">
      <c r="A57" s="7" t="s">
        <v>220</v>
      </c>
      <c r="B57" s="7" t="s">
        <v>311</v>
      </c>
      <c r="C57" s="7" t="s">
        <v>312</v>
      </c>
      <c r="D57" s="33" t="s">
        <v>231</v>
      </c>
      <c r="E57" s="7"/>
      <c r="F57" s="8">
        <v>3599.96196138081</v>
      </c>
      <c r="G57" s="8">
        <v>3257.6298092908</v>
      </c>
      <c r="H57" s="8">
        <v>3146.0351940700798</v>
      </c>
      <c r="I57" s="8">
        <v>3476.1774541435402</v>
      </c>
      <c r="J57" s="8">
        <v>3780.8406676691102</v>
      </c>
      <c r="K57" s="8">
        <v>3249.9245305274198</v>
      </c>
      <c r="L57" s="8">
        <v>3142.3910245902298</v>
      </c>
      <c r="M57" s="8">
        <v>3083.1561120880901</v>
      </c>
      <c r="N57" s="8">
        <v>1837.0273910205999</v>
      </c>
      <c r="O57" s="8">
        <v>1588.5399811990501</v>
      </c>
      <c r="P57" s="8">
        <v>1045.7186668194799</v>
      </c>
      <c r="Q57" s="8">
        <v>1115.7658717455799</v>
      </c>
      <c r="R57" s="8">
        <v>1001.81284894695</v>
      </c>
      <c r="S57" s="8">
        <v>1001.40120365567</v>
      </c>
      <c r="T57" s="8">
        <v>1504.73085537833</v>
      </c>
      <c r="U57" s="8">
        <v>1162.5227713711199</v>
      </c>
      <c r="V57" s="8">
        <v>1148.6627857860201</v>
      </c>
      <c r="W57" s="8">
        <v>1113.81651554108</v>
      </c>
      <c r="X57" s="8">
        <v>1296.29780537127</v>
      </c>
      <c r="Y57" s="8">
        <v>1071.5168922351199</v>
      </c>
      <c r="Z57" s="8">
        <v>985.81888000000004</v>
      </c>
      <c r="AA57" s="8">
        <v>1040.60939558883</v>
      </c>
      <c r="AB57" s="8">
        <v>743.55086552245302</v>
      </c>
      <c r="AC57" s="8">
        <v>6857.5917706716</v>
      </c>
      <c r="AD57" s="8">
        <v>6622.21264821362</v>
      </c>
      <c r="AE57" s="8">
        <v>7030.76519819653</v>
      </c>
      <c r="AF57" s="8">
        <v>6225.5471366783104</v>
      </c>
      <c r="AG57" s="8">
        <v>3425.5673722196502</v>
      </c>
      <c r="AH57" s="8">
        <v>2161.4845385650601</v>
      </c>
      <c r="AI57" s="8">
        <v>2003.2140526026301</v>
      </c>
      <c r="AJ57" s="8">
        <v>2667.2536267494402</v>
      </c>
      <c r="AK57" s="8">
        <v>2262.4793013271001</v>
      </c>
      <c r="AL57" s="8">
        <v>2367.8146976063899</v>
      </c>
      <c r="AM57" s="8">
        <v>2026.42827558883</v>
      </c>
      <c r="AN57" s="8">
        <v>743.55086552245302</v>
      </c>
      <c r="AO57" s="8">
        <v>13479.8044188852</v>
      </c>
      <c r="AP57" s="8">
        <v>13256.312334874799</v>
      </c>
      <c r="AQ57" s="8">
        <v>5587.0519107847103</v>
      </c>
      <c r="AR57" s="8">
        <v>4670.4676793520703</v>
      </c>
      <c r="AS57" s="8">
        <v>4630.29399893349</v>
      </c>
      <c r="AT57" s="8">
        <v>2769.9791411112901</v>
      </c>
      <c r="AU57" s="8">
        <f t="shared" si="25"/>
        <v>-7669.2604240900891</v>
      </c>
      <c r="AV57" s="8">
        <f t="shared" si="26"/>
        <v>-916.58423143264008</v>
      </c>
      <c r="AW57" s="8">
        <f t="shared" si="27"/>
        <v>-40.173680418580261</v>
      </c>
      <c r="AX57" s="8">
        <v>-59.2349125021383</v>
      </c>
      <c r="AY57" s="8">
        <v>-1246.12872106749</v>
      </c>
      <c r="AZ57" s="8">
        <v>-248.48740982155101</v>
      </c>
      <c r="BA57" s="8">
        <v>-542.82131437956798</v>
      </c>
      <c r="BB57" s="8">
        <v>70.047204926099099</v>
      </c>
      <c r="BC57" s="8">
        <v>-113.953022798627</v>
      </c>
      <c r="BD57" s="8">
        <v>-0.41164529127911498</v>
      </c>
      <c r="BE57" s="8">
        <v>503.32965172265199</v>
      </c>
      <c r="BF57" s="8">
        <v>-342.20808400721103</v>
      </c>
      <c r="BG57" s="8">
        <v>-13.8599855851005</v>
      </c>
      <c r="BH57" s="8">
        <v>-34.846270244932803</v>
      </c>
      <c r="BI57" s="8">
        <v>182.481289830191</v>
      </c>
      <c r="BJ57" s="8">
        <v>-224.78091313615701</v>
      </c>
      <c r="BK57" s="8">
        <v>-85.698012235116394</v>
      </c>
      <c r="BL57" s="9">
        <v>54.790515588832598</v>
      </c>
      <c r="BM57" s="8" t="s">
        <v>268</v>
      </c>
      <c r="BN57" s="7" t="s">
        <v>268</v>
      </c>
      <c r="BO57" s="10">
        <v>143</v>
      </c>
      <c r="BP57" s="10">
        <v>39</v>
      </c>
      <c r="BQ57" s="7" t="s">
        <v>252</v>
      </c>
      <c r="BR57" s="8">
        <v>1837.0273910205999</v>
      </c>
      <c r="BS57" s="8">
        <v>662.87513977118294</v>
      </c>
      <c r="BT57" s="4">
        <v>0.36084118451979502</v>
      </c>
      <c r="BU57" s="8">
        <v>471.107598126705</v>
      </c>
      <c r="BV57" s="4">
        <v>0.25645104718061501</v>
      </c>
      <c r="BW57" s="8">
        <v>103.582806451613</v>
      </c>
      <c r="BX57" s="8">
        <v>1588.5399811990501</v>
      </c>
      <c r="BY57" s="8">
        <v>498.70274495001399</v>
      </c>
      <c r="BZ57" s="4">
        <v>0.31393779876637901</v>
      </c>
      <c r="CA57" s="8">
        <v>363.463598783321</v>
      </c>
      <c r="CB57" s="4">
        <v>0.228803557408089</v>
      </c>
      <c r="CC57" s="8">
        <v>85.374301075268804</v>
      </c>
      <c r="CD57" s="8">
        <v>1045.7186668194799</v>
      </c>
      <c r="CE57" s="8">
        <v>358.85301796148298</v>
      </c>
      <c r="CF57" s="4">
        <v>0.34316401662114598</v>
      </c>
      <c r="CG57" s="8">
        <v>273.70861041537199</v>
      </c>
      <c r="CH57" s="4">
        <v>0.26174211009147202</v>
      </c>
      <c r="CI57" s="8">
        <v>74.271935483871005</v>
      </c>
      <c r="CJ57" s="8">
        <v>1115.7658717455799</v>
      </c>
      <c r="CK57" s="8">
        <v>291.68236338709897</v>
      </c>
      <c r="CL57" s="4">
        <v>0.26141896859667402</v>
      </c>
      <c r="CM57" s="8">
        <v>223.82300801371599</v>
      </c>
      <c r="CN57" s="4">
        <v>0.20060033532263499</v>
      </c>
      <c r="CO57" s="8">
        <v>56.242788018433203</v>
      </c>
      <c r="CP57" s="8">
        <v>1001.81284894695</v>
      </c>
      <c r="CQ57" s="8">
        <v>231.08236928391199</v>
      </c>
      <c r="CR57" s="4">
        <v>0.23066420991386899</v>
      </c>
      <c r="CS57" s="8">
        <v>321.72250109328297</v>
      </c>
      <c r="CT57" s="4">
        <v>0.32114032219836203</v>
      </c>
      <c r="CU57" s="8">
        <v>46.578064516128997</v>
      </c>
      <c r="CV57" s="8">
        <v>1001.40120365567</v>
      </c>
      <c r="CW57" s="8">
        <v>207.61240280639299</v>
      </c>
      <c r="CX57" s="4">
        <v>0.207321902598571</v>
      </c>
      <c r="CY57" s="8">
        <v>162.442551341171</v>
      </c>
      <c r="CZ57" s="4">
        <v>0.16221525473323301</v>
      </c>
      <c r="DA57" s="8">
        <v>41.939516129032299</v>
      </c>
      <c r="DB57" s="8">
        <v>1504.73085537833</v>
      </c>
      <c r="DC57" s="8">
        <v>278.54822430602201</v>
      </c>
      <c r="DD57" s="4">
        <v>0.185114981400436</v>
      </c>
      <c r="DE57" s="8">
        <v>232.081989575667</v>
      </c>
      <c r="DF57" s="4">
        <v>0.15423488442876099</v>
      </c>
      <c r="DG57" s="8">
        <v>38.850537634408603</v>
      </c>
      <c r="DH57" s="8">
        <v>1162.5227713711199</v>
      </c>
      <c r="DI57" s="8">
        <v>212.95212405250999</v>
      </c>
      <c r="DJ57" s="4">
        <v>0.183181034640162</v>
      </c>
      <c r="DK57" s="8">
        <v>169.23861745890201</v>
      </c>
      <c r="DL57" s="4">
        <v>0.145578754779398</v>
      </c>
      <c r="DM57" s="8">
        <v>34.806451612903203</v>
      </c>
      <c r="DN57" s="8">
        <v>1148.72187162778</v>
      </c>
      <c r="DO57" s="8">
        <v>187.654562843192</v>
      </c>
      <c r="DP57" s="4">
        <v>0.16335944102577099</v>
      </c>
      <c r="DQ57" s="8">
        <v>140.38482407047101</v>
      </c>
      <c r="DR57" s="4">
        <v>0.12220958574728</v>
      </c>
      <c r="DS57" s="8">
        <v>30.2602150537634</v>
      </c>
      <c r="DT57" s="8">
        <v>1113.8484380392599</v>
      </c>
      <c r="DU57" s="8">
        <v>102.49524374637301</v>
      </c>
      <c r="DV57" s="4">
        <v>9.2019021839989307E-2</v>
      </c>
      <c r="DW57" s="8">
        <v>53.908409691661099</v>
      </c>
      <c r="DX57" s="4">
        <v>4.8398334863724801E-2</v>
      </c>
      <c r="DY57" s="8">
        <v>36.645161290322598</v>
      </c>
      <c r="DZ57" s="8">
        <v>1296.2985843092299</v>
      </c>
      <c r="EA57" s="8">
        <v>244.68590624365501</v>
      </c>
      <c r="EB57" s="4">
        <v>0.18875736593822101</v>
      </c>
      <c r="EC57" s="8">
        <v>179.416276885396</v>
      </c>
      <c r="ED57" s="4">
        <v>0.13840659787575299</v>
      </c>
      <c r="EE57" s="8">
        <v>52.898387096774201</v>
      </c>
      <c r="EF57" s="8">
        <v>1071.51291575608</v>
      </c>
      <c r="EG57" s="8">
        <v>465.51692730032698</v>
      </c>
      <c r="EH57" s="4">
        <v>0.43444826511666401</v>
      </c>
      <c r="EI57" s="8">
        <v>422.00196909970299</v>
      </c>
      <c r="EJ57" s="4">
        <v>0.393837501064493</v>
      </c>
      <c r="EK57" s="8">
        <v>33.791935483871001</v>
      </c>
      <c r="EL57" s="8">
        <v>985.81888000000004</v>
      </c>
      <c r="EM57" s="8">
        <v>66.840875181568094</v>
      </c>
      <c r="EN57" s="4">
        <v>6.7802388996209995E-2</v>
      </c>
      <c r="EO57" s="8">
        <v>49.1865616546486</v>
      </c>
      <c r="EP57" s="4">
        <v>4.9894116102390501E-2</v>
      </c>
      <c r="EQ57" s="8">
        <v>7.6</v>
      </c>
      <c r="ER57" s="8">
        <v>1040.60939558883</v>
      </c>
      <c r="ES57" s="8">
        <v>89.7211322031294</v>
      </c>
      <c r="ET57" s="4">
        <v>8.6219798306126597E-2</v>
      </c>
      <c r="EU57" s="8">
        <v>67.357686603102593</v>
      </c>
      <c r="EV57" s="4">
        <v>6.4729077873631899E-2</v>
      </c>
      <c r="EW57" s="8">
        <v>12.812903225806499</v>
      </c>
      <c r="EX57" s="8">
        <v>743.55086552245302</v>
      </c>
      <c r="EY57" s="8">
        <v>88.183089593349905</v>
      </c>
      <c r="EZ57" s="4">
        <v>0.11859725229610001</v>
      </c>
      <c r="FA57" s="8">
        <v>67.2435474221802</v>
      </c>
      <c r="FB57" s="4">
        <v>9.04357059351035E-2</v>
      </c>
      <c r="FC57" s="8">
        <v>14.935483870967699</v>
      </c>
      <c r="FD57" s="7">
        <v>3425.5673722196502</v>
      </c>
      <c r="FE57" s="7">
        <v>1161.5778847212</v>
      </c>
      <c r="FF57" s="4">
        <v>0.33909065521269699</v>
      </c>
      <c r="FG57" s="7">
        <v>834.57119691002697</v>
      </c>
      <c r="FH57" s="4">
        <v>0.24363006364380799</v>
      </c>
      <c r="FI57" s="7">
        <v>188.957107526882</v>
      </c>
      <c r="FJ57" s="7">
        <v>2161.4845385650601</v>
      </c>
      <c r="FK57" s="7">
        <v>650.53538134858195</v>
      </c>
      <c r="FL57" s="4">
        <v>0.300966937186814</v>
      </c>
      <c r="FM57" s="7">
        <v>497.53161842908798</v>
      </c>
      <c r="FN57" s="4">
        <v>0.230180512306317</v>
      </c>
      <c r="FO57" s="7">
        <v>130.51472350230401</v>
      </c>
      <c r="FP57" s="7">
        <v>2003.2140526026301</v>
      </c>
      <c r="FQ57" s="7">
        <v>438.69477209030498</v>
      </c>
      <c r="FR57" s="4">
        <v>0.218995454589758</v>
      </c>
      <c r="FS57" s="7">
        <v>484.16505243445403</v>
      </c>
      <c r="FT57" s="4">
        <v>0.24169411741367</v>
      </c>
      <c r="FU57" s="7">
        <v>88.517580645161303</v>
      </c>
      <c r="FV57" s="7">
        <v>2667.2536267494402</v>
      </c>
      <c r="FW57" s="7">
        <v>491.50034835853199</v>
      </c>
      <c r="FX57" s="4">
        <v>0.184272070503291</v>
      </c>
      <c r="FY57" s="7">
        <v>401.32060703456898</v>
      </c>
      <c r="FZ57" s="4">
        <v>0.150462109418389</v>
      </c>
      <c r="GA57" s="7">
        <v>73.656989247311799</v>
      </c>
      <c r="GB57" s="7">
        <v>2262.57030966705</v>
      </c>
      <c r="GC57" s="7">
        <v>290.149806589565</v>
      </c>
      <c r="GD57" s="4">
        <v>0.12823902326918801</v>
      </c>
      <c r="GE57" s="7">
        <v>194.29323376213199</v>
      </c>
      <c r="GF57" s="4">
        <v>8.5872793845122003E-2</v>
      </c>
      <c r="GG57" s="7">
        <v>66.905376344085994</v>
      </c>
      <c r="GH57" s="7">
        <v>2367.8115000653102</v>
      </c>
      <c r="GI57" s="7">
        <v>710.20283354398202</v>
      </c>
      <c r="GJ57" s="4">
        <v>0.29994061331503502</v>
      </c>
      <c r="GK57" s="7">
        <v>601.41824598509902</v>
      </c>
      <c r="GL57" s="4">
        <v>0.25399751879256899</v>
      </c>
      <c r="GM57" s="7">
        <v>86.690322580645201</v>
      </c>
      <c r="GN57" s="7">
        <v>2026.42827558883</v>
      </c>
      <c r="GO57" s="7">
        <v>156.56200738469701</v>
      </c>
      <c r="GP57" s="4">
        <v>7.7260078370750301E-2</v>
      </c>
      <c r="GQ57" s="7">
        <v>116.54424825775099</v>
      </c>
      <c r="GR57" s="4">
        <v>5.7512150645394097E-2</v>
      </c>
      <c r="GS57" s="7">
        <v>20.412903225806499</v>
      </c>
      <c r="GT57" s="7">
        <v>743.55086552245302</v>
      </c>
      <c r="GU57" s="7">
        <v>88.183089593349905</v>
      </c>
      <c r="GV57" s="4">
        <v>0.11859725229610001</v>
      </c>
      <c r="GW57" s="7">
        <v>67.2435474221802</v>
      </c>
      <c r="GX57" s="4">
        <v>9.04357059351035E-2</v>
      </c>
      <c r="GY57" s="7">
        <v>14.935483870967699</v>
      </c>
      <c r="GZ57" s="3"/>
    </row>
    <row r="58" spans="1:208" s="11" customFormat="1" x14ac:dyDescent="0.25">
      <c r="A58" s="7" t="s">
        <v>220</v>
      </c>
      <c r="B58" s="7" t="s">
        <v>313</v>
      </c>
      <c r="C58" s="7" t="s">
        <v>314</v>
      </c>
      <c r="D58" s="33" t="s">
        <v>223</v>
      </c>
      <c r="E58" s="7"/>
      <c r="F58" s="8">
        <v>1649.6494098181199</v>
      </c>
      <c r="G58" s="8">
        <v>1734.5910604099599</v>
      </c>
      <c r="H58" s="8">
        <v>1401.4339031811</v>
      </c>
      <c r="I58" s="8">
        <v>1405.7124472537901</v>
      </c>
      <c r="J58" s="8">
        <v>1358.46486998521</v>
      </c>
      <c r="K58" s="8">
        <v>1316.45884882428</v>
      </c>
      <c r="L58" s="8">
        <v>1286.3702633139901</v>
      </c>
      <c r="M58" s="8">
        <v>1295.14636966121</v>
      </c>
      <c r="N58" s="8">
        <v>1167.5369169908199</v>
      </c>
      <c r="O58" s="8">
        <v>1182.3774956585601</v>
      </c>
      <c r="P58" s="8">
        <v>1327.4940445191701</v>
      </c>
      <c r="Q58" s="8">
        <v>1385.92486440017</v>
      </c>
      <c r="R58" s="8">
        <v>1164.3523265185299</v>
      </c>
      <c r="S58" s="8">
        <v>1034.8752412075301</v>
      </c>
      <c r="T58" s="8">
        <v>1163.61103075911</v>
      </c>
      <c r="U58" s="8">
        <v>1102.10524744535</v>
      </c>
      <c r="V58" s="8">
        <v>1107.4233852853899</v>
      </c>
      <c r="W58" s="8">
        <v>1097.48955343079</v>
      </c>
      <c r="X58" s="8">
        <v>1264.25470267623</v>
      </c>
      <c r="Y58" s="8">
        <v>1121.0206455117</v>
      </c>
      <c r="Z58" s="8">
        <v>1464.9669358056201</v>
      </c>
      <c r="AA58" s="8">
        <v>1088.8375411914601</v>
      </c>
      <c r="AB58" s="8">
        <v>697.97794693621699</v>
      </c>
      <c r="AC58" s="8">
        <v>3384.2404702280801</v>
      </c>
      <c r="AD58" s="8">
        <v>2807.1463504348799</v>
      </c>
      <c r="AE58" s="8">
        <v>2674.9237188094899</v>
      </c>
      <c r="AF58" s="8">
        <v>2581.5166329752001</v>
      </c>
      <c r="AG58" s="8">
        <v>2349.9144126493802</v>
      </c>
      <c r="AH58" s="8">
        <v>2713.4189089193401</v>
      </c>
      <c r="AI58" s="8">
        <v>2199.22756772606</v>
      </c>
      <c r="AJ58" s="8">
        <v>2265.7162782044602</v>
      </c>
      <c r="AK58" s="8">
        <v>2204.9129387161902</v>
      </c>
      <c r="AL58" s="8">
        <v>2385.2753481879299</v>
      </c>
      <c r="AM58" s="8">
        <v>2553.8044769970802</v>
      </c>
      <c r="AN58" s="8">
        <v>697.97794693621699</v>
      </c>
      <c r="AO58" s="8">
        <v>6191.3868206629604</v>
      </c>
      <c r="AP58" s="8">
        <v>5256.4403517846904</v>
      </c>
      <c r="AQ58" s="8">
        <v>5063.3333215687198</v>
      </c>
      <c r="AR58" s="8">
        <v>4464.9438459305202</v>
      </c>
      <c r="AS58" s="8">
        <v>4590.1882869041201</v>
      </c>
      <c r="AT58" s="8">
        <v>3251.7824239332999</v>
      </c>
      <c r="AU58" s="8">
        <f t="shared" si="25"/>
        <v>-193.10703021597055</v>
      </c>
      <c r="AV58" s="8">
        <f t="shared" si="26"/>
        <v>-598.38947563819966</v>
      </c>
      <c r="AW58" s="8">
        <f t="shared" si="27"/>
        <v>125.24444097359992</v>
      </c>
      <c r="AX58" s="8">
        <v>8.7761063472148599</v>
      </c>
      <c r="AY58" s="8">
        <v>-127.60945267038301</v>
      </c>
      <c r="AZ58" s="8">
        <v>14.840578667735601</v>
      </c>
      <c r="BA58" s="8">
        <v>145.11654886060799</v>
      </c>
      <c r="BB58" s="8">
        <v>58.430819881003103</v>
      </c>
      <c r="BC58" s="8">
        <v>-221.57253788164101</v>
      </c>
      <c r="BD58" s="8">
        <v>-129.47708531099801</v>
      </c>
      <c r="BE58" s="8">
        <v>128.735789551576</v>
      </c>
      <c r="BF58" s="8">
        <v>-61.505783313754797</v>
      </c>
      <c r="BG58" s="8">
        <v>5.3181378400420298</v>
      </c>
      <c r="BH58" s="8">
        <v>-9.9338318546035698</v>
      </c>
      <c r="BI58" s="8">
        <v>166.76514924544401</v>
      </c>
      <c r="BJ58" s="8">
        <v>-143.234057164539</v>
      </c>
      <c r="BK58" s="8">
        <v>343.94629029392502</v>
      </c>
      <c r="BL58" s="9">
        <v>-376.12939461415698</v>
      </c>
      <c r="BM58" s="8" t="s">
        <v>224</v>
      </c>
      <c r="BN58" s="7" t="s">
        <v>224</v>
      </c>
      <c r="BO58" s="10">
        <v>78</v>
      </c>
      <c r="BP58" s="10">
        <v>40</v>
      </c>
      <c r="BQ58" s="7" t="s">
        <v>252</v>
      </c>
      <c r="BR58" s="8">
        <v>1172.1103736416201</v>
      </c>
      <c r="BS58" s="8">
        <v>598.25737439144496</v>
      </c>
      <c r="BT58" s="4">
        <v>0.510410442433614</v>
      </c>
      <c r="BU58" s="8">
        <v>401.974151713254</v>
      </c>
      <c r="BV58" s="4">
        <v>0.34294906073082998</v>
      </c>
      <c r="BW58" s="8">
        <v>146.44623655914</v>
      </c>
      <c r="BX58" s="8">
        <v>1189.62425040635</v>
      </c>
      <c r="BY58" s="8">
        <v>642.88843234572698</v>
      </c>
      <c r="BZ58" s="4">
        <v>0.54041301875455805</v>
      </c>
      <c r="CA58" s="8">
        <v>458.74054393298701</v>
      </c>
      <c r="CB58" s="4">
        <v>0.38561801659329797</v>
      </c>
      <c r="CC58" s="8">
        <v>143.71838709677399</v>
      </c>
      <c r="CD58" s="8">
        <v>1336.2074379061</v>
      </c>
      <c r="CE58" s="8">
        <v>780.09444307592696</v>
      </c>
      <c r="CF58" s="4">
        <v>0.58381237893599103</v>
      </c>
      <c r="CG58" s="8">
        <v>611.12288886716897</v>
      </c>
      <c r="CH58" s="4">
        <v>0.45735629927702398</v>
      </c>
      <c r="CI58" s="8">
        <v>143.50440860215099</v>
      </c>
      <c r="CJ58" s="8">
        <v>1393.81576368014</v>
      </c>
      <c r="CK58" s="8">
        <v>848.63691088124904</v>
      </c>
      <c r="CL58" s="4">
        <v>0.60885874087158098</v>
      </c>
      <c r="CM58" s="8">
        <v>689.77820943366396</v>
      </c>
      <c r="CN58" s="4">
        <v>0.49488478133754199</v>
      </c>
      <c r="CO58" s="8">
        <v>139.17695852534601</v>
      </c>
      <c r="CP58" s="8">
        <v>1166.8690691187601</v>
      </c>
      <c r="CQ58" s="8">
        <v>634.41202060626904</v>
      </c>
      <c r="CR58" s="4">
        <v>0.54368740880704602</v>
      </c>
      <c r="CS58" s="8">
        <v>494.19335199580502</v>
      </c>
      <c r="CT58" s="4">
        <v>0.423520826007521</v>
      </c>
      <c r="CU58" s="8">
        <v>132.619462365591</v>
      </c>
      <c r="CV58" s="8">
        <v>1037.17885250125</v>
      </c>
      <c r="CW58" s="8">
        <v>501.88126991705298</v>
      </c>
      <c r="CX58" s="4">
        <v>0.48389076648325502</v>
      </c>
      <c r="CY58" s="8">
        <v>373.89363361947301</v>
      </c>
      <c r="CZ58" s="4">
        <v>0.36049099219271102</v>
      </c>
      <c r="DA58" s="8">
        <v>121.84946236559099</v>
      </c>
      <c r="DB58" s="8">
        <v>1165.6325173022999</v>
      </c>
      <c r="DC58" s="8">
        <v>573.467209951987</v>
      </c>
      <c r="DD58" s="4">
        <v>0.49197942013423102</v>
      </c>
      <c r="DE58" s="8">
        <v>447.36093353626302</v>
      </c>
      <c r="DF58" s="4">
        <v>0.383792427626866</v>
      </c>
      <c r="DG58" s="8">
        <v>121.549462365591</v>
      </c>
      <c r="DH58" s="8">
        <v>1103.9721302067601</v>
      </c>
      <c r="DI58" s="8">
        <v>526.38246655829596</v>
      </c>
      <c r="DJ58" s="4">
        <v>0.476807749177247</v>
      </c>
      <c r="DK58" s="8">
        <v>405.43622672111502</v>
      </c>
      <c r="DL58" s="4">
        <v>0.36725223004060997</v>
      </c>
      <c r="DM58" s="8">
        <v>115.635944700461</v>
      </c>
      <c r="DN58" s="8">
        <v>1108.36487245123</v>
      </c>
      <c r="DO58" s="8">
        <v>480.49339712656899</v>
      </c>
      <c r="DP58" s="4">
        <v>0.43351554083803001</v>
      </c>
      <c r="DQ58" s="8">
        <v>351.43108501255301</v>
      </c>
      <c r="DR58" s="4">
        <v>0.31707165550577099</v>
      </c>
      <c r="DS58" s="8">
        <v>112.309677419355</v>
      </c>
      <c r="DT58" s="8">
        <v>1097.4934038363101</v>
      </c>
      <c r="DU58" s="8">
        <v>447.222072768575</v>
      </c>
      <c r="DV58" s="4">
        <v>0.407494087167449</v>
      </c>
      <c r="DW58" s="8">
        <v>317.60278234757402</v>
      </c>
      <c r="DX58" s="4">
        <v>0.28938924027915403</v>
      </c>
      <c r="DY58" s="8">
        <v>105.633333333333</v>
      </c>
      <c r="DZ58" s="8">
        <v>1264.25022458589</v>
      </c>
      <c r="EA58" s="8">
        <v>656.94930778006994</v>
      </c>
      <c r="EB58" s="4">
        <v>0.51963550806981595</v>
      </c>
      <c r="EC58" s="8">
        <v>569.50176532819705</v>
      </c>
      <c r="ED58" s="4">
        <v>0.45046601871455999</v>
      </c>
      <c r="EE58" s="8">
        <v>101.098924731183</v>
      </c>
      <c r="EF58" s="8">
        <v>1121.01853035518</v>
      </c>
      <c r="EG58" s="8">
        <v>509.12863314245499</v>
      </c>
      <c r="EH58" s="4">
        <v>0.45416611711239302</v>
      </c>
      <c r="EI58" s="8">
        <v>403.82108698288403</v>
      </c>
      <c r="EJ58" s="4">
        <v>0.36022695080244299</v>
      </c>
      <c r="EK58" s="8">
        <v>101.357142857143</v>
      </c>
      <c r="EL58" s="8">
        <v>1464.9664881777401</v>
      </c>
      <c r="EM58" s="8">
        <v>894.48012362996803</v>
      </c>
      <c r="EN58" s="4">
        <v>0.61058060429942396</v>
      </c>
      <c r="EO58" s="8">
        <v>787.97936501632898</v>
      </c>
      <c r="EP58" s="4">
        <v>0.53788217776673597</v>
      </c>
      <c r="EQ58" s="8">
        <v>102.333333333333</v>
      </c>
      <c r="ER58" s="8">
        <v>1088.83110022345</v>
      </c>
      <c r="ES58" s="8">
        <v>536.78876250162205</v>
      </c>
      <c r="ET58" s="4">
        <v>0.49299543555603897</v>
      </c>
      <c r="EU58" s="8">
        <v>428.58267212508798</v>
      </c>
      <c r="EV58" s="4">
        <v>0.39361722129091797</v>
      </c>
      <c r="EW58" s="8">
        <v>103.684946236559</v>
      </c>
      <c r="EX58" s="8">
        <v>697.97535960911398</v>
      </c>
      <c r="EY58" s="8">
        <v>334.23065300791501</v>
      </c>
      <c r="EZ58" s="4">
        <v>0.47885738143405698</v>
      </c>
      <c r="FA58" s="8">
        <v>262.043082294226</v>
      </c>
      <c r="FB58" s="4">
        <v>0.37543314199655697</v>
      </c>
      <c r="FC58" s="8">
        <v>71.0322580645161</v>
      </c>
      <c r="FD58" s="7">
        <v>2361.7346240479701</v>
      </c>
      <c r="FE58" s="7">
        <v>1241.14580673717</v>
      </c>
      <c r="FF58" s="4">
        <v>0.52552297540096604</v>
      </c>
      <c r="FG58" s="7">
        <v>860.71469564624101</v>
      </c>
      <c r="FH58" s="4">
        <v>0.36444174840058502</v>
      </c>
      <c r="FI58" s="7">
        <v>290.164623655914</v>
      </c>
      <c r="FJ58" s="7">
        <v>2730.0232015862398</v>
      </c>
      <c r="FK58" s="7">
        <v>1628.7313539571801</v>
      </c>
      <c r="FL58" s="4">
        <v>0.59659982120694999</v>
      </c>
      <c r="FM58" s="7">
        <v>1300.90109830083</v>
      </c>
      <c r="FN58" s="4">
        <v>0.47651649903376803</v>
      </c>
      <c r="FO58" s="7">
        <v>282.681367127496</v>
      </c>
      <c r="FP58" s="7">
        <v>2204.0479216200101</v>
      </c>
      <c r="FQ58" s="7">
        <v>1136.2932905233199</v>
      </c>
      <c r="FR58" s="4">
        <v>0.51554835962374501</v>
      </c>
      <c r="FS58" s="7">
        <v>868.08698561527797</v>
      </c>
      <c r="FT58" s="4">
        <v>0.393860304533315</v>
      </c>
      <c r="FU58" s="7">
        <v>254.46892473118299</v>
      </c>
      <c r="FV58" s="7">
        <v>2269.6046475090602</v>
      </c>
      <c r="FW58" s="7">
        <v>1099.84967651028</v>
      </c>
      <c r="FX58" s="4">
        <v>0.48459967585869801</v>
      </c>
      <c r="FY58" s="7">
        <v>852.79716025737901</v>
      </c>
      <c r="FZ58" s="4">
        <v>0.375747010032493</v>
      </c>
      <c r="GA58" s="7">
        <v>237.18540706605199</v>
      </c>
      <c r="GB58" s="7">
        <v>2205.8582762875399</v>
      </c>
      <c r="GC58" s="7">
        <v>927.715469895144</v>
      </c>
      <c r="GD58" s="4">
        <v>0.42056893675711898</v>
      </c>
      <c r="GE58" s="7">
        <v>669.03386736012703</v>
      </c>
      <c r="GF58" s="4">
        <v>0.30329866363224001</v>
      </c>
      <c r="GG58" s="7">
        <v>217.943010752688</v>
      </c>
      <c r="GH58" s="7">
        <v>2385.2687549410798</v>
      </c>
      <c r="GI58" s="7">
        <v>1166.0779409225299</v>
      </c>
      <c r="GJ58" s="4">
        <v>0.48886648035237001</v>
      </c>
      <c r="GK58" s="7">
        <v>973.32285231108006</v>
      </c>
      <c r="GL58" s="4">
        <v>0.40805584288766</v>
      </c>
      <c r="GM58" s="7">
        <v>202.45606758832599</v>
      </c>
      <c r="GN58" s="7">
        <v>2553.7975884011898</v>
      </c>
      <c r="GO58" s="7">
        <v>1431.2688861315901</v>
      </c>
      <c r="GP58" s="4">
        <v>0.56044726983536597</v>
      </c>
      <c r="GQ58" s="7">
        <v>1216.56203714142</v>
      </c>
      <c r="GR58" s="4">
        <v>0.476373712101063</v>
      </c>
      <c r="GS58" s="7">
        <v>206.018279569892</v>
      </c>
      <c r="GT58" s="7">
        <v>697.97535960911398</v>
      </c>
      <c r="GU58" s="7">
        <v>334.23065300791501</v>
      </c>
      <c r="GV58" s="4">
        <v>0.47885738143405698</v>
      </c>
      <c r="GW58" s="7">
        <v>262.043082294226</v>
      </c>
      <c r="GX58" s="4">
        <v>0.37543314199655697</v>
      </c>
      <c r="GY58" s="7">
        <v>71.0322580645161</v>
      </c>
      <c r="GZ58" s="3"/>
    </row>
    <row r="59" spans="1:208" s="11" customFormat="1" x14ac:dyDescent="0.25">
      <c r="A59" s="7" t="s">
        <v>220</v>
      </c>
      <c r="B59" s="7" t="s">
        <v>315</v>
      </c>
      <c r="C59" s="7" t="s">
        <v>315</v>
      </c>
      <c r="D59" s="33" t="s">
        <v>223</v>
      </c>
      <c r="E59" s="7"/>
      <c r="F59" s="8">
        <v>1296.90477468211</v>
      </c>
      <c r="G59" s="8">
        <v>1285.7259713460901</v>
      </c>
      <c r="H59" s="8">
        <v>1848.71390872649</v>
      </c>
      <c r="I59" s="8">
        <v>2090.6987964162199</v>
      </c>
      <c r="J59" s="8">
        <v>1916.46004887035</v>
      </c>
      <c r="K59" s="8">
        <v>1507.2264359808701</v>
      </c>
      <c r="L59" s="8">
        <v>1930.5369374574</v>
      </c>
      <c r="M59" s="8">
        <v>1306.5535560287699</v>
      </c>
      <c r="N59" s="8">
        <v>977.355975348171</v>
      </c>
      <c r="O59" s="8">
        <v>751.061432215379</v>
      </c>
      <c r="P59" s="8">
        <v>399.66300543212799</v>
      </c>
      <c r="Q59" s="8">
        <v>886.80847718821894</v>
      </c>
      <c r="R59" s="8">
        <v>984.48453821971805</v>
      </c>
      <c r="S59" s="8">
        <v>1142.4550023250199</v>
      </c>
      <c r="T59" s="8">
        <v>1669.9886008552601</v>
      </c>
      <c r="U59" s="8">
        <v>1332.68243394511</v>
      </c>
      <c r="V59" s="8">
        <v>1177.3205277509801</v>
      </c>
      <c r="W59" s="8">
        <v>704.06534830608996</v>
      </c>
      <c r="X59" s="8">
        <v>1710.14895224427</v>
      </c>
      <c r="Y59" s="8">
        <v>983.381338539887</v>
      </c>
      <c r="Z59" s="8">
        <v>1074.5570180904699</v>
      </c>
      <c r="AA59" s="8">
        <v>966.46802558554805</v>
      </c>
      <c r="AB59" s="8">
        <v>590.601488699519</v>
      </c>
      <c r="AC59" s="8">
        <v>2582.6307460282001</v>
      </c>
      <c r="AD59" s="8">
        <v>3939.4127051427099</v>
      </c>
      <c r="AE59" s="8">
        <v>3423.68648485122</v>
      </c>
      <c r="AF59" s="8">
        <v>3237.0904934861701</v>
      </c>
      <c r="AG59" s="8">
        <v>1728.4174075635499</v>
      </c>
      <c r="AH59" s="8">
        <v>1286.4714826203499</v>
      </c>
      <c r="AI59" s="8">
        <v>2126.9395405447399</v>
      </c>
      <c r="AJ59" s="8">
        <v>3002.6710348003699</v>
      </c>
      <c r="AK59" s="8">
        <v>1881.3858760570699</v>
      </c>
      <c r="AL59" s="8">
        <v>2693.5302907841601</v>
      </c>
      <c r="AM59" s="8">
        <v>2041.02504367601</v>
      </c>
      <c r="AN59" s="8">
        <v>590.601488699519</v>
      </c>
      <c r="AO59" s="8">
        <v>6522.04345117091</v>
      </c>
      <c r="AP59" s="8">
        <v>6660.7769783373897</v>
      </c>
      <c r="AQ59" s="8">
        <v>3014.8888901839</v>
      </c>
      <c r="AR59" s="8">
        <v>5129.6105753451102</v>
      </c>
      <c r="AS59" s="8">
        <v>4574.9161668412198</v>
      </c>
      <c r="AT59" s="8">
        <v>2631.6265323755301</v>
      </c>
      <c r="AU59" s="8">
        <f t="shared" si="25"/>
        <v>-3645.8880881534897</v>
      </c>
      <c r="AV59" s="8">
        <f t="shared" si="26"/>
        <v>2114.7216851612102</v>
      </c>
      <c r="AW59" s="8">
        <f t="shared" si="27"/>
        <v>-554.69440850389037</v>
      </c>
      <c r="AX59" s="8">
        <v>-623.98338142862997</v>
      </c>
      <c r="AY59" s="8">
        <v>-329.19758068060003</v>
      </c>
      <c r="AZ59" s="8">
        <v>-226.294543132792</v>
      </c>
      <c r="BA59" s="8">
        <v>-351.39842678325101</v>
      </c>
      <c r="BB59" s="8">
        <v>487.14547175609101</v>
      </c>
      <c r="BC59" s="8">
        <v>97.676061031498804</v>
      </c>
      <c r="BD59" s="8">
        <v>157.97046410530399</v>
      </c>
      <c r="BE59" s="8">
        <v>527.53359853023301</v>
      </c>
      <c r="BF59" s="8">
        <v>-337.30616691014501</v>
      </c>
      <c r="BG59" s="8">
        <v>-155.36190619413199</v>
      </c>
      <c r="BH59" s="8">
        <v>-473.25517944488797</v>
      </c>
      <c r="BI59" s="8">
        <v>1006.08360393818</v>
      </c>
      <c r="BJ59" s="8">
        <v>-726.76761370438101</v>
      </c>
      <c r="BK59" s="8">
        <v>91.175679550578394</v>
      </c>
      <c r="BL59" s="9">
        <v>-108.088992504918</v>
      </c>
      <c r="BM59" s="8" t="s">
        <v>249</v>
      </c>
      <c r="BN59" s="7" t="s">
        <v>249</v>
      </c>
      <c r="BO59" s="10">
        <v>148</v>
      </c>
      <c r="BP59" s="10">
        <v>41</v>
      </c>
      <c r="BQ59" s="7" t="s">
        <v>252</v>
      </c>
      <c r="BR59" s="8">
        <v>977.355975348171</v>
      </c>
      <c r="BS59" s="8">
        <v>539.88440387092805</v>
      </c>
      <c r="BT59" s="4">
        <v>0.55239280005281699</v>
      </c>
      <c r="BU59" s="8">
        <v>378.64328657535702</v>
      </c>
      <c r="BV59" s="4">
        <v>0.38741594273311702</v>
      </c>
      <c r="BW59" s="8">
        <v>129.241935483871</v>
      </c>
      <c r="BX59" s="8">
        <v>751.061432215379</v>
      </c>
      <c r="BY59" s="8">
        <v>329.30364894671101</v>
      </c>
      <c r="BZ59" s="4">
        <v>0.43845101721622998</v>
      </c>
      <c r="CA59" s="8">
        <v>193.41117460410601</v>
      </c>
      <c r="CB59" s="4">
        <v>0.257517116853688</v>
      </c>
      <c r="CC59" s="8">
        <v>118.78494623655899</v>
      </c>
      <c r="CD59" s="8">
        <v>399.66300543212799</v>
      </c>
      <c r="CE59" s="8">
        <v>17.8192041269863</v>
      </c>
      <c r="CF59" s="4">
        <v>4.4585573057280101E-2</v>
      </c>
      <c r="CG59" s="8">
        <v>-90.025875262789995</v>
      </c>
      <c r="CH59" s="4">
        <v>-0.225254461982167</v>
      </c>
      <c r="CI59" s="8">
        <v>110.72043010752699</v>
      </c>
      <c r="CJ59" s="8">
        <v>886.80847718821894</v>
      </c>
      <c r="CK59" s="8">
        <v>508.04767639914297</v>
      </c>
      <c r="CL59" s="4">
        <v>0.57289447436271301</v>
      </c>
      <c r="CM59" s="8">
        <v>398.41524955454202</v>
      </c>
      <c r="CN59" s="4">
        <v>0.44926865248039399</v>
      </c>
      <c r="CO59" s="8">
        <v>113.100230414747</v>
      </c>
      <c r="CP59" s="8">
        <v>984.48453821971805</v>
      </c>
      <c r="CQ59" s="8">
        <v>560.39203143162001</v>
      </c>
      <c r="CR59" s="4">
        <v>0.56922380156929497</v>
      </c>
      <c r="CS59" s="8">
        <v>441.27818394499002</v>
      </c>
      <c r="CT59" s="4">
        <v>0.44823272160573602</v>
      </c>
      <c r="CU59" s="8">
        <v>131.84247311828</v>
      </c>
      <c r="CV59" s="8">
        <v>1142.4550023250199</v>
      </c>
      <c r="CW59" s="8">
        <v>678.61017468502996</v>
      </c>
      <c r="CX59" s="4">
        <v>0.59399291289721101</v>
      </c>
      <c r="CY59" s="8">
        <v>513.29030932925002</v>
      </c>
      <c r="CZ59" s="4">
        <v>0.44928711265183102</v>
      </c>
      <c r="DA59" s="8">
        <v>164.29139784946199</v>
      </c>
      <c r="DB59" s="8">
        <v>1669.9886008552601</v>
      </c>
      <c r="DC59" s="8">
        <v>1166.33755250786</v>
      </c>
      <c r="DD59" s="4">
        <v>0.69841048729945798</v>
      </c>
      <c r="DE59" s="8">
        <v>1003.3979865738499</v>
      </c>
      <c r="DF59" s="4">
        <v>0.60084121895202003</v>
      </c>
      <c r="DG59" s="8">
        <v>179.22688172042999</v>
      </c>
      <c r="DH59" s="8">
        <v>1332.68243394511</v>
      </c>
      <c r="DI59" s="8">
        <v>824.63243673036197</v>
      </c>
      <c r="DJ59" s="4">
        <v>0.61877639843216103</v>
      </c>
      <c r="DK59" s="8">
        <v>664.58121120116004</v>
      </c>
      <c r="DL59" s="4">
        <v>0.49867935096421701</v>
      </c>
      <c r="DM59" s="8">
        <v>180.056451612903</v>
      </c>
      <c r="DN59" s="8">
        <v>1178.15350848508</v>
      </c>
      <c r="DO59" s="8">
        <v>633.66295597453495</v>
      </c>
      <c r="DP59" s="4">
        <v>0.53784413610865101</v>
      </c>
      <c r="DQ59" s="8">
        <v>441.96848559312298</v>
      </c>
      <c r="DR59" s="4">
        <v>0.37513658653991899</v>
      </c>
      <c r="DS59" s="8">
        <v>194.65268817204301</v>
      </c>
      <c r="DT59" s="8">
        <v>704.42565404167601</v>
      </c>
      <c r="DU59" s="8">
        <v>179.56312355265899</v>
      </c>
      <c r="DV59" s="4">
        <v>0.25490713253046199</v>
      </c>
      <c r="DW59" s="8">
        <v>-4.2813875178342196</v>
      </c>
      <c r="DX59" s="4">
        <v>-6.0778415625120296E-3</v>
      </c>
      <c r="DY59" s="8">
        <v>185.631720430108</v>
      </c>
      <c r="DZ59" s="8">
        <v>1710.14098151242</v>
      </c>
      <c r="EA59" s="8">
        <v>1120.2669255938399</v>
      </c>
      <c r="EB59" s="4">
        <v>0.65507284937589905</v>
      </c>
      <c r="EC59" s="8">
        <v>908.51849182115302</v>
      </c>
      <c r="ED59" s="4">
        <v>0.53125356426326498</v>
      </c>
      <c r="EE59" s="8">
        <v>213.859139784946</v>
      </c>
      <c r="EF59" s="8">
        <v>983.33624360948795</v>
      </c>
      <c r="EG59" s="8">
        <v>474.96561769082302</v>
      </c>
      <c r="EH59" s="4">
        <v>0.48301445286648598</v>
      </c>
      <c r="EI59" s="8">
        <v>292.50699658287198</v>
      </c>
      <c r="EJ59" s="4">
        <v>0.29746386191276702</v>
      </c>
      <c r="EK59" s="8">
        <v>185.59677419354799</v>
      </c>
      <c r="EL59" s="8">
        <v>1074.55624778828</v>
      </c>
      <c r="EM59" s="8">
        <v>553.46348134971595</v>
      </c>
      <c r="EN59" s="4">
        <v>0.51506236410508099</v>
      </c>
      <c r="EO59" s="8">
        <v>383.68855500053502</v>
      </c>
      <c r="EP59" s="4">
        <v>0.35706698070972798</v>
      </c>
      <c r="EQ59" s="8">
        <v>171.88064516129</v>
      </c>
      <c r="ER59" s="8">
        <v>966.45314746627105</v>
      </c>
      <c r="ES59" s="8">
        <v>565.12662864909703</v>
      </c>
      <c r="ET59" s="4">
        <v>0.58474291291893199</v>
      </c>
      <c r="EU59" s="8">
        <v>408.14231944139101</v>
      </c>
      <c r="EV59" s="4">
        <v>0.42230947305765298</v>
      </c>
      <c r="EW59" s="8">
        <v>161.40430107526899</v>
      </c>
      <c r="EX59" s="8">
        <v>590.58922946355699</v>
      </c>
      <c r="EY59" s="8">
        <v>341.60409764122397</v>
      </c>
      <c r="EZ59" s="4">
        <v>0.57841233906603595</v>
      </c>
      <c r="FA59" s="8">
        <v>228.736031956966</v>
      </c>
      <c r="FB59" s="4">
        <v>0.38730139417667903</v>
      </c>
      <c r="FC59" s="8">
        <v>111.854838709677</v>
      </c>
      <c r="FD59" s="7">
        <v>1728.4174075635499</v>
      </c>
      <c r="FE59" s="7">
        <v>869.188052817639</v>
      </c>
      <c r="FF59" s="4">
        <v>0.50288087183921804</v>
      </c>
      <c r="FG59" s="7">
        <v>572.05446117946303</v>
      </c>
      <c r="FH59" s="4">
        <v>0.33097008782493997</v>
      </c>
      <c r="FI59" s="7">
        <v>248.02688172043</v>
      </c>
      <c r="FJ59" s="7">
        <v>1286.4714826203499</v>
      </c>
      <c r="FK59" s="7">
        <v>525.86688052612897</v>
      </c>
      <c r="FL59" s="4">
        <v>0.40876683830955801</v>
      </c>
      <c r="FM59" s="7">
        <v>308.38937429175201</v>
      </c>
      <c r="FN59" s="4">
        <v>0.23971722533919601</v>
      </c>
      <c r="FO59" s="7">
        <v>223.82066052227299</v>
      </c>
      <c r="FP59" s="7">
        <v>2126.9395405447399</v>
      </c>
      <c r="FQ59" s="7">
        <v>1239.0022061166501</v>
      </c>
      <c r="FR59" s="4">
        <v>0.58252817369661702</v>
      </c>
      <c r="FS59" s="7">
        <v>954.56849327424004</v>
      </c>
      <c r="FT59" s="4">
        <v>0.44879907260070101</v>
      </c>
      <c r="FU59" s="7">
        <v>296.13387096774198</v>
      </c>
      <c r="FV59" s="7">
        <v>3002.6710348003699</v>
      </c>
      <c r="FW59" s="7">
        <v>1990.96998923822</v>
      </c>
      <c r="FX59" s="4">
        <v>0.66306630535389</v>
      </c>
      <c r="FY59" s="7">
        <v>1667.9791977750101</v>
      </c>
      <c r="FZ59" s="4">
        <v>0.55549848066719998</v>
      </c>
      <c r="GA59" s="7">
        <v>359.28333333333302</v>
      </c>
      <c r="GB59" s="7">
        <v>1882.57916252676</v>
      </c>
      <c r="GC59" s="7">
        <v>813.22607952719397</v>
      </c>
      <c r="GD59" s="4">
        <v>0.43197444002073199</v>
      </c>
      <c r="GE59" s="7">
        <v>437.68709807528899</v>
      </c>
      <c r="GF59" s="4">
        <v>0.23249332978265599</v>
      </c>
      <c r="GG59" s="7">
        <v>380.28440860215102</v>
      </c>
      <c r="GH59" s="7">
        <v>2693.4772251219101</v>
      </c>
      <c r="GI59" s="7">
        <v>1595.2325432846601</v>
      </c>
      <c r="GJ59" s="4">
        <v>0.59225766915941203</v>
      </c>
      <c r="GK59" s="7">
        <v>1201.0254884040301</v>
      </c>
      <c r="GL59" s="4">
        <v>0.44590148273842001</v>
      </c>
      <c r="GM59" s="7">
        <v>399.455913978495</v>
      </c>
      <c r="GN59" s="7">
        <v>2041.0093952545501</v>
      </c>
      <c r="GO59" s="7">
        <v>1118.59010999881</v>
      </c>
      <c r="GP59" s="4">
        <v>0.54805730566434097</v>
      </c>
      <c r="GQ59" s="7">
        <v>791.83087444192597</v>
      </c>
      <c r="GR59" s="4">
        <v>0.38796042599459502</v>
      </c>
      <c r="GS59" s="7">
        <v>333.28494623655899</v>
      </c>
      <c r="GT59" s="7">
        <v>590.58922946355699</v>
      </c>
      <c r="GU59" s="7">
        <v>341.60409764122397</v>
      </c>
      <c r="GV59" s="4">
        <v>0.57841233906603595</v>
      </c>
      <c r="GW59" s="7">
        <v>228.736031956966</v>
      </c>
      <c r="GX59" s="4">
        <v>0.38730139417667903</v>
      </c>
      <c r="GY59" s="7">
        <v>111.854838709677</v>
      </c>
      <c r="GZ59" s="3"/>
    </row>
    <row r="60" spans="1:208" s="11" customFormat="1" x14ac:dyDescent="0.25">
      <c r="A60" s="7" t="s">
        <v>220</v>
      </c>
      <c r="B60" s="7" t="s">
        <v>316</v>
      </c>
      <c r="C60" s="7" t="s">
        <v>317</v>
      </c>
      <c r="D60" s="33" t="s">
        <v>223</v>
      </c>
      <c r="E60" s="7"/>
      <c r="F60" s="8"/>
      <c r="G60" s="8"/>
      <c r="H60" s="8"/>
      <c r="I60" s="8"/>
      <c r="J60" s="8"/>
      <c r="K60" s="8"/>
      <c r="L60" s="8"/>
      <c r="M60" s="8"/>
      <c r="N60" s="8"/>
      <c r="O60" s="8">
        <v>25.704000000000001</v>
      </c>
      <c r="P60" s="8">
        <v>300.33600000000001</v>
      </c>
      <c r="Q60" s="8">
        <v>506.94233000000003</v>
      </c>
      <c r="R60" s="8">
        <v>526.63250000000005</v>
      </c>
      <c r="S60" s="8">
        <v>727.21933000000001</v>
      </c>
      <c r="T60" s="8">
        <v>930.43285000000003</v>
      </c>
      <c r="U60" s="8">
        <v>1116.34773</v>
      </c>
      <c r="V60" s="8">
        <v>1356.92653</v>
      </c>
      <c r="W60" s="8">
        <v>1282.3183200000001</v>
      </c>
      <c r="X60" s="8">
        <v>1026.3113499999999</v>
      </c>
      <c r="Y60" s="8">
        <v>850.99896478052597</v>
      </c>
      <c r="Z60" s="8">
        <v>719.12108679368203</v>
      </c>
      <c r="AA60" s="8">
        <v>530.44701999999995</v>
      </c>
      <c r="AB60" s="8">
        <v>309.96627999999998</v>
      </c>
      <c r="AC60" s="8">
        <v>0</v>
      </c>
      <c r="AD60" s="8">
        <v>0</v>
      </c>
      <c r="AE60" s="8">
        <v>0</v>
      </c>
      <c r="AF60" s="8">
        <v>0</v>
      </c>
      <c r="AG60" s="8">
        <v>25.704000000000001</v>
      </c>
      <c r="AH60" s="8">
        <v>807.27832999999998</v>
      </c>
      <c r="AI60" s="8">
        <v>1253.8518300000001</v>
      </c>
      <c r="AJ60" s="8">
        <v>2046.7805800000001</v>
      </c>
      <c r="AK60" s="8">
        <v>2639.24485</v>
      </c>
      <c r="AL60" s="8">
        <v>1877.31031478053</v>
      </c>
      <c r="AM60" s="8">
        <v>1249.56810679368</v>
      </c>
      <c r="AN60" s="8">
        <v>309.96627999999998</v>
      </c>
      <c r="AO60" s="8"/>
      <c r="AP60" s="8"/>
      <c r="AQ60" s="8">
        <v>832.98233000000005</v>
      </c>
      <c r="AR60" s="8">
        <v>3300.6324100000002</v>
      </c>
      <c r="AS60" s="8">
        <v>4516.5551647805296</v>
      </c>
      <c r="AT60" s="8">
        <v>1559.5343867936799</v>
      </c>
      <c r="AU60" s="8">
        <f t="shared" si="25"/>
        <v>832.98233000000005</v>
      </c>
      <c r="AV60" s="8">
        <f t="shared" si="26"/>
        <v>2467.6500800000003</v>
      </c>
      <c r="AW60" s="8">
        <f t="shared" si="27"/>
        <v>1215.9227547805294</v>
      </c>
      <c r="AX60" s="8">
        <v>0</v>
      </c>
      <c r="AY60" s="8">
        <v>0</v>
      </c>
      <c r="AZ60" s="8">
        <v>25.704000000000001</v>
      </c>
      <c r="BA60" s="8">
        <v>274.63200000000001</v>
      </c>
      <c r="BB60" s="8">
        <v>206.60633000000001</v>
      </c>
      <c r="BC60" s="8">
        <v>19.690170000000101</v>
      </c>
      <c r="BD60" s="8">
        <v>200.58682999999999</v>
      </c>
      <c r="BE60" s="8">
        <v>203.21351999999999</v>
      </c>
      <c r="BF60" s="8">
        <v>185.91488000000001</v>
      </c>
      <c r="BG60" s="8">
        <v>240.5788</v>
      </c>
      <c r="BH60" s="8">
        <v>-74.608210000000099</v>
      </c>
      <c r="BI60" s="8">
        <v>-256.00697000000002</v>
      </c>
      <c r="BJ60" s="8">
        <v>-175.31238521947401</v>
      </c>
      <c r="BK60" s="8">
        <v>-131.877877986844</v>
      </c>
      <c r="BL60" s="9">
        <v>-188.67406679368199</v>
      </c>
      <c r="BM60" s="8" t="s">
        <v>249</v>
      </c>
      <c r="BN60" s="7" t="s">
        <v>249</v>
      </c>
      <c r="BO60" s="10">
        <v>150</v>
      </c>
      <c r="BP60" s="10">
        <v>42</v>
      </c>
      <c r="BQ60" s="7" t="s">
        <v>252</v>
      </c>
      <c r="BR60" s="8"/>
      <c r="BS60" s="8"/>
      <c r="BT60" s="4"/>
      <c r="BU60" s="8"/>
      <c r="BV60" s="4"/>
      <c r="BW60" s="8"/>
      <c r="BX60" s="8">
        <v>25.704000000000001</v>
      </c>
      <c r="BY60" s="8">
        <v>-3.3547899999999999</v>
      </c>
      <c r="BZ60" s="4">
        <v>-0.13051626206038</v>
      </c>
      <c r="CA60" s="8">
        <v>-8.1173429283870107</v>
      </c>
      <c r="CB60" s="4">
        <v>-0.31580076752205899</v>
      </c>
      <c r="CC60" s="8">
        <v>1.4</v>
      </c>
      <c r="CD60" s="8">
        <v>300.33600000000001</v>
      </c>
      <c r="CE60" s="8">
        <v>143.87413000000001</v>
      </c>
      <c r="CF60" s="4">
        <v>0.479043904160673</v>
      </c>
      <c r="CG60" s="8">
        <v>127.443891169278</v>
      </c>
      <c r="CH60" s="4">
        <v>0.42433771232645401</v>
      </c>
      <c r="CI60" s="8">
        <v>9.2698924731182792</v>
      </c>
      <c r="CJ60" s="8">
        <v>506.94233000000003</v>
      </c>
      <c r="CK60" s="8">
        <v>249.06802999999999</v>
      </c>
      <c r="CL60" s="4">
        <v>0.49131432760803401</v>
      </c>
      <c r="CM60" s="8">
        <v>209.27733636060299</v>
      </c>
      <c r="CN60" s="4">
        <v>0.41282276893429498</v>
      </c>
      <c r="CO60" s="8">
        <v>14.25</v>
      </c>
      <c r="CP60" s="8">
        <v>526.63250000000005</v>
      </c>
      <c r="CQ60" s="8">
        <v>221.52794</v>
      </c>
      <c r="CR60" s="4">
        <v>0.420649959886638</v>
      </c>
      <c r="CS60" s="8">
        <v>187.81214694407399</v>
      </c>
      <c r="CT60" s="4">
        <v>0.35662847800710001</v>
      </c>
      <c r="CU60" s="8">
        <v>16.266666666666701</v>
      </c>
      <c r="CV60" s="8">
        <v>727.21933000000001</v>
      </c>
      <c r="CW60" s="8">
        <v>301.44765000000001</v>
      </c>
      <c r="CX60" s="4">
        <v>0.41452095339654998</v>
      </c>
      <c r="CY60" s="8">
        <v>245.99792204072401</v>
      </c>
      <c r="CZ60" s="4">
        <v>0.33827197915754598</v>
      </c>
      <c r="DA60" s="8">
        <v>24.927419354838701</v>
      </c>
      <c r="DB60" s="8">
        <v>930.43285000000003</v>
      </c>
      <c r="DC60" s="8">
        <v>362.42624999999998</v>
      </c>
      <c r="DD60" s="4">
        <v>0.38952434880174303</v>
      </c>
      <c r="DE60" s="8">
        <v>289.10874053790002</v>
      </c>
      <c r="DF60" s="4">
        <v>0.310724992714843</v>
      </c>
      <c r="DG60" s="8">
        <v>34.559677419354799</v>
      </c>
      <c r="DH60" s="8">
        <v>1116.34773</v>
      </c>
      <c r="DI60" s="8">
        <v>438.74391016298603</v>
      </c>
      <c r="DJ60" s="4">
        <v>0.39301724576712899</v>
      </c>
      <c r="DK60" s="8">
        <v>335.35453756273802</v>
      </c>
      <c r="DL60" s="4">
        <v>0.30040329598980597</v>
      </c>
      <c r="DM60" s="8">
        <v>48.309677419354799</v>
      </c>
      <c r="DN60" s="8">
        <v>1356.92653</v>
      </c>
      <c r="DO60" s="8">
        <v>564.45335874611101</v>
      </c>
      <c r="DP60" s="4">
        <v>0.41597930784514198</v>
      </c>
      <c r="DQ60" s="8">
        <v>428.17138732099102</v>
      </c>
      <c r="DR60" s="4">
        <v>0.31554500398852903</v>
      </c>
      <c r="DS60" s="8">
        <v>64.995698924731201</v>
      </c>
      <c r="DT60" s="8">
        <v>1282.3183200000001</v>
      </c>
      <c r="DU60" s="8">
        <v>610.18729324760795</v>
      </c>
      <c r="DV60" s="4">
        <v>0.47584697475710003</v>
      </c>
      <c r="DW60" s="8">
        <v>374.96258422427098</v>
      </c>
      <c r="DX60" s="4">
        <v>0.29240990975179298</v>
      </c>
      <c r="DY60" s="8">
        <v>68.729569892473094</v>
      </c>
      <c r="DZ60" s="8">
        <v>1026.3113499999999</v>
      </c>
      <c r="EA60" s="8">
        <v>393.74397351657302</v>
      </c>
      <c r="EB60" s="4">
        <v>0.38364963372623001</v>
      </c>
      <c r="EC60" s="8">
        <v>76.961160527061693</v>
      </c>
      <c r="ED60" s="4">
        <v>7.4988121808320304E-2</v>
      </c>
      <c r="EE60" s="8">
        <v>63.452150537634402</v>
      </c>
      <c r="EF60" s="8">
        <v>850.99896478052597</v>
      </c>
      <c r="EG60" s="8">
        <v>301.48234258803097</v>
      </c>
      <c r="EH60" s="4">
        <v>0.35426875362390597</v>
      </c>
      <c r="EI60" s="8">
        <v>114.21208571577699</v>
      </c>
      <c r="EJ60" s="4">
        <v>0.13420942967331601</v>
      </c>
      <c r="EK60" s="8">
        <v>54.517741935483897</v>
      </c>
      <c r="EL60" s="8">
        <v>719.12108679368203</v>
      </c>
      <c r="EM60" s="8">
        <v>297.88064269845398</v>
      </c>
      <c r="EN60" s="4">
        <v>0.41422876921410201</v>
      </c>
      <c r="EO60" s="8">
        <v>200.172103859667</v>
      </c>
      <c r="EP60" s="4">
        <v>0.27835660438239501</v>
      </c>
      <c r="EQ60" s="8">
        <v>43.2129032258065</v>
      </c>
      <c r="ER60" s="8">
        <v>530.44701999999995</v>
      </c>
      <c r="ES60" s="8">
        <v>201.245383968564</v>
      </c>
      <c r="ET60" s="4">
        <v>0.37938828267630598</v>
      </c>
      <c r="EU60" s="8">
        <v>144.250030573413</v>
      </c>
      <c r="EV60" s="4">
        <v>0.27194050514868301</v>
      </c>
      <c r="EW60" s="8">
        <v>35.268817204301101</v>
      </c>
      <c r="EX60" s="8">
        <v>309.96627999999998</v>
      </c>
      <c r="EY60" s="8">
        <v>138.43759750461399</v>
      </c>
      <c r="EZ60" s="4">
        <v>0.44662147606705399</v>
      </c>
      <c r="FA60" s="8">
        <v>43.491966499620801</v>
      </c>
      <c r="FB60" s="4">
        <v>0.140311928444671</v>
      </c>
      <c r="FC60" s="8">
        <v>20.645161290322601</v>
      </c>
      <c r="FD60" s="7">
        <v>25.704000000000001</v>
      </c>
      <c r="FE60" s="7">
        <v>-3.3547899999999999</v>
      </c>
      <c r="FF60" s="4">
        <v>-0.13051626206038</v>
      </c>
      <c r="FG60" s="7">
        <v>-8.1173429283870107</v>
      </c>
      <c r="FH60" s="4">
        <v>-0.31580076752205899</v>
      </c>
      <c r="FI60" s="7">
        <v>1.4</v>
      </c>
      <c r="FJ60" s="7">
        <v>807.27832999999998</v>
      </c>
      <c r="FK60" s="7">
        <v>392.94216</v>
      </c>
      <c r="FL60" s="4">
        <v>0.48674929748207202</v>
      </c>
      <c r="FM60" s="7">
        <v>336.72122752988099</v>
      </c>
      <c r="FN60" s="4">
        <v>0.41710673384467201</v>
      </c>
      <c r="FO60" s="7">
        <v>23.519892473118301</v>
      </c>
      <c r="FP60" s="7">
        <v>1253.8518300000001</v>
      </c>
      <c r="FQ60" s="7">
        <v>522.97559000000001</v>
      </c>
      <c r="FR60" s="4">
        <v>0.41709520813157003</v>
      </c>
      <c r="FS60" s="7">
        <v>433.81006898479899</v>
      </c>
      <c r="FT60" s="4">
        <v>0.34598192434332398</v>
      </c>
      <c r="FU60" s="7">
        <v>41.194086021505399</v>
      </c>
      <c r="FV60" s="7">
        <v>2046.7805800000001</v>
      </c>
      <c r="FW60" s="7">
        <v>801.17016016298601</v>
      </c>
      <c r="FX60" s="4">
        <v>0.39142943214899301</v>
      </c>
      <c r="FY60" s="7">
        <v>624.46327810063804</v>
      </c>
      <c r="FZ60" s="4">
        <v>0.30509536987137098</v>
      </c>
      <c r="GA60" s="7">
        <v>82.869354838709697</v>
      </c>
      <c r="GB60" s="7">
        <v>2639.24485</v>
      </c>
      <c r="GC60" s="7">
        <v>1174.64065199372</v>
      </c>
      <c r="GD60" s="4">
        <v>0.44506694859846702</v>
      </c>
      <c r="GE60" s="7">
        <v>803.13397154526206</v>
      </c>
      <c r="GF60" s="4">
        <v>0.30430445721823102</v>
      </c>
      <c r="GG60" s="7">
        <v>133.72526881720401</v>
      </c>
      <c r="GH60" s="7">
        <v>1877.31031478053</v>
      </c>
      <c r="GI60" s="7">
        <v>695.22631610460405</v>
      </c>
      <c r="GJ60" s="4">
        <v>0.37033105855271597</v>
      </c>
      <c r="GK60" s="7">
        <v>191.17324624283799</v>
      </c>
      <c r="GL60" s="4">
        <v>0.101833588585587</v>
      </c>
      <c r="GM60" s="7">
        <v>117.96989247311799</v>
      </c>
      <c r="GN60" s="7">
        <v>1249.56810679368</v>
      </c>
      <c r="GO60" s="7">
        <v>499.12602666701798</v>
      </c>
      <c r="GP60" s="4">
        <v>0.399438833268357</v>
      </c>
      <c r="GQ60" s="7">
        <v>344.422134433081</v>
      </c>
      <c r="GR60" s="4">
        <v>0.27563294274279099</v>
      </c>
      <c r="GS60" s="7">
        <v>78.481720430107501</v>
      </c>
      <c r="GT60" s="7">
        <v>309.96627999999998</v>
      </c>
      <c r="GU60" s="7">
        <v>138.43759750461399</v>
      </c>
      <c r="GV60" s="4">
        <v>0.44662147606705399</v>
      </c>
      <c r="GW60" s="7">
        <v>43.491966499620801</v>
      </c>
      <c r="GX60" s="4">
        <v>0.140311928444671</v>
      </c>
      <c r="GY60" s="7">
        <v>20.645161290322601</v>
      </c>
      <c r="GZ60" s="3"/>
    </row>
    <row r="61" spans="1:208" s="11" customFormat="1" x14ac:dyDescent="0.25">
      <c r="A61" s="7" t="s">
        <v>220</v>
      </c>
      <c r="B61" s="7" t="s">
        <v>318</v>
      </c>
      <c r="C61" s="7" t="s">
        <v>319</v>
      </c>
      <c r="D61" s="33" t="s">
        <v>231</v>
      </c>
      <c r="E61" s="7"/>
      <c r="F61" s="8"/>
      <c r="G61" s="8"/>
      <c r="H61" s="8"/>
      <c r="I61" s="8"/>
      <c r="J61" s="8"/>
      <c r="K61" s="8"/>
      <c r="L61" s="8"/>
      <c r="M61" s="8">
        <v>23.1033223804309</v>
      </c>
      <c r="N61" s="8">
        <v>85.632225873190094</v>
      </c>
      <c r="O61" s="8">
        <v>126.888158695388</v>
      </c>
      <c r="P61" s="8">
        <v>150.608616283315</v>
      </c>
      <c r="Q61" s="8">
        <v>119.833807959109</v>
      </c>
      <c r="R61" s="8">
        <v>96.653839600827695</v>
      </c>
      <c r="S61" s="8">
        <v>111.606279664111</v>
      </c>
      <c r="T61" s="8">
        <v>146.151132893815</v>
      </c>
      <c r="U61" s="8">
        <v>153.20033010778499</v>
      </c>
      <c r="V61" s="8">
        <v>771.65057213063301</v>
      </c>
      <c r="W61" s="8">
        <v>1242.8630837691501</v>
      </c>
      <c r="X61" s="8">
        <v>1053.52465771941</v>
      </c>
      <c r="Y61" s="8">
        <v>1146.9014322353</v>
      </c>
      <c r="Z61" s="8">
        <v>1215.33460726884</v>
      </c>
      <c r="AA61" s="8">
        <v>1393.9850999652899</v>
      </c>
      <c r="AB61" s="8">
        <v>943.55918512576397</v>
      </c>
      <c r="AC61" s="8">
        <v>0</v>
      </c>
      <c r="AD61" s="8">
        <v>0</v>
      </c>
      <c r="AE61" s="8">
        <v>0</v>
      </c>
      <c r="AF61" s="8">
        <v>23.1033223804309</v>
      </c>
      <c r="AG61" s="8">
        <v>212.52038456857801</v>
      </c>
      <c r="AH61" s="8">
        <v>270.44242424242498</v>
      </c>
      <c r="AI61" s="8">
        <v>208.26011926493899</v>
      </c>
      <c r="AJ61" s="8">
        <v>299.3514630016</v>
      </c>
      <c r="AK61" s="8">
        <v>2014.5136558997799</v>
      </c>
      <c r="AL61" s="8">
        <v>2200.4260899547098</v>
      </c>
      <c r="AM61" s="8">
        <v>2609.31970723413</v>
      </c>
      <c r="AN61" s="8">
        <v>943.55918512576397</v>
      </c>
      <c r="AO61" s="8"/>
      <c r="AP61" s="8">
        <v>23.1033223804309</v>
      </c>
      <c r="AQ61" s="8">
        <v>482.96280881100301</v>
      </c>
      <c r="AR61" s="8">
        <v>507.61158226653902</v>
      </c>
      <c r="AS61" s="8">
        <v>4214.93974585449</v>
      </c>
      <c r="AT61" s="8">
        <v>3552.8788923599</v>
      </c>
      <c r="AU61" s="8">
        <f t="shared" si="25"/>
        <v>459.85948643057213</v>
      </c>
      <c r="AV61" s="8">
        <f t="shared" si="26"/>
        <v>24.648773455536002</v>
      </c>
      <c r="AW61" s="8">
        <f t="shared" si="27"/>
        <v>3707.3281635879512</v>
      </c>
      <c r="AX61" s="8">
        <v>23.1033223804309</v>
      </c>
      <c r="AY61" s="8">
        <v>62.528903492759198</v>
      </c>
      <c r="AZ61" s="8">
        <v>41.255932822197799</v>
      </c>
      <c r="BA61" s="8">
        <v>23.720457587927399</v>
      </c>
      <c r="BB61" s="8">
        <v>-30.774808324206099</v>
      </c>
      <c r="BC61" s="8">
        <v>-23.1799683582814</v>
      </c>
      <c r="BD61" s="8">
        <v>14.952440063283399</v>
      </c>
      <c r="BE61" s="8">
        <v>34.544853229704003</v>
      </c>
      <c r="BF61" s="8">
        <v>7.0491972139693901</v>
      </c>
      <c r="BG61" s="8">
        <v>618.45024202284799</v>
      </c>
      <c r="BH61" s="8">
        <v>471.21251163851298</v>
      </c>
      <c r="BI61" s="8">
        <v>-189.33842604973901</v>
      </c>
      <c r="BJ61" s="8">
        <v>93.376774515898404</v>
      </c>
      <c r="BK61" s="8">
        <v>68.433175033534596</v>
      </c>
      <c r="BL61" s="9">
        <v>178.65049269645601</v>
      </c>
      <c r="BM61" s="8" t="s">
        <v>268</v>
      </c>
      <c r="BN61" s="7" t="s">
        <v>249</v>
      </c>
      <c r="BO61" s="10">
        <v>159</v>
      </c>
      <c r="BP61" s="10">
        <v>43</v>
      </c>
      <c r="BQ61" s="7" t="s">
        <v>252</v>
      </c>
      <c r="BR61" s="8">
        <v>92.815220125605506</v>
      </c>
      <c r="BS61" s="8">
        <v>58.830538021896402</v>
      </c>
      <c r="BT61" s="4">
        <v>0.63384580613267905</v>
      </c>
      <c r="BU61" s="8">
        <v>26.699048961120599</v>
      </c>
      <c r="BV61" s="4">
        <v>0.28765809018164401</v>
      </c>
      <c r="BW61" s="8">
        <v>25.351612903225799</v>
      </c>
      <c r="BX61" s="8">
        <v>140.44132190906399</v>
      </c>
      <c r="BY61" s="8">
        <v>95.395696135000094</v>
      </c>
      <c r="BZ61" s="4">
        <v>0.679256609367211</v>
      </c>
      <c r="CA61" s="8">
        <v>57.314201837625902</v>
      </c>
      <c r="CB61" s="4">
        <v>0.40810070041021701</v>
      </c>
      <c r="CC61" s="8">
        <v>33</v>
      </c>
      <c r="CD61" s="8">
        <v>167.75258885701399</v>
      </c>
      <c r="CE61" s="8">
        <v>106.06524566689799</v>
      </c>
      <c r="CF61" s="4">
        <v>0.63227188557611003</v>
      </c>
      <c r="CG61" s="8">
        <v>55.996175649222501</v>
      </c>
      <c r="CH61" s="4">
        <v>0.33380215489223503</v>
      </c>
      <c r="CI61" s="8">
        <v>43.0301075268817</v>
      </c>
      <c r="CJ61" s="8">
        <v>135.196109299059</v>
      </c>
      <c r="CK61" s="8">
        <v>81.529545320068195</v>
      </c>
      <c r="CL61" s="4">
        <v>0.60304653545703302</v>
      </c>
      <c r="CM61" s="8">
        <v>45.451997390024701</v>
      </c>
      <c r="CN61" s="4">
        <v>0.336193087402264</v>
      </c>
      <c r="CO61" s="8">
        <v>33.548387096774199</v>
      </c>
      <c r="CP61" s="8">
        <v>107.595356263037</v>
      </c>
      <c r="CQ61" s="8">
        <v>66.817158789933998</v>
      </c>
      <c r="CR61" s="4">
        <v>0.62100411310119397</v>
      </c>
      <c r="CS61" s="8">
        <v>-10.6890757252625</v>
      </c>
      <c r="CT61" s="4">
        <v>-9.9345139943875102E-2</v>
      </c>
      <c r="CU61" s="8">
        <v>27.749462365591398</v>
      </c>
      <c r="CV61" s="8">
        <v>123.896309061358</v>
      </c>
      <c r="CW61" s="8">
        <v>72.714340293259497</v>
      </c>
      <c r="CX61" s="4">
        <v>0.58689674328593999</v>
      </c>
      <c r="CY61" s="8">
        <v>95.806048253415895</v>
      </c>
      <c r="CZ61" s="4">
        <v>0.77327604816676898</v>
      </c>
      <c r="DA61" s="8">
        <v>30.419354838709701</v>
      </c>
      <c r="DB61" s="8">
        <v>158.93239667958801</v>
      </c>
      <c r="DC61" s="8">
        <v>79.703508127116905</v>
      </c>
      <c r="DD61" s="4">
        <v>0.50149314924005906</v>
      </c>
      <c r="DE61" s="8">
        <v>39.234130327133101</v>
      </c>
      <c r="DF61" s="4">
        <v>0.24686049632932999</v>
      </c>
      <c r="DG61" s="8">
        <v>38.7569892473118</v>
      </c>
      <c r="DH61" s="8">
        <v>165.95524190181101</v>
      </c>
      <c r="DI61" s="8">
        <v>86.607503152543501</v>
      </c>
      <c r="DJ61" s="4">
        <v>0.52187265771204405</v>
      </c>
      <c r="DK61" s="8">
        <v>41.697966517246201</v>
      </c>
      <c r="DL61" s="4">
        <v>0.25126031597071902</v>
      </c>
      <c r="DM61" s="8">
        <v>40.741935483871003</v>
      </c>
      <c r="DN61" s="8">
        <v>780.096664821442</v>
      </c>
      <c r="DO61" s="8">
        <v>267.65925972910298</v>
      </c>
      <c r="DP61" s="4">
        <v>0.34311037567423502</v>
      </c>
      <c r="DQ61" s="8">
        <v>106.588145317966</v>
      </c>
      <c r="DR61" s="4">
        <v>0.13663453533975001</v>
      </c>
      <c r="DS61" s="8">
        <v>133.26290322580601</v>
      </c>
      <c r="DT61" s="8">
        <v>1246.85683603249</v>
      </c>
      <c r="DU61" s="8">
        <v>420.43146258573699</v>
      </c>
      <c r="DV61" s="4">
        <v>0.33719305251078602</v>
      </c>
      <c r="DW61" s="8">
        <v>184.42574897230801</v>
      </c>
      <c r="DX61" s="4">
        <v>0.14791252984516801</v>
      </c>
      <c r="DY61" s="8">
        <v>233.1</v>
      </c>
      <c r="DZ61" s="8">
        <v>1053.43774584584</v>
      </c>
      <c r="EA61" s="8">
        <v>237.45742509242501</v>
      </c>
      <c r="EB61" s="4">
        <v>0.22541192019065401</v>
      </c>
      <c r="EC61" s="8">
        <v>-14.383550370299099</v>
      </c>
      <c r="ED61" s="4">
        <v>-1.36539158835153E-2</v>
      </c>
      <c r="EE61" s="8">
        <v>230.98387096774201</v>
      </c>
      <c r="EF61" s="8">
        <v>1146.89810455777</v>
      </c>
      <c r="EG61" s="8">
        <v>468.846021923161</v>
      </c>
      <c r="EH61" s="4">
        <v>0.40879483544350298</v>
      </c>
      <c r="EI61" s="8">
        <v>238.20694332539699</v>
      </c>
      <c r="EJ61" s="4">
        <v>0.20769669282629599</v>
      </c>
      <c r="EK61" s="8">
        <v>203.103686635945</v>
      </c>
      <c r="EL61" s="8">
        <v>1215.3504163047401</v>
      </c>
      <c r="EM61" s="8">
        <v>668.98382570642002</v>
      </c>
      <c r="EN61" s="4">
        <v>0.55044521870528196</v>
      </c>
      <c r="EO61" s="8">
        <v>467.779406644961</v>
      </c>
      <c r="EP61" s="4">
        <v>0.38489262057212897</v>
      </c>
      <c r="EQ61" s="8">
        <v>158.29139784946199</v>
      </c>
      <c r="ER61" s="8">
        <v>1393.8898877722499</v>
      </c>
      <c r="ES61" s="8">
        <v>807.85844693680497</v>
      </c>
      <c r="ET61" s="4">
        <v>0.57957120861816602</v>
      </c>
      <c r="EU61" s="8">
        <v>638.82787311347101</v>
      </c>
      <c r="EV61" s="4">
        <v>0.45830583801311597</v>
      </c>
      <c r="EW61" s="8">
        <v>135.72365591397801</v>
      </c>
      <c r="EX61" s="8">
        <v>943.46128973582199</v>
      </c>
      <c r="EY61" s="8">
        <v>521.61349201798305</v>
      </c>
      <c r="EZ61" s="4">
        <v>0.55287217153767898</v>
      </c>
      <c r="FA61" s="8">
        <v>370.94512799744098</v>
      </c>
      <c r="FB61" s="4">
        <v>0.393174719549235</v>
      </c>
      <c r="FC61" s="8">
        <v>98.149462365591404</v>
      </c>
      <c r="FD61" s="7">
        <v>233.25654203466999</v>
      </c>
      <c r="FE61" s="7">
        <v>154.22623415689699</v>
      </c>
      <c r="FF61" s="4">
        <v>0.66118717533750104</v>
      </c>
      <c r="FG61" s="7">
        <v>84.013250798746498</v>
      </c>
      <c r="FH61" s="4">
        <v>0.36017532484151799</v>
      </c>
      <c r="FI61" s="7">
        <v>58.351612903225799</v>
      </c>
      <c r="FJ61" s="7">
        <v>302.94869815607399</v>
      </c>
      <c r="FK61" s="7">
        <v>187.59479098696701</v>
      </c>
      <c r="FL61" s="4">
        <v>0.61922956635489801</v>
      </c>
      <c r="FM61" s="7">
        <v>101.448173039247</v>
      </c>
      <c r="FN61" s="4">
        <v>0.33486914998057798</v>
      </c>
      <c r="FO61" s="7">
        <v>76.578494623655899</v>
      </c>
      <c r="FP61" s="7">
        <v>231.491665324395</v>
      </c>
      <c r="FQ61" s="7">
        <v>139.53149908319401</v>
      </c>
      <c r="FR61" s="4">
        <v>0.60274955855393197</v>
      </c>
      <c r="FS61" s="7">
        <v>85.116972528153397</v>
      </c>
      <c r="FT61" s="4">
        <v>0.367689145131324</v>
      </c>
      <c r="FU61" s="7">
        <v>58.168817204301099</v>
      </c>
      <c r="FV61" s="7">
        <v>324.88763858139998</v>
      </c>
      <c r="FW61" s="7">
        <v>166.31101127965999</v>
      </c>
      <c r="FX61" s="4">
        <v>0.51190316752538401</v>
      </c>
      <c r="FY61" s="7">
        <v>80.932096844379302</v>
      </c>
      <c r="FZ61" s="4">
        <v>0.24910795990196499</v>
      </c>
      <c r="GA61" s="7">
        <v>79.498924731182797</v>
      </c>
      <c r="GB61" s="7">
        <v>2026.9535008539301</v>
      </c>
      <c r="GC61" s="7">
        <v>688.09072231484004</v>
      </c>
      <c r="GD61" s="4">
        <v>0.33947040325540501</v>
      </c>
      <c r="GE61" s="7">
        <v>291.01389429027398</v>
      </c>
      <c r="GF61" s="4">
        <v>0.143572062293325</v>
      </c>
      <c r="GG61" s="7">
        <v>366.36290322580601</v>
      </c>
      <c r="GH61" s="7">
        <v>2200.33585040362</v>
      </c>
      <c r="GI61" s="7">
        <v>706.30344701558602</v>
      </c>
      <c r="GJ61" s="4">
        <v>0.32099801804621098</v>
      </c>
      <c r="GK61" s="7">
        <v>223.823392955098</v>
      </c>
      <c r="GL61" s="4">
        <v>0.101722377024417</v>
      </c>
      <c r="GM61" s="7">
        <v>434.087557603687</v>
      </c>
      <c r="GN61" s="7">
        <v>2609.240304077</v>
      </c>
      <c r="GO61" s="7">
        <v>1476.84227264323</v>
      </c>
      <c r="GP61" s="4">
        <v>0.56600469889094696</v>
      </c>
      <c r="GQ61" s="7">
        <v>1106.60727975843</v>
      </c>
      <c r="GR61" s="4">
        <v>0.42411090999527101</v>
      </c>
      <c r="GS61" s="7">
        <v>294.01505376344102</v>
      </c>
      <c r="GT61" s="7">
        <v>943.46128973582199</v>
      </c>
      <c r="GU61" s="7">
        <v>521.61349201798305</v>
      </c>
      <c r="GV61" s="4">
        <v>0.55287217153767898</v>
      </c>
      <c r="GW61" s="7">
        <v>370.94512799744098</v>
      </c>
      <c r="GX61" s="4">
        <v>0.393174719549235</v>
      </c>
      <c r="GY61" s="7">
        <v>98.149462365591404</v>
      </c>
      <c r="GZ61" s="3"/>
    </row>
    <row r="62" spans="1:208" s="11" customFormat="1" x14ac:dyDescent="0.25">
      <c r="A62" s="7" t="s">
        <v>220</v>
      </c>
      <c r="B62" s="7" t="s">
        <v>320</v>
      </c>
      <c r="C62" s="7" t="s">
        <v>321</v>
      </c>
      <c r="D62" s="33" t="s">
        <v>248</v>
      </c>
      <c r="E62" s="7"/>
      <c r="F62" s="8">
        <v>286.54403447981701</v>
      </c>
      <c r="G62" s="8">
        <v>404.81674600531102</v>
      </c>
      <c r="H62" s="8">
        <v>399.53424073296497</v>
      </c>
      <c r="I62" s="8">
        <v>434.24830904978802</v>
      </c>
      <c r="J62" s="8">
        <v>512.51675924760502</v>
      </c>
      <c r="K62" s="8">
        <v>479.86729669767499</v>
      </c>
      <c r="L62" s="8">
        <v>-28.1666137224145</v>
      </c>
      <c r="M62" s="8">
        <v>385.19702292034299</v>
      </c>
      <c r="N62" s="8">
        <v>437.51563907154298</v>
      </c>
      <c r="O62" s="8">
        <v>710.62723936135296</v>
      </c>
      <c r="P62" s="8">
        <v>327.88773215478102</v>
      </c>
      <c r="Q62" s="8">
        <v>341.688910602693</v>
      </c>
      <c r="R62" s="8">
        <v>834.88691333989402</v>
      </c>
      <c r="S62" s="8">
        <v>445.894539661978</v>
      </c>
      <c r="T62" s="8">
        <v>615.80485982904599</v>
      </c>
      <c r="U62" s="8">
        <v>741.47383329846798</v>
      </c>
      <c r="V62" s="8">
        <v>690.54290114484797</v>
      </c>
      <c r="W62" s="8">
        <v>953.41247856646396</v>
      </c>
      <c r="X62" s="8">
        <v>915.70008022829097</v>
      </c>
      <c r="Y62" s="8">
        <v>1037.4629402028299</v>
      </c>
      <c r="Z62" s="8">
        <v>1178.6686971301799</v>
      </c>
      <c r="AA62" s="8">
        <v>1259.85063749092</v>
      </c>
      <c r="AB62" s="8">
        <v>901.06373137696698</v>
      </c>
      <c r="AC62" s="8">
        <v>691.36078048512798</v>
      </c>
      <c r="AD62" s="8">
        <v>833.78254978275299</v>
      </c>
      <c r="AE62" s="8">
        <v>992.38405594528103</v>
      </c>
      <c r="AF62" s="8">
        <v>357.03040919792898</v>
      </c>
      <c r="AG62" s="8">
        <v>1148.1428784329</v>
      </c>
      <c r="AH62" s="8">
        <v>669.57664275747402</v>
      </c>
      <c r="AI62" s="8">
        <v>1280.78145300187</v>
      </c>
      <c r="AJ62" s="8">
        <v>1357.27869312751</v>
      </c>
      <c r="AK62" s="8">
        <v>1643.9553797113099</v>
      </c>
      <c r="AL62" s="8">
        <v>1953.16302043112</v>
      </c>
      <c r="AM62" s="8">
        <v>2438.5193346210999</v>
      </c>
      <c r="AN62" s="8">
        <v>901.06373137696698</v>
      </c>
      <c r="AO62" s="8">
        <v>1525.1433302678799</v>
      </c>
      <c r="AP62" s="8">
        <v>1349.41446514321</v>
      </c>
      <c r="AQ62" s="8">
        <v>1817.71952119037</v>
      </c>
      <c r="AR62" s="8">
        <v>2638.06014612939</v>
      </c>
      <c r="AS62" s="8">
        <v>3597.1184001424299</v>
      </c>
      <c r="AT62" s="8">
        <v>3339.5830659980602</v>
      </c>
      <c r="AU62" s="8">
        <f t="shared" si="25"/>
        <v>468.30505604715995</v>
      </c>
      <c r="AV62" s="8">
        <f t="shared" si="26"/>
        <v>820.34062493902002</v>
      </c>
      <c r="AW62" s="8">
        <f t="shared" si="27"/>
        <v>959.05825401303991</v>
      </c>
      <c r="AX62" s="8">
        <v>413.36363664275802</v>
      </c>
      <c r="AY62" s="8">
        <v>52.318616151199102</v>
      </c>
      <c r="AZ62" s="8">
        <v>273.11160028980999</v>
      </c>
      <c r="BA62" s="8">
        <v>-382.73950720657098</v>
      </c>
      <c r="BB62" s="8">
        <v>13.801178447911999</v>
      </c>
      <c r="BC62" s="8">
        <v>493.19800273720102</v>
      </c>
      <c r="BD62" s="8">
        <v>-388.99237367791602</v>
      </c>
      <c r="BE62" s="8">
        <v>169.91032016706799</v>
      </c>
      <c r="BF62" s="8">
        <v>125.668973469422</v>
      </c>
      <c r="BG62" s="8">
        <v>-50.930932153619601</v>
      </c>
      <c r="BH62" s="8">
        <v>262.86957742161599</v>
      </c>
      <c r="BI62" s="8">
        <v>-37.7123983381736</v>
      </c>
      <c r="BJ62" s="8">
        <v>121.762859974539</v>
      </c>
      <c r="BK62" s="8">
        <v>141.20575692734599</v>
      </c>
      <c r="BL62" s="9">
        <v>81.181940360745301</v>
      </c>
      <c r="BM62" s="8" t="s">
        <v>249</v>
      </c>
      <c r="BN62" s="7" t="s">
        <v>268</v>
      </c>
      <c r="BO62" s="10">
        <v>137</v>
      </c>
      <c r="BP62" s="10">
        <v>44</v>
      </c>
      <c r="BQ62" s="7" t="s">
        <v>252</v>
      </c>
      <c r="BR62" s="8">
        <v>437.86538588800698</v>
      </c>
      <c r="BS62" s="8">
        <v>215.78250656262699</v>
      </c>
      <c r="BT62" s="4">
        <v>0.49280558253083201</v>
      </c>
      <c r="BU62" s="8">
        <v>195.60848607404</v>
      </c>
      <c r="BV62" s="4">
        <v>0.44673201485734798</v>
      </c>
      <c r="BW62" s="8">
        <v>54.733333333333299</v>
      </c>
      <c r="BX62" s="8">
        <v>750.68892286278106</v>
      </c>
      <c r="BY62" s="8">
        <v>546.78096995856004</v>
      </c>
      <c r="BZ62" s="4">
        <v>0.72837223689593</v>
      </c>
      <c r="CA62" s="8">
        <v>494.904755401138</v>
      </c>
      <c r="CB62" s="4">
        <v>0.65926742799640703</v>
      </c>
      <c r="CC62" s="8">
        <v>47.774193548387103</v>
      </c>
      <c r="CD62" s="8">
        <v>350.76994002711501</v>
      </c>
      <c r="CE62" s="8">
        <v>160.186003253379</v>
      </c>
      <c r="CF62" s="4">
        <v>0.45666969992068401</v>
      </c>
      <c r="CG62" s="8">
        <v>110.77832810861101</v>
      </c>
      <c r="CH62" s="4">
        <v>0.31581477050184997</v>
      </c>
      <c r="CI62" s="8">
        <v>44.847311827957</v>
      </c>
      <c r="CJ62" s="8">
        <v>381.92246616860501</v>
      </c>
      <c r="CK62" s="8">
        <v>192.952336172244</v>
      </c>
      <c r="CL62" s="4">
        <v>0.50521336989655297</v>
      </c>
      <c r="CM62" s="8">
        <v>134.73709611328999</v>
      </c>
      <c r="CN62" s="4">
        <v>0.35278651571601599</v>
      </c>
      <c r="CO62" s="8">
        <v>46.112903225806399</v>
      </c>
      <c r="CP62" s="8">
        <v>943.34184020709699</v>
      </c>
      <c r="CQ62" s="8">
        <v>723.48376762212297</v>
      </c>
      <c r="CR62" s="4">
        <v>0.76693700712277602</v>
      </c>
      <c r="CS62" s="8">
        <v>669.04016604776905</v>
      </c>
      <c r="CT62" s="4">
        <v>0.70922346230385602</v>
      </c>
      <c r="CU62" s="8">
        <v>53.254301075268799</v>
      </c>
      <c r="CV62" s="8">
        <v>495.77474745590598</v>
      </c>
      <c r="CW62" s="8">
        <v>238.93156542037701</v>
      </c>
      <c r="CX62" s="4">
        <v>0.48193573118935001</v>
      </c>
      <c r="CY62" s="8">
        <v>164.597460532501</v>
      </c>
      <c r="CZ62" s="4">
        <v>0.33200049291970102</v>
      </c>
      <c r="DA62" s="8">
        <v>62.841935483870998</v>
      </c>
      <c r="DB62" s="8">
        <v>670.19635375548603</v>
      </c>
      <c r="DC62" s="8">
        <v>339.64720880499902</v>
      </c>
      <c r="DD62" s="4">
        <v>0.50678761067822198</v>
      </c>
      <c r="DE62" s="8">
        <v>254.685621331428</v>
      </c>
      <c r="DF62" s="4">
        <v>0.38001642340230801</v>
      </c>
      <c r="DG62" s="8">
        <v>74.651612903225796</v>
      </c>
      <c r="DH62" s="8">
        <v>794.50156153710304</v>
      </c>
      <c r="DI62" s="8">
        <v>373.65751406945901</v>
      </c>
      <c r="DJ62" s="4">
        <v>0.47030431676755002</v>
      </c>
      <c r="DK62" s="8">
        <v>248.51937594756001</v>
      </c>
      <c r="DL62" s="4">
        <v>0.31279910320976001</v>
      </c>
      <c r="DM62" s="8">
        <v>99.245391705069096</v>
      </c>
      <c r="DN62" s="8">
        <v>692.62276604100396</v>
      </c>
      <c r="DO62" s="8">
        <v>271.07241499274699</v>
      </c>
      <c r="DP62" s="4">
        <v>0.39137092842353799</v>
      </c>
      <c r="DQ62" s="8">
        <v>158.27644825889899</v>
      </c>
      <c r="DR62" s="4">
        <v>0.22851753655687501</v>
      </c>
      <c r="DS62" s="8">
        <v>105.131731182796</v>
      </c>
      <c r="DT62" s="8">
        <v>900.13885632648896</v>
      </c>
      <c r="DU62" s="8">
        <v>510.38840860955202</v>
      </c>
      <c r="DV62" s="4">
        <v>0.56701075064404205</v>
      </c>
      <c r="DW62" s="8">
        <v>383.40097275223002</v>
      </c>
      <c r="DX62" s="4">
        <v>0.425935365480064</v>
      </c>
      <c r="DY62" s="8">
        <v>100.066774193548</v>
      </c>
      <c r="DZ62" s="8">
        <v>876.55511203901699</v>
      </c>
      <c r="EA62" s="8">
        <v>464.08342293916098</v>
      </c>
      <c r="EB62" s="4">
        <v>0.52944009631022904</v>
      </c>
      <c r="EC62" s="8">
        <v>334.69650496688502</v>
      </c>
      <c r="ED62" s="4">
        <v>0.38183167306881999</v>
      </c>
      <c r="EE62" s="8">
        <v>102.31720430107499</v>
      </c>
      <c r="EF62" s="8">
        <v>1022.74178943868</v>
      </c>
      <c r="EG62" s="8">
        <v>592.45437387553602</v>
      </c>
      <c r="EH62" s="4">
        <v>0.57928049874709298</v>
      </c>
      <c r="EI62" s="8">
        <v>508.04605914245099</v>
      </c>
      <c r="EJ62" s="4">
        <v>0.49674909580186799</v>
      </c>
      <c r="EK62" s="8">
        <v>116.785668202765</v>
      </c>
      <c r="EL62" s="8">
        <v>1192.9691787669899</v>
      </c>
      <c r="EM62" s="8">
        <v>684.22763808266495</v>
      </c>
      <c r="EN62" s="4">
        <v>0.57355013881402706</v>
      </c>
      <c r="EO62" s="8">
        <v>536.41858425058695</v>
      </c>
      <c r="EP62" s="4">
        <v>0.44964999414738299</v>
      </c>
      <c r="EQ62" s="8">
        <v>127.40333333333299</v>
      </c>
      <c r="ER62" s="8">
        <v>1282.64160104402</v>
      </c>
      <c r="ES62" s="8">
        <v>682.69865357865797</v>
      </c>
      <c r="ET62" s="4">
        <v>0.53225987136466302</v>
      </c>
      <c r="EU62" s="8">
        <v>543.27500640702306</v>
      </c>
      <c r="EV62" s="4">
        <v>0.42355947753824402</v>
      </c>
      <c r="EW62" s="8">
        <v>137.88182795698901</v>
      </c>
      <c r="EX62" s="8">
        <v>900.25900003428706</v>
      </c>
      <c r="EY62" s="8">
        <v>521.93076076210502</v>
      </c>
      <c r="EZ62" s="4">
        <v>0.57975622653283798</v>
      </c>
      <c r="FA62" s="8">
        <v>392.72645578938301</v>
      </c>
      <c r="FB62" s="4">
        <v>0.43623718926933902</v>
      </c>
      <c r="FC62" s="8">
        <v>83.737634408602105</v>
      </c>
      <c r="FD62" s="7">
        <v>1188.5543087507899</v>
      </c>
      <c r="FE62" s="7">
        <v>762.563476521187</v>
      </c>
      <c r="FF62" s="4">
        <v>0.641589089288371</v>
      </c>
      <c r="FG62" s="7">
        <v>690.51324147517801</v>
      </c>
      <c r="FH62" s="4">
        <v>0.58096902799581096</v>
      </c>
      <c r="FI62" s="7">
        <v>102.50752688172</v>
      </c>
      <c r="FJ62" s="7">
        <v>732.69240619571997</v>
      </c>
      <c r="FK62" s="7">
        <v>353.13833942562201</v>
      </c>
      <c r="FL62" s="4">
        <v>0.48197352182095698</v>
      </c>
      <c r="FM62" s="7">
        <v>245.51542422190099</v>
      </c>
      <c r="FN62" s="4">
        <v>0.33508662318020299</v>
      </c>
      <c r="FO62" s="7">
        <v>90.960215053763406</v>
      </c>
      <c r="FP62" s="7">
        <v>1439.116587663</v>
      </c>
      <c r="FQ62" s="7">
        <v>962.41533304250004</v>
      </c>
      <c r="FR62" s="4">
        <v>0.66875424916432702</v>
      </c>
      <c r="FS62" s="7">
        <v>833.63762658026997</v>
      </c>
      <c r="FT62" s="4">
        <v>0.579270389714584</v>
      </c>
      <c r="FU62" s="7">
        <v>116.09623655914</v>
      </c>
      <c r="FV62" s="7">
        <v>1464.6979152925901</v>
      </c>
      <c r="FW62" s="7">
        <v>713.30472287445798</v>
      </c>
      <c r="FX62" s="4">
        <v>0.48699784127976098</v>
      </c>
      <c r="FY62" s="7">
        <v>503.204997278988</v>
      </c>
      <c r="FZ62" s="4">
        <v>0.34355548132153002</v>
      </c>
      <c r="GA62" s="7">
        <v>173.89700460829499</v>
      </c>
      <c r="GB62" s="7">
        <v>1592.76162236749</v>
      </c>
      <c r="GC62" s="7">
        <v>781.460823602299</v>
      </c>
      <c r="GD62" s="4">
        <v>0.49063262991026202</v>
      </c>
      <c r="GE62" s="7">
        <v>541.67742101112901</v>
      </c>
      <c r="GF62" s="4">
        <v>0.34008693667918499</v>
      </c>
      <c r="GG62" s="7">
        <v>205.198505376344</v>
      </c>
      <c r="GH62" s="7">
        <v>1899.2969014777</v>
      </c>
      <c r="GI62" s="7">
        <v>1056.5377968147</v>
      </c>
      <c r="GJ62" s="4">
        <v>0.55627837648378398</v>
      </c>
      <c r="GK62" s="7">
        <v>842.74256410933594</v>
      </c>
      <c r="GL62" s="4">
        <v>0.44371291473895502</v>
      </c>
      <c r="GM62" s="7">
        <v>219.10287250383999</v>
      </c>
      <c r="GN62" s="7">
        <v>2475.6107798110202</v>
      </c>
      <c r="GO62" s="7">
        <v>1366.92629166132</v>
      </c>
      <c r="GP62" s="4">
        <v>0.55215718997865704</v>
      </c>
      <c r="GQ62" s="7">
        <v>1079.69359065761</v>
      </c>
      <c r="GR62" s="4">
        <v>0.43613220602474201</v>
      </c>
      <c r="GS62" s="7">
        <v>265.285161290323</v>
      </c>
      <c r="GT62" s="7">
        <v>900.25900003428706</v>
      </c>
      <c r="GU62" s="7">
        <v>521.93076076210502</v>
      </c>
      <c r="GV62" s="4">
        <v>0.57975622653283798</v>
      </c>
      <c r="GW62" s="7">
        <v>392.72645578938301</v>
      </c>
      <c r="GX62" s="4">
        <v>0.43623718926933902</v>
      </c>
      <c r="GY62" s="7">
        <v>83.737634408602105</v>
      </c>
      <c r="GZ62" s="3"/>
    </row>
    <row r="63" spans="1:208" s="11" customFormat="1" x14ac:dyDescent="0.25">
      <c r="A63" s="7" t="s">
        <v>220</v>
      </c>
      <c r="B63" s="7" t="s">
        <v>322</v>
      </c>
      <c r="C63" s="7" t="s">
        <v>323</v>
      </c>
      <c r="D63" s="33" t="s">
        <v>231</v>
      </c>
      <c r="E63" s="7"/>
      <c r="F63" s="8">
        <v>1618.77161549112</v>
      </c>
      <c r="G63" s="8">
        <v>1655.62259377178</v>
      </c>
      <c r="H63" s="8">
        <v>1565.4768039283699</v>
      </c>
      <c r="I63" s="8">
        <v>1837.6613490243799</v>
      </c>
      <c r="J63" s="8">
        <v>2250.17095532241</v>
      </c>
      <c r="K63" s="8">
        <v>2323.8522753900902</v>
      </c>
      <c r="L63" s="8">
        <v>2584.4360501409201</v>
      </c>
      <c r="M63" s="8">
        <v>3154.8132882382101</v>
      </c>
      <c r="N63" s="8">
        <v>1121.54287347177</v>
      </c>
      <c r="O63" s="8">
        <v>801.13397046862599</v>
      </c>
      <c r="P63" s="8">
        <v>974.16192892817298</v>
      </c>
      <c r="Q63" s="8">
        <v>1607.7621675789601</v>
      </c>
      <c r="R63" s="8">
        <v>989.15935262379799</v>
      </c>
      <c r="S63" s="8">
        <v>1023.74152983196</v>
      </c>
      <c r="T63" s="8">
        <v>966.61722526623998</v>
      </c>
      <c r="U63" s="8">
        <v>1003.93946344679</v>
      </c>
      <c r="V63" s="8">
        <v>725.66351758610006</v>
      </c>
      <c r="W63" s="8">
        <v>1011.4647928597</v>
      </c>
      <c r="X63" s="8">
        <v>1088.79490153801</v>
      </c>
      <c r="Y63" s="8">
        <v>765.63387894084303</v>
      </c>
      <c r="Z63" s="8">
        <v>625.33403655484096</v>
      </c>
      <c r="AA63" s="8">
        <v>537.62292433689299</v>
      </c>
      <c r="AB63" s="8">
        <v>431.12354585267701</v>
      </c>
      <c r="AC63" s="8">
        <v>3274.3942092628999</v>
      </c>
      <c r="AD63" s="8">
        <v>3403.1381529527498</v>
      </c>
      <c r="AE63" s="8">
        <v>4574.0232307124998</v>
      </c>
      <c r="AF63" s="8">
        <v>5739.2493383791298</v>
      </c>
      <c r="AG63" s="8">
        <v>1922.67684394039</v>
      </c>
      <c r="AH63" s="8">
        <v>2581.9240965071299</v>
      </c>
      <c r="AI63" s="8">
        <v>2012.90088245575</v>
      </c>
      <c r="AJ63" s="8">
        <v>1970.5566887130301</v>
      </c>
      <c r="AK63" s="8">
        <v>1737.1283104458</v>
      </c>
      <c r="AL63" s="8">
        <v>1854.4287804788601</v>
      </c>
      <c r="AM63" s="8">
        <v>1162.95696089173</v>
      </c>
      <c r="AN63" s="8">
        <v>431.12354585267701</v>
      </c>
      <c r="AO63" s="8">
        <v>6677.5323622156502</v>
      </c>
      <c r="AP63" s="8">
        <v>10313.2725690916</v>
      </c>
      <c r="AQ63" s="8">
        <v>4504.6009404475299</v>
      </c>
      <c r="AR63" s="8">
        <v>3983.4575711687899</v>
      </c>
      <c r="AS63" s="8">
        <v>3591.5570909246499</v>
      </c>
      <c r="AT63" s="8">
        <v>1594.0805067444101</v>
      </c>
      <c r="AU63" s="8">
        <f t="shared" si="25"/>
        <v>-5808.6716286440696</v>
      </c>
      <c r="AV63" s="8">
        <f t="shared" si="26"/>
        <v>-521.14336927874001</v>
      </c>
      <c r="AW63" s="8">
        <f t="shared" si="27"/>
        <v>-391.90048024414</v>
      </c>
      <c r="AX63" s="8">
        <v>570.37723809729096</v>
      </c>
      <c r="AY63" s="8">
        <v>-2033.2704147664399</v>
      </c>
      <c r="AZ63" s="8">
        <v>-320.40890300313998</v>
      </c>
      <c r="BA63" s="8">
        <v>173.02795845954699</v>
      </c>
      <c r="BB63" s="8">
        <v>633.60023865078801</v>
      </c>
      <c r="BC63" s="8">
        <v>-618.60281495516301</v>
      </c>
      <c r="BD63" s="8">
        <v>34.582177208159401</v>
      </c>
      <c r="BE63" s="8">
        <v>-57.124304565717701</v>
      </c>
      <c r="BF63" s="8">
        <v>37.322238180555402</v>
      </c>
      <c r="BG63" s="8">
        <v>-278.275945860695</v>
      </c>
      <c r="BH63" s="8">
        <v>285.80127527359701</v>
      </c>
      <c r="BI63" s="8">
        <v>77.330108678315199</v>
      </c>
      <c r="BJ63" s="8">
        <v>-323.16102259717002</v>
      </c>
      <c r="BK63" s="8">
        <v>-140.29984238600201</v>
      </c>
      <c r="BL63" s="9">
        <v>-87.711112217947701</v>
      </c>
      <c r="BM63" s="8" t="s">
        <v>268</v>
      </c>
      <c r="BN63" s="7" t="s">
        <v>268</v>
      </c>
      <c r="BO63" s="10">
        <v>179</v>
      </c>
      <c r="BP63" s="10">
        <v>45</v>
      </c>
      <c r="BQ63" s="7" t="s">
        <v>252</v>
      </c>
      <c r="BR63" s="8">
        <v>1125.2265776372601</v>
      </c>
      <c r="BS63" s="8">
        <v>-334.86810395051799</v>
      </c>
      <c r="BT63" s="4">
        <v>-0.29760059938654498</v>
      </c>
      <c r="BU63" s="8">
        <v>-999.20187519558101</v>
      </c>
      <c r="BV63" s="4">
        <v>-0.88800059921593599</v>
      </c>
      <c r="BW63" s="8">
        <v>481.801290322581</v>
      </c>
      <c r="BX63" s="8">
        <v>856.26535096108796</v>
      </c>
      <c r="BY63" s="8">
        <v>13.8478785778162</v>
      </c>
      <c r="BZ63" s="4">
        <v>1.6172414967244701E-2</v>
      </c>
      <c r="CA63" s="8">
        <v>-437.51225021859801</v>
      </c>
      <c r="CB63" s="4">
        <v>-0.51095405148360395</v>
      </c>
      <c r="CC63" s="8">
        <v>293.15391397849498</v>
      </c>
      <c r="CD63" s="8">
        <v>1068.1095084061501</v>
      </c>
      <c r="CE63" s="8">
        <v>322.95092213141498</v>
      </c>
      <c r="CF63" s="4">
        <v>0.302357501351455</v>
      </c>
      <c r="CG63" s="8">
        <v>-43.089599920321099</v>
      </c>
      <c r="CH63" s="4">
        <v>-4.0341930842484497E-2</v>
      </c>
      <c r="CI63" s="8">
        <v>300.16129032258101</v>
      </c>
      <c r="CJ63" s="8">
        <v>1768.18002944056</v>
      </c>
      <c r="CK63" s="8">
        <v>1117.95914914636</v>
      </c>
      <c r="CL63" s="4">
        <v>0.63226545404433698</v>
      </c>
      <c r="CM63" s="8">
        <v>794.34149950465405</v>
      </c>
      <c r="CN63" s="4">
        <v>0.44924243362027999</v>
      </c>
      <c r="CO63" s="8">
        <v>272.853341013825</v>
      </c>
      <c r="CP63" s="8">
        <v>1101.38548597418</v>
      </c>
      <c r="CQ63" s="8">
        <v>857.11952043957501</v>
      </c>
      <c r="CR63" s="4">
        <v>0.77821937128710805</v>
      </c>
      <c r="CS63" s="8">
        <v>570.47224350101897</v>
      </c>
      <c r="CT63" s="4">
        <v>0.51795874447758194</v>
      </c>
      <c r="CU63" s="8">
        <v>256.21211827957001</v>
      </c>
      <c r="CV63" s="8">
        <v>1107.3926204223201</v>
      </c>
      <c r="CW63" s="8">
        <v>481.68530444713798</v>
      </c>
      <c r="CX63" s="4">
        <v>0.43497247097731201</v>
      </c>
      <c r="CY63" s="8">
        <v>168.803370072826</v>
      </c>
      <c r="CZ63" s="4">
        <v>0.152433172264097</v>
      </c>
      <c r="DA63" s="8">
        <v>268.83774193548402</v>
      </c>
      <c r="DB63" s="8">
        <v>1013.09688187943</v>
      </c>
      <c r="DC63" s="8">
        <v>509.52460047115301</v>
      </c>
      <c r="DD63" s="4">
        <v>0.50293768501776004</v>
      </c>
      <c r="DE63" s="8">
        <v>204.234647970129</v>
      </c>
      <c r="DF63" s="4">
        <v>0.20159439005600899</v>
      </c>
      <c r="DG63" s="8">
        <v>256.15473118279601</v>
      </c>
      <c r="DH63" s="8">
        <v>1031.8214661101399</v>
      </c>
      <c r="DI63" s="8">
        <v>431.64444548323797</v>
      </c>
      <c r="DJ63" s="4">
        <v>0.418332492258079</v>
      </c>
      <c r="DK63" s="8">
        <v>138.08096055993201</v>
      </c>
      <c r="DL63" s="4">
        <v>0.133822531411838</v>
      </c>
      <c r="DM63" s="8">
        <v>248.04170506912399</v>
      </c>
      <c r="DN63" s="8">
        <v>708.41894339636804</v>
      </c>
      <c r="DO63" s="8">
        <v>172.33693954004099</v>
      </c>
      <c r="DP63" s="4">
        <v>0.24326980686570401</v>
      </c>
      <c r="DQ63" s="8">
        <v>-137.535109852576</v>
      </c>
      <c r="DR63" s="4">
        <v>-0.19414374945028001</v>
      </c>
      <c r="DS63" s="8">
        <v>257.78053763440897</v>
      </c>
      <c r="DT63" s="8">
        <v>921.09199936156995</v>
      </c>
      <c r="DU63" s="8">
        <v>345.68223977965602</v>
      </c>
      <c r="DV63" s="4">
        <v>0.375296105078816</v>
      </c>
      <c r="DW63" s="8">
        <v>68.880212116769101</v>
      </c>
      <c r="DX63" s="4">
        <v>7.4781033994988103E-2</v>
      </c>
      <c r="DY63" s="8">
        <v>261.68870967741901</v>
      </c>
      <c r="DZ63" s="8">
        <v>1023.79240981131</v>
      </c>
      <c r="EA63" s="8">
        <v>488.81000096570301</v>
      </c>
      <c r="EB63" s="4">
        <v>0.47745030758314999</v>
      </c>
      <c r="EC63" s="8">
        <v>217.568959375958</v>
      </c>
      <c r="ED63" s="4">
        <v>0.21251276849772399</v>
      </c>
      <c r="EE63" s="8">
        <v>238.829784946237</v>
      </c>
      <c r="EF63" s="8">
        <v>757.01993123444504</v>
      </c>
      <c r="EG63" s="8">
        <v>322.82722787257097</v>
      </c>
      <c r="EH63" s="4">
        <v>0.426444819419944</v>
      </c>
      <c r="EI63" s="8">
        <v>103.652033452883</v>
      </c>
      <c r="EJ63" s="4">
        <v>0.13692114193593499</v>
      </c>
      <c r="EK63" s="8">
        <v>178.03847926267301</v>
      </c>
      <c r="EL63" s="8">
        <v>625.78982130817599</v>
      </c>
      <c r="EM63" s="8">
        <v>358.78158882472297</v>
      </c>
      <c r="EN63" s="4">
        <v>0.57332602194569504</v>
      </c>
      <c r="EO63" s="8">
        <v>200.04328055547001</v>
      </c>
      <c r="EP63" s="4">
        <v>0.31966528336509398</v>
      </c>
      <c r="EQ63" s="8">
        <v>135.68172043010799</v>
      </c>
      <c r="ER63" s="8">
        <v>537.80631145637301</v>
      </c>
      <c r="ES63" s="8">
        <v>257.12788479713998</v>
      </c>
      <c r="ET63" s="4">
        <v>0.47810499676145601</v>
      </c>
      <c r="EU63" s="8">
        <v>82.689001375800601</v>
      </c>
      <c r="EV63" s="4">
        <v>0.15375238187867299</v>
      </c>
      <c r="EW63" s="8">
        <v>149.277419354839</v>
      </c>
      <c r="EX63" s="8">
        <v>424.52505693176499</v>
      </c>
      <c r="EY63" s="8">
        <v>205.839066334921</v>
      </c>
      <c r="EZ63" s="4">
        <v>0.48486906243559103</v>
      </c>
      <c r="FA63" s="8">
        <v>81.304725438584001</v>
      </c>
      <c r="FB63" s="4">
        <v>0.191519261610163</v>
      </c>
      <c r="FC63" s="8">
        <v>115.774193548387</v>
      </c>
      <c r="FD63" s="7">
        <v>1981.4919285983499</v>
      </c>
      <c r="FE63" s="7">
        <v>-321.02022537270199</v>
      </c>
      <c r="FF63" s="4">
        <v>-0.16200935302309499</v>
      </c>
      <c r="FG63" s="7">
        <v>-1436.71412541418</v>
      </c>
      <c r="FH63" s="4">
        <v>-0.72506685728993703</v>
      </c>
      <c r="FI63" s="7">
        <v>774.95520430107501</v>
      </c>
      <c r="FJ63" s="7">
        <v>2836.2895378467101</v>
      </c>
      <c r="FK63" s="7">
        <v>1440.9100712777799</v>
      </c>
      <c r="FL63" s="4">
        <v>0.50802643808068604</v>
      </c>
      <c r="FM63" s="7">
        <v>751.25189958433305</v>
      </c>
      <c r="FN63" s="4">
        <v>0.26487137140261002</v>
      </c>
      <c r="FO63" s="7">
        <v>573.01463133640596</v>
      </c>
      <c r="FP63" s="7">
        <v>2208.7781063964999</v>
      </c>
      <c r="FQ63" s="7">
        <v>1338.8048248867101</v>
      </c>
      <c r="FR63" s="4">
        <v>0.60612916300175401</v>
      </c>
      <c r="FS63" s="7">
        <v>739.27561357384502</v>
      </c>
      <c r="FT63" s="4">
        <v>0.334698904988664</v>
      </c>
      <c r="FU63" s="7">
        <v>525.04986021505397</v>
      </c>
      <c r="FV63" s="7">
        <v>2044.9183479895701</v>
      </c>
      <c r="FW63" s="7">
        <v>941.16904595439098</v>
      </c>
      <c r="FX63" s="4">
        <v>0.46024773892790699</v>
      </c>
      <c r="FY63" s="7">
        <v>342.31560853006198</v>
      </c>
      <c r="FZ63" s="4">
        <v>0.16739817942687299</v>
      </c>
      <c r="GA63" s="7">
        <v>504.19643625191998</v>
      </c>
      <c r="GB63" s="7">
        <v>1629.51094275794</v>
      </c>
      <c r="GC63" s="7">
        <v>518.01917931969695</v>
      </c>
      <c r="GD63" s="4">
        <v>0.31789855822812202</v>
      </c>
      <c r="GE63" s="7">
        <v>-68.654897735807296</v>
      </c>
      <c r="GF63" s="4">
        <v>-4.2132210305755403E-2</v>
      </c>
      <c r="GG63" s="7">
        <v>519.46924731182798</v>
      </c>
      <c r="GH63" s="7">
        <v>1780.8123410457499</v>
      </c>
      <c r="GI63" s="7">
        <v>811.63722883827404</v>
      </c>
      <c r="GJ63" s="4">
        <v>0.45576797180193201</v>
      </c>
      <c r="GK63" s="7">
        <v>321.22099282884102</v>
      </c>
      <c r="GL63" s="4">
        <v>0.18037891215433099</v>
      </c>
      <c r="GM63" s="7">
        <v>416.86826420890901</v>
      </c>
      <c r="GN63" s="7">
        <v>1163.59613276455</v>
      </c>
      <c r="GO63" s="7">
        <v>615.90947362186296</v>
      </c>
      <c r="GP63" s="4">
        <v>0.52931550413333195</v>
      </c>
      <c r="GQ63" s="7">
        <v>282.73228193126999</v>
      </c>
      <c r="GR63" s="4">
        <v>0.24298145548106601</v>
      </c>
      <c r="GS63" s="7">
        <v>284.95913978494599</v>
      </c>
      <c r="GT63" s="7">
        <v>424.52505693176499</v>
      </c>
      <c r="GU63" s="7">
        <v>205.839066334921</v>
      </c>
      <c r="GV63" s="4">
        <v>0.48486906243559103</v>
      </c>
      <c r="GW63" s="7">
        <v>81.304725438584001</v>
      </c>
      <c r="GX63" s="4">
        <v>0.191519261610163</v>
      </c>
      <c r="GY63" s="7">
        <v>115.774193548387</v>
      </c>
      <c r="GZ63" s="3"/>
    </row>
    <row r="64" spans="1:208" s="11" customFormat="1" x14ac:dyDescent="0.25">
      <c r="A64" s="7" t="s">
        <v>220</v>
      </c>
      <c r="B64" s="7" t="s">
        <v>324</v>
      </c>
      <c r="C64" s="7" t="s">
        <v>325</v>
      </c>
      <c r="D64" s="33" t="s">
        <v>228</v>
      </c>
      <c r="E64" s="7" t="s">
        <v>229</v>
      </c>
      <c r="F64" s="8">
        <v>1128.5861564132399</v>
      </c>
      <c r="G64" s="8">
        <v>1734.4213616474401</v>
      </c>
      <c r="H64" s="8">
        <v>1293.59500136254</v>
      </c>
      <c r="I64" s="8">
        <v>1180.3003912389199</v>
      </c>
      <c r="J64" s="8">
        <v>1349.55205374816</v>
      </c>
      <c r="K64" s="8">
        <v>1351.8660493229199</v>
      </c>
      <c r="L64" s="8">
        <v>1444.1388993708499</v>
      </c>
      <c r="M64" s="8">
        <v>943.62874178349898</v>
      </c>
      <c r="N64" s="8">
        <v>805.58272758061696</v>
      </c>
      <c r="O64" s="8">
        <v>763.89378475385399</v>
      </c>
      <c r="P64" s="8">
        <v>578.158750199206</v>
      </c>
      <c r="Q64" s="8">
        <v>944.43972640069398</v>
      </c>
      <c r="R64" s="8">
        <v>655.20953359486805</v>
      </c>
      <c r="S64" s="8">
        <v>731.56484948120396</v>
      </c>
      <c r="T64" s="8">
        <v>1071.17421321389</v>
      </c>
      <c r="U64" s="8">
        <v>760.02594788436897</v>
      </c>
      <c r="V64" s="8">
        <v>592.11301351222403</v>
      </c>
      <c r="W64" s="8">
        <v>573.38151521694795</v>
      </c>
      <c r="X64" s="8">
        <v>1624.9501822265099</v>
      </c>
      <c r="Y64" s="8">
        <v>794.35196820191095</v>
      </c>
      <c r="Z64" s="8">
        <v>695.27560882238595</v>
      </c>
      <c r="AA64" s="8">
        <v>510.12434179650398</v>
      </c>
      <c r="AB64" s="8">
        <v>1031.1142955574201</v>
      </c>
      <c r="AC64" s="8">
        <v>2863.00751806068</v>
      </c>
      <c r="AD64" s="8">
        <v>2473.8953926014601</v>
      </c>
      <c r="AE64" s="8">
        <v>2701.4181030710802</v>
      </c>
      <c r="AF64" s="8">
        <v>2387.7676411543498</v>
      </c>
      <c r="AG64" s="8">
        <v>1569.47651233447</v>
      </c>
      <c r="AH64" s="8">
        <v>1522.5984765999001</v>
      </c>
      <c r="AI64" s="8">
        <v>1386.7743830760701</v>
      </c>
      <c r="AJ64" s="8">
        <v>1831.20016109826</v>
      </c>
      <c r="AK64" s="8">
        <v>1165.49452872917</v>
      </c>
      <c r="AL64" s="8">
        <v>2419.3021504284202</v>
      </c>
      <c r="AM64" s="8">
        <v>1205.39995061889</v>
      </c>
      <c r="AN64" s="8">
        <v>1031.1142955574201</v>
      </c>
      <c r="AO64" s="8">
        <v>5336.9029106621401</v>
      </c>
      <c r="AP64" s="8">
        <v>5089.1857442254304</v>
      </c>
      <c r="AQ64" s="8">
        <v>3092.0749889343701</v>
      </c>
      <c r="AR64" s="8">
        <v>3217.9745441743298</v>
      </c>
      <c r="AS64" s="8">
        <v>3584.7966791576</v>
      </c>
      <c r="AT64" s="8">
        <v>2236.5142461763098</v>
      </c>
      <c r="AU64" s="8">
        <f t="shared" si="25"/>
        <v>-1997.1107552910603</v>
      </c>
      <c r="AV64" s="8">
        <f t="shared" si="26"/>
        <v>125.89955523995968</v>
      </c>
      <c r="AW64" s="8">
        <f t="shared" si="27"/>
        <v>366.82213498327019</v>
      </c>
      <c r="AX64" s="8">
        <v>-500.51015758735201</v>
      </c>
      <c r="AY64" s="8">
        <v>-138.04601420288199</v>
      </c>
      <c r="AZ64" s="8">
        <v>-41.688942826762698</v>
      </c>
      <c r="BA64" s="8">
        <v>-185.735034554648</v>
      </c>
      <c r="BB64" s="8">
        <v>366.28097620148799</v>
      </c>
      <c r="BC64" s="8">
        <v>-289.23019280582599</v>
      </c>
      <c r="BD64" s="8">
        <v>76.355315886336001</v>
      </c>
      <c r="BE64" s="8">
        <v>339.60936373268902</v>
      </c>
      <c r="BF64" s="8">
        <v>-311.14826532952401</v>
      </c>
      <c r="BG64" s="8">
        <v>-167.91293437214401</v>
      </c>
      <c r="BH64" s="8">
        <v>-18.731498295276001</v>
      </c>
      <c r="BI64" s="8">
        <v>1051.5686670095699</v>
      </c>
      <c r="BJ64" s="8">
        <v>-830.59821402460398</v>
      </c>
      <c r="BK64" s="8">
        <v>-99.076359379524206</v>
      </c>
      <c r="BL64" s="9">
        <v>-185.15126702588299</v>
      </c>
      <c r="BM64" s="8" t="s">
        <v>224</v>
      </c>
      <c r="BN64" s="7" t="s">
        <v>224</v>
      </c>
      <c r="BO64" s="10">
        <v>18</v>
      </c>
      <c r="BP64" s="10">
        <v>46</v>
      </c>
      <c r="BQ64" s="7" t="s">
        <v>252</v>
      </c>
      <c r="BR64" s="8">
        <v>805.58272758061696</v>
      </c>
      <c r="BS64" s="8">
        <v>398.68170383841499</v>
      </c>
      <c r="BT64" s="4">
        <v>0.49489852523993999</v>
      </c>
      <c r="BU64" s="8">
        <v>46.034226525766101</v>
      </c>
      <c r="BV64" s="4">
        <v>5.71440088642656E-2</v>
      </c>
      <c r="BW64" s="8">
        <v>123.511752688172</v>
      </c>
      <c r="BX64" s="8">
        <v>763.89378475385399</v>
      </c>
      <c r="BY64" s="8">
        <v>215.071933062509</v>
      </c>
      <c r="BZ64" s="4">
        <v>0.28154690790135301</v>
      </c>
      <c r="CA64" s="8">
        <v>-109.168409440804</v>
      </c>
      <c r="CB64" s="4">
        <v>-0.14291045642684599</v>
      </c>
      <c r="CC64" s="8">
        <v>129.896774193548</v>
      </c>
      <c r="CD64" s="8">
        <v>578.158750199206</v>
      </c>
      <c r="CE64" s="8">
        <v>192.95172283212</v>
      </c>
      <c r="CF64" s="4">
        <v>0.33373484837103601</v>
      </c>
      <c r="CG64" s="8">
        <v>-88.175915263009401</v>
      </c>
      <c r="CH64" s="4">
        <v>-0.152511598644193</v>
      </c>
      <c r="CI64" s="8">
        <v>104.356451612903</v>
      </c>
      <c r="CJ64" s="8">
        <v>944.48705747518602</v>
      </c>
      <c r="CK64" s="8">
        <v>606.96837237179398</v>
      </c>
      <c r="CL64" s="4">
        <v>0.64264339841177798</v>
      </c>
      <c r="CM64" s="8">
        <v>313.703292557466</v>
      </c>
      <c r="CN64" s="4">
        <v>0.33214144129837098</v>
      </c>
      <c r="CO64" s="8">
        <v>99.624654377880205</v>
      </c>
      <c r="CP64" s="8">
        <v>655.20953359486805</v>
      </c>
      <c r="CQ64" s="8">
        <v>296.85023932158902</v>
      </c>
      <c r="CR64" s="4">
        <v>0.45306153848661601</v>
      </c>
      <c r="CS64" s="8">
        <v>36.897323363248901</v>
      </c>
      <c r="CT64" s="4">
        <v>5.6313776694927403E-2</v>
      </c>
      <c r="CU64" s="8">
        <v>99.774193548387103</v>
      </c>
      <c r="CV64" s="8">
        <v>731.56484948120396</v>
      </c>
      <c r="CW64" s="8">
        <v>377.06378884246101</v>
      </c>
      <c r="CX64" s="4">
        <v>0.51542086680334598</v>
      </c>
      <c r="CY64" s="8">
        <v>92.9814078354065</v>
      </c>
      <c r="CZ64" s="4">
        <v>0.127099337675047</v>
      </c>
      <c r="DA64" s="8">
        <v>98.050537634408599</v>
      </c>
      <c r="DB64" s="8">
        <v>1071.17421321389</v>
      </c>
      <c r="DC64" s="8">
        <v>742.39866969359298</v>
      </c>
      <c r="DD64" s="4">
        <v>0.69306996054931203</v>
      </c>
      <c r="DE64" s="8">
        <v>471.89886226833602</v>
      </c>
      <c r="DF64" s="4">
        <v>0.44054352359031901</v>
      </c>
      <c r="DG64" s="8">
        <v>91.529032258064504</v>
      </c>
      <c r="DH64" s="8">
        <v>760.02594788436897</v>
      </c>
      <c r="DI64" s="8">
        <v>456.42204407543801</v>
      </c>
      <c r="DJ64" s="4">
        <v>0.60053481772030004</v>
      </c>
      <c r="DK64" s="8">
        <v>-413.40277504163799</v>
      </c>
      <c r="DL64" s="4">
        <v>-0.54393244887546099</v>
      </c>
      <c r="DM64" s="8">
        <v>90.423963133640598</v>
      </c>
      <c r="DN64" s="8">
        <v>592.17685832325196</v>
      </c>
      <c r="DO64" s="8">
        <v>294.78578910726702</v>
      </c>
      <c r="DP64" s="4">
        <v>0.497800251671355</v>
      </c>
      <c r="DQ64" s="8">
        <v>187.972612847748</v>
      </c>
      <c r="DR64" s="4">
        <v>0.31742647522564699</v>
      </c>
      <c r="DS64" s="8">
        <v>85.216129032258095</v>
      </c>
      <c r="DT64" s="8">
        <v>573.42097805972298</v>
      </c>
      <c r="DU64" s="8">
        <v>306.05175225513602</v>
      </c>
      <c r="DV64" s="4">
        <v>0.53372960523822999</v>
      </c>
      <c r="DW64" s="8">
        <v>222.74816310321799</v>
      </c>
      <c r="DX64" s="4">
        <v>0.38845485537855401</v>
      </c>
      <c r="DY64" s="8">
        <v>85.1204301075269</v>
      </c>
      <c r="DZ64" s="8">
        <v>1624.74061761346</v>
      </c>
      <c r="EA64" s="8">
        <v>1335.89236186878</v>
      </c>
      <c r="EB64" s="4">
        <v>0.82221884981926296</v>
      </c>
      <c r="EC64" s="8">
        <v>1246.52852536401</v>
      </c>
      <c r="ED64" s="4">
        <v>0.76721694026152298</v>
      </c>
      <c r="EE64" s="8">
        <v>77.541935483871001</v>
      </c>
      <c r="EF64" s="8">
        <v>793.85306795505301</v>
      </c>
      <c r="EG64" s="8">
        <v>185.27567153017699</v>
      </c>
      <c r="EH64" s="4">
        <v>0.233387863584684</v>
      </c>
      <c r="EI64" s="8">
        <v>82.702765137899604</v>
      </c>
      <c r="EJ64" s="4">
        <v>0.10417893244519399</v>
      </c>
      <c r="EK64" s="8">
        <v>79.040552995391707</v>
      </c>
      <c r="EL64" s="8">
        <v>695.27505836421005</v>
      </c>
      <c r="EM64" s="8">
        <v>200.622694470825</v>
      </c>
      <c r="EN64" s="4">
        <v>0.28855154813525902</v>
      </c>
      <c r="EO64" s="8">
        <v>108.40053141781701</v>
      </c>
      <c r="EP64" s="4">
        <v>0.15591028343926699</v>
      </c>
      <c r="EQ64" s="8">
        <v>82.646236559139794</v>
      </c>
      <c r="ER64" s="8">
        <v>510.11939291400802</v>
      </c>
      <c r="ES64" s="8">
        <v>18.209504194593201</v>
      </c>
      <c r="ET64" s="4">
        <v>3.5696553488337598E-2</v>
      </c>
      <c r="EU64" s="8">
        <v>-73.791940604684001</v>
      </c>
      <c r="EV64" s="4">
        <v>-0.14465621505419499</v>
      </c>
      <c r="EW64" s="8">
        <v>81.9118279569892</v>
      </c>
      <c r="EX64" s="8">
        <v>1030.9774446859501</v>
      </c>
      <c r="EY64" s="8">
        <v>726.414528066054</v>
      </c>
      <c r="EZ64" s="4">
        <v>0.70458818649260702</v>
      </c>
      <c r="FA64" s="8">
        <v>670.39922579987899</v>
      </c>
      <c r="FB64" s="4">
        <v>0.65025595783435697</v>
      </c>
      <c r="FC64" s="8">
        <v>53.498924731182797</v>
      </c>
      <c r="FD64" s="7">
        <v>1569.47651233447</v>
      </c>
      <c r="FE64" s="7">
        <v>613.75363690092399</v>
      </c>
      <c r="FF64" s="4">
        <v>0.39105627390881698</v>
      </c>
      <c r="FG64" s="7">
        <v>-63.134182915038103</v>
      </c>
      <c r="FH64" s="4">
        <v>-4.0226268070193E-2</v>
      </c>
      <c r="FI64" s="7">
        <v>253.40852688172001</v>
      </c>
      <c r="FJ64" s="7">
        <v>1522.64580767439</v>
      </c>
      <c r="FK64" s="7">
        <v>799.920095203914</v>
      </c>
      <c r="FL64" s="4">
        <v>0.52534876540045095</v>
      </c>
      <c r="FM64" s="7">
        <v>225.52737729445701</v>
      </c>
      <c r="FN64" s="4">
        <v>0.148115455451137</v>
      </c>
      <c r="FO64" s="7">
        <v>203.98110599078299</v>
      </c>
      <c r="FP64" s="7">
        <v>1386.7743830760701</v>
      </c>
      <c r="FQ64" s="7">
        <v>673.91402816405002</v>
      </c>
      <c r="FR64" s="4">
        <v>0.48595794412441401</v>
      </c>
      <c r="FS64" s="7">
        <v>129.878731198655</v>
      </c>
      <c r="FT64" s="4">
        <v>9.3655271386370101E-2</v>
      </c>
      <c r="FU64" s="7">
        <v>197.824731182796</v>
      </c>
      <c r="FV64" s="7">
        <v>1831.20016109826</v>
      </c>
      <c r="FW64" s="7">
        <v>1198.8207137690299</v>
      </c>
      <c r="FX64" s="4">
        <v>0.65466394075131495</v>
      </c>
      <c r="FY64" s="7">
        <v>58.4960872266983</v>
      </c>
      <c r="FZ64" s="4">
        <v>3.1944125207817399E-2</v>
      </c>
      <c r="GA64" s="7">
        <v>181.952995391705</v>
      </c>
      <c r="GB64" s="7">
        <v>1165.5978363829799</v>
      </c>
      <c r="GC64" s="7">
        <v>600.83754136240304</v>
      </c>
      <c r="GD64" s="4">
        <v>0.51547585505725702</v>
      </c>
      <c r="GE64" s="7">
        <v>410.72077595096601</v>
      </c>
      <c r="GF64" s="4">
        <v>0.35236919899018898</v>
      </c>
      <c r="GG64" s="7">
        <v>170.33655913978501</v>
      </c>
      <c r="GH64" s="7">
        <v>2418.59368556851</v>
      </c>
      <c r="GI64" s="7">
        <v>1521.16803339895</v>
      </c>
      <c r="GJ64" s="4">
        <v>0.62894732690141397</v>
      </c>
      <c r="GK64" s="7">
        <v>1329.2312905019101</v>
      </c>
      <c r="GL64" s="4">
        <v>0.54958850609480003</v>
      </c>
      <c r="GM64" s="7">
        <v>156.58248847926299</v>
      </c>
      <c r="GN64" s="7">
        <v>1205.39445127822</v>
      </c>
      <c r="GO64" s="7">
        <v>218.83219866541901</v>
      </c>
      <c r="GP64" s="4">
        <v>0.181544056747039</v>
      </c>
      <c r="GQ64" s="7">
        <v>34.608590813133098</v>
      </c>
      <c r="GR64" s="4">
        <v>2.8711423697390999E-2</v>
      </c>
      <c r="GS64" s="7">
        <v>164.55806451612901</v>
      </c>
      <c r="GT64" s="7">
        <v>1030.9774446859501</v>
      </c>
      <c r="GU64" s="7">
        <v>726.414528066054</v>
      </c>
      <c r="GV64" s="4">
        <v>0.70458818649260702</v>
      </c>
      <c r="GW64" s="7">
        <v>670.39922579987899</v>
      </c>
      <c r="GX64" s="4">
        <v>0.65025595783435697</v>
      </c>
      <c r="GY64" s="7">
        <v>53.498924731182797</v>
      </c>
      <c r="GZ64" s="3"/>
    </row>
    <row r="65" spans="1:208" s="11" customFormat="1" x14ac:dyDescent="0.25">
      <c r="A65" s="7" t="s">
        <v>220</v>
      </c>
      <c r="B65" s="7" t="s">
        <v>326</v>
      </c>
      <c r="C65" s="7" t="s">
        <v>327</v>
      </c>
      <c r="D65" s="33" t="s">
        <v>241</v>
      </c>
      <c r="E65" s="7"/>
      <c r="F65" s="8">
        <v>1050.2872853278</v>
      </c>
      <c r="G65" s="8">
        <v>1037.51877098717</v>
      </c>
      <c r="H65" s="8">
        <v>1025.9940022778301</v>
      </c>
      <c r="I65" s="8">
        <v>1069.5654659598499</v>
      </c>
      <c r="J65" s="8">
        <v>1209.60147051493</v>
      </c>
      <c r="K65" s="8">
        <v>1438.8153514629801</v>
      </c>
      <c r="L65" s="8">
        <v>1457.0896520947699</v>
      </c>
      <c r="M65" s="8">
        <v>1214.3392988871601</v>
      </c>
      <c r="N65" s="8">
        <v>880.76087000615303</v>
      </c>
      <c r="O65" s="8">
        <v>697.05022025059498</v>
      </c>
      <c r="P65" s="8">
        <v>1027.02970836328</v>
      </c>
      <c r="Q65" s="8">
        <v>1111.3463328366699</v>
      </c>
      <c r="R65" s="8">
        <v>1458.6604748652601</v>
      </c>
      <c r="S65" s="8">
        <v>1145.00005428699</v>
      </c>
      <c r="T65" s="8">
        <v>1431.94871948386</v>
      </c>
      <c r="U65" s="8">
        <v>1411.06537874424</v>
      </c>
      <c r="V65" s="8">
        <v>783.45155856984695</v>
      </c>
      <c r="W65" s="8">
        <v>748.69440169307495</v>
      </c>
      <c r="X65" s="8">
        <v>785.09867085224403</v>
      </c>
      <c r="Y65" s="8">
        <v>1263.8538890653899</v>
      </c>
      <c r="Z65" s="8">
        <v>659.55405574782196</v>
      </c>
      <c r="AA65" s="8">
        <v>350.92564878980102</v>
      </c>
      <c r="AB65" s="8">
        <v>206.18377450659</v>
      </c>
      <c r="AC65" s="8">
        <v>2087.8060563149702</v>
      </c>
      <c r="AD65" s="8">
        <v>2095.55946823768</v>
      </c>
      <c r="AE65" s="8">
        <v>2648.4168219779099</v>
      </c>
      <c r="AF65" s="8">
        <v>2671.42895098193</v>
      </c>
      <c r="AG65" s="8">
        <v>1577.81109025675</v>
      </c>
      <c r="AH65" s="8">
        <v>2138.3760411999601</v>
      </c>
      <c r="AI65" s="8">
        <v>2603.6605291522501</v>
      </c>
      <c r="AJ65" s="8">
        <v>2843.0140982281</v>
      </c>
      <c r="AK65" s="8">
        <v>1532.14596026292</v>
      </c>
      <c r="AL65" s="8">
        <v>2048.95255991763</v>
      </c>
      <c r="AM65" s="8">
        <v>1010.47970453762</v>
      </c>
      <c r="AN65" s="8">
        <v>206.18377450659</v>
      </c>
      <c r="AO65" s="8">
        <v>4183.3655245526497</v>
      </c>
      <c r="AP65" s="8">
        <v>5319.8457729598404</v>
      </c>
      <c r="AQ65" s="8">
        <v>3716.1871314567002</v>
      </c>
      <c r="AR65" s="8">
        <v>5446.6746273803501</v>
      </c>
      <c r="AS65" s="8">
        <v>3581.0985201805602</v>
      </c>
      <c r="AT65" s="8">
        <v>1216.6634790442099</v>
      </c>
      <c r="AU65" s="8">
        <f t="shared" si="25"/>
        <v>-1603.6586415031402</v>
      </c>
      <c r="AV65" s="8">
        <f t="shared" si="26"/>
        <v>1730.4874959236499</v>
      </c>
      <c r="AW65" s="8">
        <f t="shared" si="27"/>
        <v>-1865.5761071997899</v>
      </c>
      <c r="AX65" s="8">
        <v>-242.75035320760099</v>
      </c>
      <c r="AY65" s="8">
        <v>-333.57842888101197</v>
      </c>
      <c r="AZ65" s="8">
        <v>-183.71064975555799</v>
      </c>
      <c r="BA65" s="8">
        <v>329.97948811268901</v>
      </c>
      <c r="BB65" s="8">
        <v>84.316624473387904</v>
      </c>
      <c r="BC65" s="8">
        <v>347.31414202858798</v>
      </c>
      <c r="BD65" s="8">
        <v>-313.66042057826598</v>
      </c>
      <c r="BE65" s="8">
        <v>286.94866519686599</v>
      </c>
      <c r="BF65" s="8">
        <v>-20.883340739617999</v>
      </c>
      <c r="BG65" s="8">
        <v>-627.61382017439405</v>
      </c>
      <c r="BH65" s="8">
        <v>-34.757156876772001</v>
      </c>
      <c r="BI65" s="8">
        <v>36.404269159168997</v>
      </c>
      <c r="BJ65" s="8">
        <v>478.75521821314499</v>
      </c>
      <c r="BK65" s="8">
        <v>-604.29983331756705</v>
      </c>
      <c r="BL65" s="9">
        <v>-308.628406958021</v>
      </c>
      <c r="BM65" s="8" t="s">
        <v>236</v>
      </c>
      <c r="BN65" s="7" t="s">
        <v>236</v>
      </c>
      <c r="BO65" s="10">
        <v>168</v>
      </c>
      <c r="BP65" s="10">
        <v>47</v>
      </c>
      <c r="BQ65" s="7" t="s">
        <v>252</v>
      </c>
      <c r="BR65" s="8">
        <v>880.85442462231697</v>
      </c>
      <c r="BS65" s="8">
        <v>394.48951642517198</v>
      </c>
      <c r="BT65" s="4">
        <v>0.447848708479062</v>
      </c>
      <c r="BU65" s="8">
        <v>244.631732968949</v>
      </c>
      <c r="BV65" s="4">
        <v>0.27772095607493702</v>
      </c>
      <c r="BW65" s="8">
        <v>99.839784946236605</v>
      </c>
      <c r="BX65" s="8">
        <v>697.81075800885105</v>
      </c>
      <c r="BY65" s="8">
        <v>199.066500344133</v>
      </c>
      <c r="BZ65" s="4">
        <v>0.285272902516083</v>
      </c>
      <c r="CA65" s="8">
        <v>54.569572042569803</v>
      </c>
      <c r="CB65" s="4">
        <v>7.8201104549147304E-2</v>
      </c>
      <c r="CC65" s="8">
        <v>107.06236559139801</v>
      </c>
      <c r="CD65" s="8">
        <v>1027.0635668371201</v>
      </c>
      <c r="CE65" s="8">
        <v>557.41005336073704</v>
      </c>
      <c r="CF65" s="4">
        <v>0.54272205865241596</v>
      </c>
      <c r="CG65" s="8">
        <v>367.85008769199402</v>
      </c>
      <c r="CH65" s="4">
        <v>0.35815707962925802</v>
      </c>
      <c r="CI65" s="8">
        <v>114.91827956989199</v>
      </c>
      <c r="CJ65" s="8">
        <v>1111.3317060690199</v>
      </c>
      <c r="CK65" s="8">
        <v>485.61327823586799</v>
      </c>
      <c r="CL65" s="4">
        <v>0.43696519732490102</v>
      </c>
      <c r="CM65" s="8">
        <v>171.07305362702601</v>
      </c>
      <c r="CN65" s="4">
        <v>0.153935186670901</v>
      </c>
      <c r="CO65" s="8">
        <v>142.85443548387099</v>
      </c>
      <c r="CP65" s="8">
        <v>1458.6604748652601</v>
      </c>
      <c r="CQ65" s="8">
        <v>740.56391437070397</v>
      </c>
      <c r="CR65" s="4">
        <v>0.50770136514401099</v>
      </c>
      <c r="CS65" s="8">
        <v>559.00468899694897</v>
      </c>
      <c r="CT65" s="4">
        <v>0.38323153237465102</v>
      </c>
      <c r="CU65" s="8">
        <v>169.631720430108</v>
      </c>
      <c r="CV65" s="8">
        <v>1145.00005428699</v>
      </c>
      <c r="CW65" s="8">
        <v>515.39049170261796</v>
      </c>
      <c r="CX65" s="4">
        <v>0.450122678835643</v>
      </c>
      <c r="CY65" s="8">
        <v>362.74558300515599</v>
      </c>
      <c r="CZ65" s="4">
        <v>0.31680835441623001</v>
      </c>
      <c r="DA65" s="8">
        <v>140.85203225806501</v>
      </c>
      <c r="DB65" s="8">
        <v>1431.94871948386</v>
      </c>
      <c r="DC65" s="8">
        <v>595.68808693375001</v>
      </c>
      <c r="DD65" s="4">
        <v>0.41599819800004001</v>
      </c>
      <c r="DE65" s="8">
        <v>471.16166239451098</v>
      </c>
      <c r="DF65" s="4">
        <v>0.32903529014945399</v>
      </c>
      <c r="DG65" s="8">
        <v>170.14584946236599</v>
      </c>
      <c r="DH65" s="8">
        <v>1411.06537874424</v>
      </c>
      <c r="DI65" s="8">
        <v>624.52809396365399</v>
      </c>
      <c r="DJ65" s="4">
        <v>0.44259330812824899</v>
      </c>
      <c r="DK65" s="8">
        <v>465.598531578451</v>
      </c>
      <c r="DL65" s="4">
        <v>0.329962408965632</v>
      </c>
      <c r="DM65" s="8">
        <v>155.758179723502</v>
      </c>
      <c r="DN65" s="8">
        <v>783.53931466058498</v>
      </c>
      <c r="DO65" s="8">
        <v>57.510603843118297</v>
      </c>
      <c r="DP65" s="4">
        <v>7.3398491648157899E-2</v>
      </c>
      <c r="DQ65" s="8">
        <v>-177.31074171002399</v>
      </c>
      <c r="DR65" s="4">
        <v>-0.22629463307381301</v>
      </c>
      <c r="DS65" s="8">
        <v>146.44399999999999</v>
      </c>
      <c r="DT65" s="8">
        <v>748.71573527076202</v>
      </c>
      <c r="DU65" s="8">
        <v>370.69996607666297</v>
      </c>
      <c r="DV65" s="4">
        <v>0.495114432105002</v>
      </c>
      <c r="DW65" s="8">
        <v>337.21291757461103</v>
      </c>
      <c r="DX65" s="4">
        <v>0.45038844742946799</v>
      </c>
      <c r="DY65" s="8">
        <v>156.99924731182799</v>
      </c>
      <c r="DZ65" s="8">
        <v>784.94857512794999</v>
      </c>
      <c r="EA65" s="8">
        <v>578.04127015723805</v>
      </c>
      <c r="EB65" s="4">
        <v>0.73640654747734902</v>
      </c>
      <c r="EC65" s="8">
        <v>358.63621415288401</v>
      </c>
      <c r="ED65" s="4">
        <v>0.45689134997719399</v>
      </c>
      <c r="EE65" s="8">
        <v>43.527419354838699</v>
      </c>
      <c r="EF65" s="8">
        <v>1263.5210590342599</v>
      </c>
      <c r="EG65" s="8">
        <v>227.97486708610501</v>
      </c>
      <c r="EH65" s="4">
        <v>0.18042822907941899</v>
      </c>
      <c r="EI65" s="8">
        <v>315.69956643272002</v>
      </c>
      <c r="EJ65" s="4">
        <v>0.24985698827530101</v>
      </c>
      <c r="EK65" s="8">
        <v>37.256221198156702</v>
      </c>
      <c r="EL65" s="8">
        <v>659.53485529698696</v>
      </c>
      <c r="EM65" s="8">
        <v>273.27930144781902</v>
      </c>
      <c r="EN65" s="4">
        <v>0.414351568007369</v>
      </c>
      <c r="EO65" s="8">
        <v>358.20242610512599</v>
      </c>
      <c r="EP65" s="4">
        <v>0.54311371602010095</v>
      </c>
      <c r="EQ65" s="8">
        <v>34.8032258064516</v>
      </c>
      <c r="ER65" s="8">
        <v>350.92449532185799</v>
      </c>
      <c r="ES65" s="8">
        <v>94.632014161457604</v>
      </c>
      <c r="ET65" s="4">
        <v>0.26966488638720898</v>
      </c>
      <c r="EU65" s="8">
        <v>66.752700128681397</v>
      </c>
      <c r="EV65" s="4">
        <v>0.190219551551845</v>
      </c>
      <c r="EW65" s="8">
        <v>30.6047311827957</v>
      </c>
      <c r="EX65" s="8">
        <v>206.18354617691301</v>
      </c>
      <c r="EY65" s="8">
        <v>66.999271126235399</v>
      </c>
      <c r="EZ65" s="4">
        <v>0.32494964980739799</v>
      </c>
      <c r="FA65" s="8">
        <v>50.460799690649203</v>
      </c>
      <c r="FB65" s="4">
        <v>0.24473727717997501</v>
      </c>
      <c r="FC65" s="8">
        <v>17.4758064516129</v>
      </c>
      <c r="FD65" s="7">
        <v>1578.66518263117</v>
      </c>
      <c r="FE65" s="7">
        <v>593.55601676930496</v>
      </c>
      <c r="FF65" s="4">
        <v>0.375986005962343</v>
      </c>
      <c r="FG65" s="7">
        <v>299.201305011518</v>
      </c>
      <c r="FH65" s="4">
        <v>0.189528031848298</v>
      </c>
      <c r="FI65" s="7">
        <v>206.90215053763399</v>
      </c>
      <c r="FJ65" s="7">
        <v>2138.3952729061398</v>
      </c>
      <c r="FK65" s="7">
        <v>1043.0233315966</v>
      </c>
      <c r="FL65" s="4">
        <v>0.48775983786155003</v>
      </c>
      <c r="FM65" s="7">
        <v>538.92314131901901</v>
      </c>
      <c r="FN65" s="4">
        <v>0.25202222813867697</v>
      </c>
      <c r="FO65" s="7">
        <v>257.77271505376302</v>
      </c>
      <c r="FP65" s="7">
        <v>2603.6605291522501</v>
      </c>
      <c r="FQ65" s="7">
        <v>1255.9544060733199</v>
      </c>
      <c r="FR65" s="4">
        <v>0.48238024581578498</v>
      </c>
      <c r="FS65" s="7">
        <v>921.75027200210502</v>
      </c>
      <c r="FT65" s="4">
        <v>0.354020910822128</v>
      </c>
      <c r="FU65" s="7">
        <v>310.48375268817199</v>
      </c>
      <c r="FV65" s="7">
        <v>2843.0140982281</v>
      </c>
      <c r="FW65" s="7">
        <v>1220.2161808973999</v>
      </c>
      <c r="FX65" s="4">
        <v>0.42919807596378101</v>
      </c>
      <c r="FY65" s="7">
        <v>936.76019397296204</v>
      </c>
      <c r="FZ65" s="4">
        <v>0.32949544448506102</v>
      </c>
      <c r="GA65" s="7">
        <v>325.90402918586801</v>
      </c>
      <c r="GB65" s="7">
        <v>1532.25504993135</v>
      </c>
      <c r="GC65" s="7">
        <v>428.21056991978099</v>
      </c>
      <c r="GD65" s="4">
        <v>0.27946429019044</v>
      </c>
      <c r="GE65" s="7">
        <v>159.902175864588</v>
      </c>
      <c r="GF65" s="4">
        <v>0.10435741482578401</v>
      </c>
      <c r="GG65" s="7">
        <v>303.44324731182797</v>
      </c>
      <c r="GH65" s="7">
        <v>2048.4696341622098</v>
      </c>
      <c r="GI65" s="7">
        <v>806.016137243343</v>
      </c>
      <c r="GJ65" s="4">
        <v>0.39347233847231899</v>
      </c>
      <c r="GK65" s="7">
        <v>674.33578058560499</v>
      </c>
      <c r="GL65" s="4">
        <v>0.32919003012773301</v>
      </c>
      <c r="GM65" s="7">
        <v>80.783640552995394</v>
      </c>
      <c r="GN65" s="7">
        <v>1010.4593506188399</v>
      </c>
      <c r="GO65" s="7">
        <v>367.91131560927698</v>
      </c>
      <c r="GP65" s="4">
        <v>0.36410303431202201</v>
      </c>
      <c r="GQ65" s="7">
        <v>424.95512623380699</v>
      </c>
      <c r="GR65" s="4">
        <v>0.42055637960453202</v>
      </c>
      <c r="GS65" s="7">
        <v>65.407956989247296</v>
      </c>
      <c r="GT65" s="7">
        <v>206.18354617691301</v>
      </c>
      <c r="GU65" s="7">
        <v>66.999271126235399</v>
      </c>
      <c r="GV65" s="4">
        <v>0.32494964980739799</v>
      </c>
      <c r="GW65" s="7">
        <v>50.460799690649203</v>
      </c>
      <c r="GX65" s="4">
        <v>0.24473727717997501</v>
      </c>
      <c r="GY65" s="7">
        <v>17.4758064516129</v>
      </c>
      <c r="GZ65" s="3"/>
    </row>
    <row r="66" spans="1:208" s="11" customFormat="1" x14ac:dyDescent="0.25">
      <c r="A66" s="7" t="s">
        <v>220</v>
      </c>
      <c r="B66" s="7" t="s">
        <v>328</v>
      </c>
      <c r="C66" s="7" t="s">
        <v>329</v>
      </c>
      <c r="D66" s="33" t="s">
        <v>330</v>
      </c>
      <c r="E66" s="7" t="s">
        <v>280</v>
      </c>
      <c r="F66" s="8">
        <v>17.761237538577401</v>
      </c>
      <c r="G66" s="8">
        <v>17.8306791467488</v>
      </c>
      <c r="H66" s="8">
        <v>15.7558265377195</v>
      </c>
      <c r="I66" s="8">
        <v>21.661743699122699</v>
      </c>
      <c r="J66" s="8">
        <v>52.047874237478297</v>
      </c>
      <c r="K66" s="8">
        <v>154.33753622814399</v>
      </c>
      <c r="L66" s="8">
        <v>331.53723477856198</v>
      </c>
      <c r="M66" s="8">
        <v>463.93580624148598</v>
      </c>
      <c r="N66" s="8">
        <v>620.80040066329695</v>
      </c>
      <c r="O66" s="8">
        <v>354.11167977550502</v>
      </c>
      <c r="P66" s="8">
        <v>926.61880003442104</v>
      </c>
      <c r="Q66" s="8">
        <v>315.06243669102997</v>
      </c>
      <c r="R66" s="8">
        <v>660.47623385487202</v>
      </c>
      <c r="S66" s="8">
        <v>739.02965491745294</v>
      </c>
      <c r="T66" s="8">
        <v>1011.1239811223001</v>
      </c>
      <c r="U66" s="8">
        <v>866.87834482380401</v>
      </c>
      <c r="V66" s="8">
        <v>692.86411251213895</v>
      </c>
      <c r="W66" s="8">
        <v>1067.3275263784301</v>
      </c>
      <c r="X66" s="8">
        <v>660.29631466980902</v>
      </c>
      <c r="Y66" s="8">
        <v>1099.0542735761201</v>
      </c>
      <c r="Z66" s="8">
        <v>867.976547512764</v>
      </c>
      <c r="AA66" s="8">
        <v>1076.9248281369501</v>
      </c>
      <c r="AB66" s="8">
        <v>890.14133821192695</v>
      </c>
      <c r="AC66" s="8">
        <v>35.591916685326098</v>
      </c>
      <c r="AD66" s="8">
        <v>37.417570236842202</v>
      </c>
      <c r="AE66" s="8">
        <v>206.38541046562199</v>
      </c>
      <c r="AF66" s="8">
        <v>795.47304102004796</v>
      </c>
      <c r="AG66" s="8">
        <v>974.91208043880204</v>
      </c>
      <c r="AH66" s="8">
        <v>1241.6812367254499</v>
      </c>
      <c r="AI66" s="8">
        <v>1399.5058887723301</v>
      </c>
      <c r="AJ66" s="8">
        <v>1878.00232594611</v>
      </c>
      <c r="AK66" s="8">
        <v>1760.1916388905699</v>
      </c>
      <c r="AL66" s="8">
        <v>1759.3505882459301</v>
      </c>
      <c r="AM66" s="8">
        <v>1944.90137564972</v>
      </c>
      <c r="AN66" s="8">
        <v>890.14133821192695</v>
      </c>
      <c r="AO66" s="8">
        <v>73.009486922168406</v>
      </c>
      <c r="AP66" s="8">
        <v>1001.85845148567</v>
      </c>
      <c r="AQ66" s="8">
        <v>2216.59331716425</v>
      </c>
      <c r="AR66" s="8">
        <v>3277.5082147184298</v>
      </c>
      <c r="AS66" s="8">
        <v>3519.5422271365001</v>
      </c>
      <c r="AT66" s="8">
        <v>2835.0427138616501</v>
      </c>
      <c r="AU66" s="8">
        <f t="shared" si="25"/>
        <v>1214.73486567858</v>
      </c>
      <c r="AV66" s="8">
        <f t="shared" si="26"/>
        <v>1060.9148975541798</v>
      </c>
      <c r="AW66" s="8">
        <f t="shared" si="27"/>
        <v>242.03401241807023</v>
      </c>
      <c r="AX66" s="8">
        <v>132.398571462924</v>
      </c>
      <c r="AY66" s="8">
        <v>156.86459442181101</v>
      </c>
      <c r="AZ66" s="8">
        <v>-266.68872088779199</v>
      </c>
      <c r="BA66" s="8">
        <v>572.50712025891596</v>
      </c>
      <c r="BB66" s="8">
        <v>-611.55636334339101</v>
      </c>
      <c r="BC66" s="8">
        <v>345.41379716384199</v>
      </c>
      <c r="BD66" s="8">
        <v>78.553421062581506</v>
      </c>
      <c r="BE66" s="8">
        <v>272.09432620485097</v>
      </c>
      <c r="BF66" s="8">
        <v>-144.24563629849999</v>
      </c>
      <c r="BG66" s="8">
        <v>-174.01423231166501</v>
      </c>
      <c r="BH66" s="8">
        <v>374.463413866292</v>
      </c>
      <c r="BI66" s="8">
        <v>-407.03121170862102</v>
      </c>
      <c r="BJ66" s="8">
        <v>438.75795890630701</v>
      </c>
      <c r="BK66" s="8">
        <v>-231.077726063352</v>
      </c>
      <c r="BL66" s="9">
        <v>208.94828062419001</v>
      </c>
      <c r="BM66" s="8" t="s">
        <v>224</v>
      </c>
      <c r="BN66" s="7" t="s">
        <v>224</v>
      </c>
      <c r="BO66" s="10">
        <v>32</v>
      </c>
      <c r="BP66" s="10">
        <v>48</v>
      </c>
      <c r="BQ66" s="7" t="s">
        <v>252</v>
      </c>
      <c r="BR66" s="8">
        <v>620.80040066329695</v>
      </c>
      <c r="BS66" s="8">
        <v>247.31732771445499</v>
      </c>
      <c r="BT66" s="4">
        <v>0.39838461355728499</v>
      </c>
      <c r="BU66" s="8">
        <v>119.441435028101</v>
      </c>
      <c r="BV66" s="4">
        <v>0.192399094621207</v>
      </c>
      <c r="BW66" s="8">
        <v>90.550537634408599</v>
      </c>
      <c r="BX66" s="8">
        <v>354.11167977550502</v>
      </c>
      <c r="BY66" s="8">
        <v>-90.013361206613098</v>
      </c>
      <c r="BZ66" s="4">
        <v>-0.25419483837324602</v>
      </c>
      <c r="CA66" s="8">
        <v>-237.74496834019399</v>
      </c>
      <c r="CB66" s="4">
        <v>-0.67138414776636801</v>
      </c>
      <c r="CC66" s="8">
        <v>109.289709677419</v>
      </c>
      <c r="CD66" s="8">
        <v>926.61880003442104</v>
      </c>
      <c r="CE66" s="8">
        <v>465.35662653299102</v>
      </c>
      <c r="CF66" s="4">
        <v>0.50220935137049305</v>
      </c>
      <c r="CG66" s="8">
        <v>322.95077618278901</v>
      </c>
      <c r="CH66" s="4">
        <v>0.34852603483848199</v>
      </c>
      <c r="CI66" s="8">
        <v>118.70611827957001</v>
      </c>
      <c r="CJ66" s="8">
        <v>315.06243669102997</v>
      </c>
      <c r="CK66" s="8">
        <v>-62.718104337386599</v>
      </c>
      <c r="CL66" s="4">
        <v>-0.199065635992944</v>
      </c>
      <c r="CM66" s="8">
        <v>-178.35642888112599</v>
      </c>
      <c r="CN66" s="4">
        <v>-0.56609867794564805</v>
      </c>
      <c r="CO66" s="8">
        <v>104.9366359447</v>
      </c>
      <c r="CP66" s="8">
        <v>660.47623385487202</v>
      </c>
      <c r="CQ66" s="8">
        <v>180.11507684980799</v>
      </c>
      <c r="CR66" s="4">
        <v>0.272704856915994</v>
      </c>
      <c r="CS66" s="8">
        <v>63.2712485070684</v>
      </c>
      <c r="CT66" s="4">
        <v>9.5796404569753496E-2</v>
      </c>
      <c r="CU66" s="8">
        <v>110.75</v>
      </c>
      <c r="CV66" s="8">
        <v>739.02965491745294</v>
      </c>
      <c r="CW66" s="8">
        <v>134.81474639845399</v>
      </c>
      <c r="CX66" s="4">
        <v>0.18242129460084</v>
      </c>
      <c r="CY66" s="8">
        <v>-23.154555501674398</v>
      </c>
      <c r="CZ66" s="4">
        <v>-3.13310235220002E-2</v>
      </c>
      <c r="DA66" s="8">
        <v>132.18978494623701</v>
      </c>
      <c r="DB66" s="8">
        <v>1011.1239811223001</v>
      </c>
      <c r="DC66" s="8">
        <v>471.62616989175501</v>
      </c>
      <c r="DD66" s="4">
        <v>0.46643752763955898</v>
      </c>
      <c r="DE66" s="8">
        <v>335.18087769671303</v>
      </c>
      <c r="DF66" s="4">
        <v>0.33149335190792001</v>
      </c>
      <c r="DG66" s="8">
        <v>121.153225806452</v>
      </c>
      <c r="DH66" s="8">
        <v>866.87834482380401</v>
      </c>
      <c r="DI66" s="8">
        <v>355.45447482494501</v>
      </c>
      <c r="DJ66" s="4">
        <v>0.41003962891378098</v>
      </c>
      <c r="DK66" s="8">
        <v>233.753209165307</v>
      </c>
      <c r="DL66" s="4">
        <v>0.26964938109374298</v>
      </c>
      <c r="DM66" s="8">
        <v>114.07373271889399</v>
      </c>
      <c r="DN66" s="8">
        <v>692.98144657069395</v>
      </c>
      <c r="DO66" s="8">
        <v>163.68772286011401</v>
      </c>
      <c r="DP66" s="4">
        <v>0.236207944195539</v>
      </c>
      <c r="DQ66" s="8">
        <v>6.1063107638534904</v>
      </c>
      <c r="DR66" s="4">
        <v>8.8116511546901307E-3</v>
      </c>
      <c r="DS66" s="8">
        <v>114.505376344086</v>
      </c>
      <c r="DT66" s="8">
        <v>1067.36075926851</v>
      </c>
      <c r="DU66" s="8">
        <v>573.71254465936704</v>
      </c>
      <c r="DV66" s="4">
        <v>0.53750574927688799</v>
      </c>
      <c r="DW66" s="8">
        <v>480.78909639845301</v>
      </c>
      <c r="DX66" s="4">
        <v>0.450446666905716</v>
      </c>
      <c r="DY66" s="8">
        <v>116.420430107527</v>
      </c>
      <c r="DZ66" s="8">
        <v>660.29182789276899</v>
      </c>
      <c r="EA66" s="8">
        <v>173.447902676524</v>
      </c>
      <c r="EB66" s="4">
        <v>0.26268370340135699</v>
      </c>
      <c r="EC66" s="8">
        <v>49.896680270558697</v>
      </c>
      <c r="ED66" s="4">
        <v>7.5567617472712206E-2</v>
      </c>
      <c r="EE66" s="8">
        <v>115.26666666666701</v>
      </c>
      <c r="EF66" s="8">
        <v>1099.05235151396</v>
      </c>
      <c r="EG66" s="8">
        <v>619.15767284764297</v>
      </c>
      <c r="EH66" s="4">
        <v>0.56335594204838801</v>
      </c>
      <c r="EI66" s="8">
        <v>471.98923609813397</v>
      </c>
      <c r="EJ66" s="4">
        <v>0.42945109525307201</v>
      </c>
      <c r="EK66" s="8">
        <v>113.761520737327</v>
      </c>
      <c r="EL66" s="8">
        <v>867.97419108855195</v>
      </c>
      <c r="EM66" s="8">
        <v>297.16148129026698</v>
      </c>
      <c r="EN66" s="4">
        <v>0.34236211668642802</v>
      </c>
      <c r="EO66" s="8">
        <v>184.148281746691</v>
      </c>
      <c r="EP66" s="4">
        <v>0.212158706603644</v>
      </c>
      <c r="EQ66" s="8">
        <v>126.301075268817</v>
      </c>
      <c r="ER66" s="8">
        <v>1076.91932031537</v>
      </c>
      <c r="ES66" s="8">
        <v>431.90639924821397</v>
      </c>
      <c r="ET66" s="4">
        <v>0.40105734115878799</v>
      </c>
      <c r="EU66" s="8">
        <v>276.45225886407002</v>
      </c>
      <c r="EV66" s="4">
        <v>0.25670656440921902</v>
      </c>
      <c r="EW66" s="8">
        <v>143.009677419355</v>
      </c>
      <c r="EX66" s="8">
        <v>890.14046761504505</v>
      </c>
      <c r="EY66" s="8">
        <v>444.60227399480402</v>
      </c>
      <c r="EZ66" s="4">
        <v>0.49947428543050998</v>
      </c>
      <c r="FA66" s="8">
        <v>347.77216399766098</v>
      </c>
      <c r="FB66" s="4">
        <v>0.39069357775570801</v>
      </c>
      <c r="FC66" s="8">
        <v>93.193548387096797</v>
      </c>
      <c r="FD66" s="7">
        <v>974.91208043880204</v>
      </c>
      <c r="FE66" s="7">
        <v>157.30396650784201</v>
      </c>
      <c r="FF66" s="4">
        <v>0.161351951282664</v>
      </c>
      <c r="FG66" s="7">
        <v>-118.303533312094</v>
      </c>
      <c r="FH66" s="4">
        <v>-0.12134789965762401</v>
      </c>
      <c r="FI66" s="7">
        <v>199.84024731182799</v>
      </c>
      <c r="FJ66" s="7">
        <v>1241.6812367254499</v>
      </c>
      <c r="FK66" s="7">
        <v>402.63852219560403</v>
      </c>
      <c r="FL66" s="4">
        <v>0.324268830265518</v>
      </c>
      <c r="FM66" s="7">
        <v>144.59434730166299</v>
      </c>
      <c r="FN66" s="4">
        <v>0.116450456868451</v>
      </c>
      <c r="FO66" s="7">
        <v>223.64275422426999</v>
      </c>
      <c r="FP66" s="7">
        <v>1399.5058887723301</v>
      </c>
      <c r="FQ66" s="7">
        <v>314.92982324826102</v>
      </c>
      <c r="FR66" s="4">
        <v>0.22502929482099199</v>
      </c>
      <c r="FS66" s="7">
        <v>40.116693005393998</v>
      </c>
      <c r="FT66" s="4">
        <v>2.8664897609387799E-2</v>
      </c>
      <c r="FU66" s="7">
        <v>242.93978494623701</v>
      </c>
      <c r="FV66" s="7">
        <v>1878.00232594611</v>
      </c>
      <c r="FW66" s="7">
        <v>827.08064471670002</v>
      </c>
      <c r="FX66" s="4">
        <v>0.44040448368456098</v>
      </c>
      <c r="FY66" s="7">
        <v>568.93408686201997</v>
      </c>
      <c r="FZ66" s="4">
        <v>0.30294642290999302</v>
      </c>
      <c r="GA66" s="7">
        <v>235.22695852534599</v>
      </c>
      <c r="GB66" s="7">
        <v>1760.3422058392</v>
      </c>
      <c r="GC66" s="7">
        <v>737.40026751948096</v>
      </c>
      <c r="GD66" s="4">
        <v>0.41889597663083</v>
      </c>
      <c r="GE66" s="7">
        <v>486.89540716230601</v>
      </c>
      <c r="GF66" s="4">
        <v>0.276591338631338</v>
      </c>
      <c r="GG66" s="7">
        <v>230.925806451613</v>
      </c>
      <c r="GH66" s="7">
        <v>1759.3441794067301</v>
      </c>
      <c r="GI66" s="7">
        <v>792.60557552416697</v>
      </c>
      <c r="GJ66" s="4">
        <v>0.450511949169288</v>
      </c>
      <c r="GK66" s="7">
        <v>521.88591636869296</v>
      </c>
      <c r="GL66" s="4">
        <v>0.29663662316754802</v>
      </c>
      <c r="GM66" s="7">
        <v>229.028187403994</v>
      </c>
      <c r="GN66" s="7">
        <v>1944.89351140393</v>
      </c>
      <c r="GO66" s="7">
        <v>729.06788053848004</v>
      </c>
      <c r="GP66" s="4">
        <v>0.37486262166209899</v>
      </c>
      <c r="GQ66" s="7">
        <v>460.60054061076198</v>
      </c>
      <c r="GR66" s="4">
        <v>0.23682558346255</v>
      </c>
      <c r="GS66" s="7">
        <v>269.31075268817199</v>
      </c>
      <c r="GT66" s="7">
        <v>890.14046761504505</v>
      </c>
      <c r="GU66" s="7">
        <v>444.60227399480402</v>
      </c>
      <c r="GV66" s="4">
        <v>0.49947428543050998</v>
      </c>
      <c r="GW66" s="7">
        <v>347.77216399766098</v>
      </c>
      <c r="GX66" s="4">
        <v>0.39069357775570801</v>
      </c>
      <c r="GY66" s="7">
        <v>93.193548387096797</v>
      </c>
      <c r="GZ66" s="3"/>
    </row>
    <row r="67" spans="1:208" s="11" customFormat="1" x14ac:dyDescent="0.25">
      <c r="A67" s="7" t="s">
        <v>220</v>
      </c>
      <c r="B67" s="7" t="s">
        <v>331</v>
      </c>
      <c r="C67" s="7" t="s">
        <v>332</v>
      </c>
      <c r="D67" s="33" t="s">
        <v>228</v>
      </c>
      <c r="E67" s="7" t="s">
        <v>229</v>
      </c>
      <c r="F67" s="8">
        <v>2703.8490049151501</v>
      </c>
      <c r="G67" s="8">
        <v>3060.4228773875998</v>
      </c>
      <c r="H67" s="8">
        <v>2652.3674287713402</v>
      </c>
      <c r="I67" s="8">
        <v>3082.2671865147099</v>
      </c>
      <c r="J67" s="8">
        <v>3039.15669767192</v>
      </c>
      <c r="K67" s="8">
        <v>3234.72244885278</v>
      </c>
      <c r="L67" s="8">
        <v>2374.9614466314902</v>
      </c>
      <c r="M67" s="8">
        <v>1518.5197682226201</v>
      </c>
      <c r="N67" s="8">
        <v>1130.62435224603</v>
      </c>
      <c r="O67" s="8">
        <v>877.94504444735605</v>
      </c>
      <c r="P67" s="8">
        <v>550.24600045295801</v>
      </c>
      <c r="Q67" s="8">
        <v>748.52168997393403</v>
      </c>
      <c r="R67" s="8">
        <v>759.74700866859405</v>
      </c>
      <c r="S67" s="8">
        <v>897.52927263759</v>
      </c>
      <c r="T67" s="8">
        <v>782.82931594543402</v>
      </c>
      <c r="U67" s="8">
        <v>739.50154655507697</v>
      </c>
      <c r="V67" s="8">
        <v>906.93020469702503</v>
      </c>
      <c r="W67" s="8">
        <v>1021.36425178767</v>
      </c>
      <c r="X67" s="8">
        <v>810.82984610294295</v>
      </c>
      <c r="Y67" s="8">
        <v>731.21865298949604</v>
      </c>
      <c r="Z67" s="8">
        <v>783.51243302030298</v>
      </c>
      <c r="AA67" s="8">
        <v>590.27453737772998</v>
      </c>
      <c r="AB67" s="8">
        <v>281.10359650792498</v>
      </c>
      <c r="AC67" s="8">
        <v>5764.2718823027399</v>
      </c>
      <c r="AD67" s="8">
        <v>5734.6346152860497</v>
      </c>
      <c r="AE67" s="8">
        <v>6273.8791465247104</v>
      </c>
      <c r="AF67" s="8">
        <v>3893.48121485411</v>
      </c>
      <c r="AG67" s="8">
        <v>2008.56939669338</v>
      </c>
      <c r="AH67" s="8">
        <v>1298.7676904268901</v>
      </c>
      <c r="AI67" s="8">
        <v>1657.27628130618</v>
      </c>
      <c r="AJ67" s="8">
        <v>1522.33086250051</v>
      </c>
      <c r="AK67" s="8">
        <v>1928.2944564847</v>
      </c>
      <c r="AL67" s="8">
        <v>1542.0484990924399</v>
      </c>
      <c r="AM67" s="8">
        <v>1373.78697039803</v>
      </c>
      <c r="AN67" s="8">
        <v>281.10359650792498</v>
      </c>
      <c r="AO67" s="8">
        <v>11498.9064975888</v>
      </c>
      <c r="AP67" s="8">
        <v>10167.3603613788</v>
      </c>
      <c r="AQ67" s="8">
        <v>3307.3370871202701</v>
      </c>
      <c r="AR67" s="8">
        <v>3179.6071438066901</v>
      </c>
      <c r="AS67" s="8">
        <v>3470.3429555771399</v>
      </c>
      <c r="AT67" s="8">
        <v>1654.89056690596</v>
      </c>
      <c r="AU67" s="8">
        <f t="shared" si="25"/>
        <v>-6860.0232742585304</v>
      </c>
      <c r="AV67" s="8">
        <f t="shared" si="26"/>
        <v>-127.72994331357995</v>
      </c>
      <c r="AW67" s="8">
        <f t="shared" si="27"/>
        <v>290.7358117704498</v>
      </c>
      <c r="AX67" s="8">
        <v>-856.44167840886996</v>
      </c>
      <c r="AY67" s="8">
        <v>-387.89541597659201</v>
      </c>
      <c r="AZ67" s="8">
        <v>-252.67930779867001</v>
      </c>
      <c r="BA67" s="8">
        <v>-327.69904399439702</v>
      </c>
      <c r="BB67" s="8">
        <v>198.27568952097599</v>
      </c>
      <c r="BC67" s="8">
        <v>11.22531869466</v>
      </c>
      <c r="BD67" s="8">
        <v>137.78226396899601</v>
      </c>
      <c r="BE67" s="8">
        <v>-114.69995669215599</v>
      </c>
      <c r="BF67" s="8">
        <v>-43.327769390357602</v>
      </c>
      <c r="BG67" s="8">
        <v>167.42865814194801</v>
      </c>
      <c r="BH67" s="8">
        <v>114.434047090647</v>
      </c>
      <c r="BI67" s="8">
        <v>-210.53440568472899</v>
      </c>
      <c r="BJ67" s="8">
        <v>-79.611193113446703</v>
      </c>
      <c r="BK67" s="8">
        <v>52.293780030806403</v>
      </c>
      <c r="BL67" s="9">
        <v>-193.237895642572</v>
      </c>
      <c r="BM67" s="8" t="s">
        <v>224</v>
      </c>
      <c r="BN67" s="7" t="s">
        <v>224</v>
      </c>
      <c r="BO67" s="10">
        <v>75</v>
      </c>
      <c r="BP67" s="10">
        <v>49</v>
      </c>
      <c r="BQ67" s="7" t="s">
        <v>252</v>
      </c>
      <c r="BR67" s="8">
        <v>1116.3668629813801</v>
      </c>
      <c r="BS67" s="8">
        <v>489.44146133670603</v>
      </c>
      <c r="BT67" s="4">
        <v>0.43842349461143798</v>
      </c>
      <c r="BU67" s="8">
        <v>320.772795035858</v>
      </c>
      <c r="BV67" s="4">
        <v>0.28733636376414601</v>
      </c>
      <c r="BW67" s="8">
        <v>126.570967741936</v>
      </c>
      <c r="BX67" s="8">
        <v>940.02947570673496</v>
      </c>
      <c r="BY67" s="8">
        <v>363.87531717528401</v>
      </c>
      <c r="BZ67" s="4">
        <v>0.38708926324008602</v>
      </c>
      <c r="CA67" s="8">
        <v>242.575372456417</v>
      </c>
      <c r="CB67" s="4">
        <v>0.25805081513432698</v>
      </c>
      <c r="CC67" s="8">
        <v>93.421505376344101</v>
      </c>
      <c r="CD67" s="8">
        <v>600.28593067937902</v>
      </c>
      <c r="CE67" s="8">
        <v>162.308592122676</v>
      </c>
      <c r="CF67" s="4">
        <v>0.270385467703669</v>
      </c>
      <c r="CG67" s="8">
        <v>71.103364975133005</v>
      </c>
      <c r="CH67" s="4">
        <v>0.11844916120999401</v>
      </c>
      <c r="CI67" s="8">
        <v>79.459139784946203</v>
      </c>
      <c r="CJ67" s="8">
        <v>863.41382210345796</v>
      </c>
      <c r="CK67" s="8">
        <v>393.65089988294801</v>
      </c>
      <c r="CL67" s="4">
        <v>0.45592378741856499</v>
      </c>
      <c r="CM67" s="8">
        <v>289.47304149752398</v>
      </c>
      <c r="CN67" s="4">
        <v>0.33526570236309899</v>
      </c>
      <c r="CO67" s="8">
        <v>93.009677419354801</v>
      </c>
      <c r="CP67" s="8">
        <v>871.562536885496</v>
      </c>
      <c r="CQ67" s="8">
        <v>324.390420491165</v>
      </c>
      <c r="CR67" s="4">
        <v>0.37219408448918101</v>
      </c>
      <c r="CS67" s="8">
        <v>214.55119944948899</v>
      </c>
      <c r="CT67" s="4">
        <v>0.24616845076451099</v>
      </c>
      <c r="CU67" s="8">
        <v>103.509946236559</v>
      </c>
      <c r="CV67" s="8">
        <v>978.61283853514999</v>
      </c>
      <c r="CW67" s="8">
        <v>342.71461833295399</v>
      </c>
      <c r="CX67" s="4">
        <v>0.35020449848782897</v>
      </c>
      <c r="CY67" s="8">
        <v>212.69888291445201</v>
      </c>
      <c r="CZ67" s="4">
        <v>0.21734732525360401</v>
      </c>
      <c r="DA67" s="8">
        <v>116.430107526882</v>
      </c>
      <c r="DB67" s="8">
        <v>852.45991806947404</v>
      </c>
      <c r="DC67" s="8">
        <v>261.82352298622999</v>
      </c>
      <c r="DD67" s="4">
        <v>0.30713880786227399</v>
      </c>
      <c r="DE67" s="8">
        <v>145.446827954339</v>
      </c>
      <c r="DF67" s="4">
        <v>0.17062013693702499</v>
      </c>
      <c r="DG67" s="8">
        <v>112.839784946237</v>
      </c>
      <c r="DH67" s="8">
        <v>802.686614277746</v>
      </c>
      <c r="DI67" s="8">
        <v>256.117113842165</v>
      </c>
      <c r="DJ67" s="4">
        <v>0.31907485348141501</v>
      </c>
      <c r="DK67" s="8">
        <v>131.23234282208</v>
      </c>
      <c r="DL67" s="4">
        <v>0.16349138068056901</v>
      </c>
      <c r="DM67" s="8">
        <v>113.367799539171</v>
      </c>
      <c r="DN67" s="8">
        <v>957.99010134249102</v>
      </c>
      <c r="DO67" s="8">
        <v>365.08999954319398</v>
      </c>
      <c r="DP67" s="4">
        <v>0.38109997069027202</v>
      </c>
      <c r="DQ67" s="8">
        <v>219.47275669913199</v>
      </c>
      <c r="DR67" s="4">
        <v>0.22909710276919501</v>
      </c>
      <c r="DS67" s="8">
        <v>127.41220430107499</v>
      </c>
      <c r="DT67" s="8">
        <v>1035.13824164947</v>
      </c>
      <c r="DU67" s="8">
        <v>341.79231249703503</v>
      </c>
      <c r="DV67" s="4">
        <v>0.33019001592714398</v>
      </c>
      <c r="DW67" s="8">
        <v>201.823983435739</v>
      </c>
      <c r="DX67" s="4">
        <v>0.19497297589366999</v>
      </c>
      <c r="DY67" s="8">
        <v>126.445161290323</v>
      </c>
      <c r="DZ67" s="8">
        <v>799.88537597532695</v>
      </c>
      <c r="EA67" s="8">
        <v>230.63373617693401</v>
      </c>
      <c r="EB67" s="4">
        <v>0.28833348265145498</v>
      </c>
      <c r="EC67" s="8">
        <v>108.94800462425501</v>
      </c>
      <c r="ED67" s="4">
        <v>0.136204521168312</v>
      </c>
      <c r="EE67" s="8">
        <v>104.66881720430101</v>
      </c>
      <c r="EF67" s="8">
        <v>743.78169124881003</v>
      </c>
      <c r="EG67" s="8">
        <v>176.89949406377599</v>
      </c>
      <c r="EH67" s="4">
        <v>0.23783792495182501</v>
      </c>
      <c r="EI67" s="8">
        <v>59.405042576324298</v>
      </c>
      <c r="EJ67" s="4">
        <v>7.9868922931651001E-2</v>
      </c>
      <c r="EK67" s="8">
        <v>101.967741935484</v>
      </c>
      <c r="EL67" s="8">
        <v>775.18644023123295</v>
      </c>
      <c r="EM67" s="8">
        <v>222.59687565629699</v>
      </c>
      <c r="EN67" s="4">
        <v>0.287152695279213</v>
      </c>
      <c r="EO67" s="8">
        <v>113.903816277705</v>
      </c>
      <c r="EP67" s="4">
        <v>0.146937317742204</v>
      </c>
      <c r="EQ67" s="8">
        <v>92.866666666666703</v>
      </c>
      <c r="ER67" s="8">
        <v>577.90980320921801</v>
      </c>
      <c r="ES67" s="8">
        <v>161.791050364189</v>
      </c>
      <c r="ET67" s="4">
        <v>0.279958999597757</v>
      </c>
      <c r="EU67" s="8">
        <v>88.372259913569593</v>
      </c>
      <c r="EV67" s="4">
        <v>0.15291704591759001</v>
      </c>
      <c r="EW67" s="8">
        <v>64.327419354838696</v>
      </c>
      <c r="EX67" s="8">
        <v>271.65275332856601</v>
      </c>
      <c r="EY67" s="8">
        <v>46.6897695996728</v>
      </c>
      <c r="EZ67" s="4">
        <v>0.171872985005976</v>
      </c>
      <c r="FA67" s="8">
        <v>-8.0034818611129204</v>
      </c>
      <c r="FB67" s="4">
        <v>-2.9462178325255699E-2</v>
      </c>
      <c r="FC67" s="8">
        <v>34.366666666666703</v>
      </c>
      <c r="FD67" s="7">
        <v>2056.3963386881201</v>
      </c>
      <c r="FE67" s="7">
        <v>853.31677851199004</v>
      </c>
      <c r="FF67" s="4">
        <v>0.41495735158542701</v>
      </c>
      <c r="FG67" s="7">
        <v>563.34816749227502</v>
      </c>
      <c r="FH67" s="4">
        <v>0.27394921732435301</v>
      </c>
      <c r="FI67" s="7">
        <v>219.99247311828</v>
      </c>
      <c r="FJ67" s="7">
        <v>1463.6997527828401</v>
      </c>
      <c r="FK67" s="7">
        <v>555.95949200562404</v>
      </c>
      <c r="FL67" s="4">
        <v>0.37983164986440299</v>
      </c>
      <c r="FM67" s="7">
        <v>360.57640647265703</v>
      </c>
      <c r="FN67" s="4">
        <v>0.246345881924975</v>
      </c>
      <c r="FO67" s="7">
        <v>172.46881720430099</v>
      </c>
      <c r="FP67" s="7">
        <v>1850.17537542065</v>
      </c>
      <c r="FQ67" s="7">
        <v>667.10503882411797</v>
      </c>
      <c r="FR67" s="4">
        <v>0.36056313779035598</v>
      </c>
      <c r="FS67" s="7">
        <v>427.25008236394098</v>
      </c>
      <c r="FT67" s="4">
        <v>0.23092409943398201</v>
      </c>
      <c r="FU67" s="7">
        <v>219.940053763441</v>
      </c>
      <c r="FV67" s="7">
        <v>1655.14653234722</v>
      </c>
      <c r="FW67" s="7">
        <v>517.94063682839601</v>
      </c>
      <c r="FX67" s="4">
        <v>0.31292736123724701</v>
      </c>
      <c r="FY67" s="7">
        <v>276.679170776418</v>
      </c>
      <c r="FZ67" s="4">
        <v>0.167162946222079</v>
      </c>
      <c r="GA67" s="7">
        <v>226.20758448540701</v>
      </c>
      <c r="GB67" s="7">
        <v>1993.1283429919599</v>
      </c>
      <c r="GC67" s="7">
        <v>706.88231204022804</v>
      </c>
      <c r="GD67" s="4">
        <v>0.354659705947034</v>
      </c>
      <c r="GE67" s="7">
        <v>421.29674013487102</v>
      </c>
      <c r="GF67" s="4">
        <v>0.21137461700155599</v>
      </c>
      <c r="GG67" s="7">
        <v>253.85736559139801</v>
      </c>
      <c r="GH67" s="7">
        <v>1543.6670672241401</v>
      </c>
      <c r="GI67" s="7">
        <v>407.53323024071</v>
      </c>
      <c r="GJ67" s="4">
        <v>0.26400331968832302</v>
      </c>
      <c r="GK67" s="7">
        <v>168.353047200579</v>
      </c>
      <c r="GL67" s="4">
        <v>0.10906046438064899</v>
      </c>
      <c r="GM67" s="7">
        <v>206.63655913978499</v>
      </c>
      <c r="GN67" s="7">
        <v>1353.0962434404501</v>
      </c>
      <c r="GO67" s="7">
        <v>384.38792602048602</v>
      </c>
      <c r="GP67" s="4">
        <v>0.28408025510670398</v>
      </c>
      <c r="GQ67" s="7">
        <v>202.276076191274</v>
      </c>
      <c r="GR67" s="4">
        <v>0.14949127024176601</v>
      </c>
      <c r="GS67" s="7">
        <v>157.194086021505</v>
      </c>
      <c r="GT67" s="7">
        <v>271.65275332856601</v>
      </c>
      <c r="GU67" s="7">
        <v>46.6897695996728</v>
      </c>
      <c r="GV67" s="4">
        <v>0.171872985005976</v>
      </c>
      <c r="GW67" s="7">
        <v>-8.0034818611129204</v>
      </c>
      <c r="GX67" s="4">
        <v>-2.9462178325255699E-2</v>
      </c>
      <c r="GY67" s="7">
        <v>34.366666666666703</v>
      </c>
      <c r="GZ67" s="3"/>
    </row>
    <row r="68" spans="1:208" s="11" customFormat="1" x14ac:dyDescent="0.25">
      <c r="A68" s="7" t="s">
        <v>220</v>
      </c>
      <c r="B68" s="7" t="s">
        <v>333</v>
      </c>
      <c r="C68" s="7" t="s">
        <v>334</v>
      </c>
      <c r="D68" s="33" t="s">
        <v>241</v>
      </c>
      <c r="E68" s="7"/>
      <c r="F68" s="8">
        <v>525.63789782190202</v>
      </c>
      <c r="G68" s="8">
        <v>582.41115886918203</v>
      </c>
      <c r="H68" s="8">
        <v>394.55558216266098</v>
      </c>
      <c r="I68" s="8">
        <v>306.93086586693602</v>
      </c>
      <c r="J68" s="8">
        <v>351.72637591891697</v>
      </c>
      <c r="K68" s="8">
        <v>382.852384625122</v>
      </c>
      <c r="L68" s="8">
        <v>521.63773241073295</v>
      </c>
      <c r="M68" s="8">
        <v>536.47763872118901</v>
      </c>
      <c r="N68" s="8">
        <v>323.50388677872002</v>
      </c>
      <c r="O68" s="8">
        <v>451.46097283682701</v>
      </c>
      <c r="P68" s="8">
        <v>559.75453203101097</v>
      </c>
      <c r="Q68" s="8">
        <v>1073.98937221963</v>
      </c>
      <c r="R68" s="8">
        <v>1093.01589033201</v>
      </c>
      <c r="S68" s="8">
        <v>855.55198240338405</v>
      </c>
      <c r="T68" s="8">
        <v>1382.92945584975</v>
      </c>
      <c r="U68" s="8">
        <v>997.13086160299201</v>
      </c>
      <c r="V68" s="8">
        <v>907.29970572894501</v>
      </c>
      <c r="W68" s="8">
        <v>938.22687691844396</v>
      </c>
      <c r="X68" s="8">
        <v>889.51690842146297</v>
      </c>
      <c r="Y68" s="8">
        <v>699.44007694566903</v>
      </c>
      <c r="Z68" s="8">
        <v>492.50963048858</v>
      </c>
      <c r="AA68" s="8">
        <v>389.05974319201601</v>
      </c>
      <c r="AB68" s="8">
        <v>259.23185130352499</v>
      </c>
      <c r="AC68" s="8">
        <v>1108.0490566910801</v>
      </c>
      <c r="AD68" s="8">
        <v>701.486448029597</v>
      </c>
      <c r="AE68" s="8">
        <v>734.57876054403903</v>
      </c>
      <c r="AF68" s="8">
        <v>1058.11537113192</v>
      </c>
      <c r="AG68" s="8">
        <v>774.96485961554697</v>
      </c>
      <c r="AH68" s="8">
        <v>1633.7439042506401</v>
      </c>
      <c r="AI68" s="8">
        <v>1948.56787273539</v>
      </c>
      <c r="AJ68" s="8">
        <v>2380.06031745274</v>
      </c>
      <c r="AK68" s="8">
        <v>1845.5265826473899</v>
      </c>
      <c r="AL68" s="8">
        <v>1588.9569853671301</v>
      </c>
      <c r="AM68" s="8">
        <v>881.56937368059596</v>
      </c>
      <c r="AN68" s="8">
        <v>259.23185130352499</v>
      </c>
      <c r="AO68" s="8">
        <v>1809.5355047206799</v>
      </c>
      <c r="AP68" s="8">
        <v>1792.6941316759601</v>
      </c>
      <c r="AQ68" s="8">
        <v>2408.7087638661901</v>
      </c>
      <c r="AR68" s="8">
        <v>4328.6281901881302</v>
      </c>
      <c r="AS68" s="8">
        <v>3434.4835680145202</v>
      </c>
      <c r="AT68" s="8">
        <v>1140.8012249841199</v>
      </c>
      <c r="AU68" s="8">
        <f t="shared" si="25"/>
        <v>616.01463219023003</v>
      </c>
      <c r="AV68" s="8">
        <f t="shared" si="26"/>
        <v>1919.9194263219401</v>
      </c>
      <c r="AW68" s="8">
        <f t="shared" si="27"/>
        <v>-894.14462217361006</v>
      </c>
      <c r="AX68" s="8">
        <v>14.8399063104556</v>
      </c>
      <c r="AY68" s="8">
        <v>-212.973751942468</v>
      </c>
      <c r="AZ68" s="8">
        <v>127.957086058106</v>
      </c>
      <c r="BA68" s="8">
        <v>108.29355919418499</v>
      </c>
      <c r="BB68" s="8">
        <v>514.234840188622</v>
      </c>
      <c r="BC68" s="8">
        <v>19.0265181123725</v>
      </c>
      <c r="BD68" s="8">
        <v>-237.46390792862101</v>
      </c>
      <c r="BE68" s="8">
        <v>527.37747344636102</v>
      </c>
      <c r="BF68" s="8">
        <v>-385.79859424675402</v>
      </c>
      <c r="BG68" s="8">
        <v>-89.831155874046701</v>
      </c>
      <c r="BH68" s="8">
        <v>30.927171189498701</v>
      </c>
      <c r="BI68" s="8">
        <v>-48.709968496981197</v>
      </c>
      <c r="BJ68" s="8">
        <v>-190.076831475793</v>
      </c>
      <c r="BK68" s="8">
        <v>-206.930446457089</v>
      </c>
      <c r="BL68" s="9">
        <v>-103.449887296564</v>
      </c>
      <c r="BM68" s="8" t="s">
        <v>268</v>
      </c>
      <c r="BN68" s="7" t="s">
        <v>268</v>
      </c>
      <c r="BO68" s="10">
        <v>188</v>
      </c>
      <c r="BP68" s="10">
        <v>50</v>
      </c>
      <c r="BQ68" s="7" t="s">
        <v>252</v>
      </c>
      <c r="BR68" s="8">
        <v>323.50388677872002</v>
      </c>
      <c r="BS68" s="8">
        <v>71.107809478278199</v>
      </c>
      <c r="BT68" s="4">
        <v>0.21980511636608699</v>
      </c>
      <c r="BU68" s="8">
        <v>-63.852783507763299</v>
      </c>
      <c r="BV68" s="4">
        <v>-0.19737872129938</v>
      </c>
      <c r="BW68" s="8">
        <v>75.139784946236603</v>
      </c>
      <c r="BX68" s="8">
        <v>451.46097283682701</v>
      </c>
      <c r="BY68" s="8">
        <v>188.98359076187401</v>
      </c>
      <c r="BZ68" s="4">
        <v>0.41860449104684699</v>
      </c>
      <c r="CA68" s="8">
        <v>106.536542491191</v>
      </c>
      <c r="CB68" s="4">
        <v>0.23598173242251999</v>
      </c>
      <c r="CC68" s="8">
        <v>87.112365591397804</v>
      </c>
      <c r="CD68" s="8">
        <v>559.75453203101097</v>
      </c>
      <c r="CE68" s="8">
        <v>248.52990693628499</v>
      </c>
      <c r="CF68" s="4">
        <v>0.44399802541038902</v>
      </c>
      <c r="CG68" s="8">
        <v>136.04669770900099</v>
      </c>
      <c r="CH68" s="4">
        <v>0.24304706781983401</v>
      </c>
      <c r="CI68" s="8">
        <v>102.270537634409</v>
      </c>
      <c r="CJ68" s="8">
        <v>1073.98937221963</v>
      </c>
      <c r="CK68" s="8">
        <v>608.05388996299098</v>
      </c>
      <c r="CL68" s="4">
        <v>0.56616378680388202</v>
      </c>
      <c r="CM68" s="8">
        <v>434.73781465086398</v>
      </c>
      <c r="CN68" s="4">
        <v>0.40478781810697401</v>
      </c>
      <c r="CO68" s="8">
        <v>157.65700460829501</v>
      </c>
      <c r="CP68" s="8">
        <v>1093.01589033201</v>
      </c>
      <c r="CQ68" s="8">
        <v>420.43756971603699</v>
      </c>
      <c r="CR68" s="4">
        <v>0.38465824095963402</v>
      </c>
      <c r="CS68" s="8">
        <v>230.64281191922601</v>
      </c>
      <c r="CT68" s="4">
        <v>0.21101505838965301</v>
      </c>
      <c r="CU68" s="8">
        <v>185.16246236559101</v>
      </c>
      <c r="CV68" s="8">
        <v>855.55198240338405</v>
      </c>
      <c r="CW68" s="8">
        <v>113.511469263458</v>
      </c>
      <c r="CX68" s="4">
        <v>0.13267629740578199</v>
      </c>
      <c r="CY68" s="8">
        <v>-118.823634338644</v>
      </c>
      <c r="CZ68" s="4">
        <v>-0.138885347451185</v>
      </c>
      <c r="DA68" s="8">
        <v>200.424505376344</v>
      </c>
      <c r="DB68" s="8">
        <v>1382.92945584975</v>
      </c>
      <c r="DC68" s="8">
        <v>628.57264436997195</v>
      </c>
      <c r="DD68" s="4">
        <v>0.45452256563856602</v>
      </c>
      <c r="DE68" s="8">
        <v>369.82186630137397</v>
      </c>
      <c r="DF68" s="4">
        <v>0.267419183774733</v>
      </c>
      <c r="DG68" s="8">
        <v>204.88526881720401</v>
      </c>
      <c r="DH68" s="8">
        <v>997.13086160299201</v>
      </c>
      <c r="DI68" s="8">
        <v>291.307054349895</v>
      </c>
      <c r="DJ68" s="4">
        <v>0.29214525953152098</v>
      </c>
      <c r="DK68" s="8">
        <v>-46.131042951035703</v>
      </c>
      <c r="DL68" s="4">
        <v>-4.6263780139023297E-2</v>
      </c>
      <c r="DM68" s="8">
        <v>202.447004608295</v>
      </c>
      <c r="DN68" s="8">
        <v>907.29970572894501</v>
      </c>
      <c r="DO68" s="8">
        <v>229.302798691926</v>
      </c>
      <c r="DP68" s="4">
        <v>0.25273104051951401</v>
      </c>
      <c r="DQ68" s="8">
        <v>-32.086915178471003</v>
      </c>
      <c r="DR68" s="4">
        <v>-3.53652877608856E-2</v>
      </c>
      <c r="DS68" s="8">
        <v>189.27096774193501</v>
      </c>
      <c r="DT68" s="8">
        <v>938.22687691844396</v>
      </c>
      <c r="DU68" s="8">
        <v>299.03604303376301</v>
      </c>
      <c r="DV68" s="4">
        <v>0.31872466073017502</v>
      </c>
      <c r="DW68" s="8">
        <v>136.16966714851799</v>
      </c>
      <c r="DX68" s="4">
        <v>0.145135116567711</v>
      </c>
      <c r="DY68" s="8">
        <v>179.91505376344099</v>
      </c>
      <c r="DZ68" s="8">
        <v>889.52008380664699</v>
      </c>
      <c r="EA68" s="8">
        <v>329.36596847394901</v>
      </c>
      <c r="EB68" s="4">
        <v>0.37027378523534499</v>
      </c>
      <c r="EC68" s="8">
        <v>342.25586035619102</v>
      </c>
      <c r="ED68" s="4">
        <v>0.384764623741297</v>
      </c>
      <c r="EE68" s="8">
        <v>169.051344086022</v>
      </c>
      <c r="EF68" s="8">
        <v>699.44043044706996</v>
      </c>
      <c r="EG68" s="8">
        <v>244.182483577722</v>
      </c>
      <c r="EH68" s="4">
        <v>0.3491111936747</v>
      </c>
      <c r="EI68" s="8">
        <v>77.015827353208905</v>
      </c>
      <c r="EJ68" s="4">
        <v>0.110110631299912</v>
      </c>
      <c r="EK68" s="8">
        <v>141.48497695852501</v>
      </c>
      <c r="EL68" s="8">
        <v>492.50686360134102</v>
      </c>
      <c r="EM68" s="8">
        <v>109.351536308954</v>
      </c>
      <c r="EN68" s="4">
        <v>0.22203048199033501</v>
      </c>
      <c r="EO68" s="8">
        <v>-5.2280586089238001</v>
      </c>
      <c r="EP68" s="4">
        <v>-1.06151994932514E-2</v>
      </c>
      <c r="EQ68" s="8">
        <v>112.107064516129</v>
      </c>
      <c r="ER68" s="8">
        <v>389.04677665205799</v>
      </c>
      <c r="ES68" s="8">
        <v>121.279982941239</v>
      </c>
      <c r="ET68" s="4">
        <v>0.31173624926265597</v>
      </c>
      <c r="EU68" s="8">
        <v>21.381252195186399</v>
      </c>
      <c r="EV68" s="4">
        <v>5.4958049978418501E-2</v>
      </c>
      <c r="EW68" s="8">
        <v>101.03870967741901</v>
      </c>
      <c r="EX68" s="8">
        <v>259.222840165744</v>
      </c>
      <c r="EY68" s="8">
        <v>77.121176135295798</v>
      </c>
      <c r="EZ68" s="4">
        <v>0.297509185864894</v>
      </c>
      <c r="FA68" s="8">
        <v>-13.0138424170761</v>
      </c>
      <c r="FB68" s="4">
        <v>-5.0203301563840501E-2</v>
      </c>
      <c r="FC68" s="8">
        <v>68.3333333333333</v>
      </c>
      <c r="FD68" s="7">
        <v>774.96485961554697</v>
      </c>
      <c r="FE68" s="7">
        <v>260.09140024015198</v>
      </c>
      <c r="FF68" s="4">
        <v>0.33561702445344599</v>
      </c>
      <c r="FG68" s="7">
        <v>42.683758983427303</v>
      </c>
      <c r="FH68" s="4">
        <v>5.5078315427879297E-2</v>
      </c>
      <c r="FI68" s="7">
        <v>162.25215053763401</v>
      </c>
      <c r="FJ68" s="7">
        <v>1633.7439042506401</v>
      </c>
      <c r="FK68" s="7">
        <v>856.58379689927699</v>
      </c>
      <c r="FL68" s="4">
        <v>0.52430726423562002</v>
      </c>
      <c r="FM68" s="7">
        <v>570.78451235986404</v>
      </c>
      <c r="FN68" s="4">
        <v>0.34937208388340901</v>
      </c>
      <c r="FO68" s="7">
        <v>259.92754224270402</v>
      </c>
      <c r="FP68" s="7">
        <v>1948.56787273539</v>
      </c>
      <c r="FQ68" s="7">
        <v>533.94903897949496</v>
      </c>
      <c r="FR68" s="4">
        <v>0.27402126785039299</v>
      </c>
      <c r="FS68" s="7">
        <v>111.81917758058199</v>
      </c>
      <c r="FT68" s="4">
        <v>5.7385313154943197E-2</v>
      </c>
      <c r="FU68" s="7">
        <v>385.58696774193601</v>
      </c>
      <c r="FV68" s="7">
        <v>2380.06031745274</v>
      </c>
      <c r="FW68" s="7">
        <v>919.87969871986695</v>
      </c>
      <c r="FX68" s="4">
        <v>0.38649427998714297</v>
      </c>
      <c r="FY68" s="7">
        <v>323.69082335033801</v>
      </c>
      <c r="FZ68" s="4">
        <v>0.136001100886707</v>
      </c>
      <c r="GA68" s="7">
        <v>407.33227342549901</v>
      </c>
      <c r="GB68" s="7">
        <v>1845.5265826473899</v>
      </c>
      <c r="GC68" s="7">
        <v>528.33884172568901</v>
      </c>
      <c r="GD68" s="4">
        <v>0.28628080824920499</v>
      </c>
      <c r="GE68" s="7">
        <v>104.082751970047</v>
      </c>
      <c r="GF68" s="4">
        <v>5.6397319306418003E-2</v>
      </c>
      <c r="GG68" s="7">
        <v>369.186021505376</v>
      </c>
      <c r="GH68" s="7">
        <v>1588.96051425372</v>
      </c>
      <c r="GI68" s="7">
        <v>573.54845205167101</v>
      </c>
      <c r="GJ68" s="4">
        <v>0.36095827863982399</v>
      </c>
      <c r="GK68" s="7">
        <v>419.2716877094</v>
      </c>
      <c r="GL68" s="4">
        <v>0.263865391209119</v>
      </c>
      <c r="GM68" s="7">
        <v>310.53632104454698</v>
      </c>
      <c r="GN68" s="7">
        <v>881.55364025339804</v>
      </c>
      <c r="GO68" s="7">
        <v>230.63151925019301</v>
      </c>
      <c r="GP68" s="4">
        <v>0.26161938277958802</v>
      </c>
      <c r="GQ68" s="7">
        <v>16.153193586262599</v>
      </c>
      <c r="GR68" s="4">
        <v>1.8323551567003299E-2</v>
      </c>
      <c r="GS68" s="7">
        <v>213.14577419354799</v>
      </c>
      <c r="GT68" s="7">
        <v>259.222840165744</v>
      </c>
      <c r="GU68" s="7">
        <v>77.121176135295798</v>
      </c>
      <c r="GV68" s="4">
        <v>0.297509185864894</v>
      </c>
      <c r="GW68" s="7">
        <v>-13.0138424170761</v>
      </c>
      <c r="GX68" s="4">
        <v>-5.0203301563840501E-2</v>
      </c>
      <c r="GY68" s="7">
        <v>68.3333333333333</v>
      </c>
      <c r="GZ68" s="3"/>
    </row>
    <row r="69" spans="1:208" s="11" customFormat="1" x14ac:dyDescent="0.25">
      <c r="A69" s="7" t="s">
        <v>220</v>
      </c>
      <c r="B69" s="7" t="s">
        <v>335</v>
      </c>
      <c r="C69" s="7" t="s">
        <v>336</v>
      </c>
      <c r="D69" s="33" t="s">
        <v>223</v>
      </c>
      <c r="E69" s="7"/>
      <c r="F69" s="8"/>
      <c r="G69" s="8"/>
      <c r="H69" s="8"/>
      <c r="I69" s="8"/>
      <c r="J69" s="8"/>
      <c r="K69" s="8"/>
      <c r="L69" s="8"/>
      <c r="M69" s="8"/>
      <c r="N69" s="8">
        <v>36.165933159884197</v>
      </c>
      <c r="O69" s="8">
        <v>112.07148469271699</v>
      </c>
      <c r="P69" s="8">
        <v>153.02698709048701</v>
      </c>
      <c r="Q69" s="8">
        <v>291.77823557765697</v>
      </c>
      <c r="R69" s="8">
        <v>382.24016101128598</v>
      </c>
      <c r="S69" s="8">
        <v>353.14737496059502</v>
      </c>
      <c r="T69" s="8">
        <v>272.16004999781501</v>
      </c>
      <c r="U69" s="8">
        <v>715.609835564999</v>
      </c>
      <c r="V69" s="8">
        <v>546.50265620531798</v>
      </c>
      <c r="W69" s="8">
        <v>784.87893075893396</v>
      </c>
      <c r="X69" s="8">
        <v>1047.6321527643299</v>
      </c>
      <c r="Y69" s="8">
        <v>972.65569209498403</v>
      </c>
      <c r="Z69" s="8">
        <v>845.155719534225</v>
      </c>
      <c r="AA69" s="8">
        <v>920.53207919414103</v>
      </c>
      <c r="AB69" s="8">
        <v>444.12468841420002</v>
      </c>
      <c r="AC69" s="8">
        <v>0</v>
      </c>
      <c r="AD69" s="8">
        <v>0</v>
      </c>
      <c r="AE69" s="8">
        <v>0</v>
      </c>
      <c r="AF69" s="8">
        <v>0</v>
      </c>
      <c r="AG69" s="8">
        <v>148.237417852601</v>
      </c>
      <c r="AH69" s="8">
        <v>444.80522266814398</v>
      </c>
      <c r="AI69" s="8">
        <v>735.38753597187997</v>
      </c>
      <c r="AJ69" s="8">
        <v>987.76988556281401</v>
      </c>
      <c r="AK69" s="8">
        <v>1331.3815869642499</v>
      </c>
      <c r="AL69" s="8">
        <v>2020.2878448593101</v>
      </c>
      <c r="AM69" s="8">
        <v>1765.6877987283699</v>
      </c>
      <c r="AN69" s="8">
        <v>444.12468841420002</v>
      </c>
      <c r="AO69" s="8"/>
      <c r="AP69" s="8"/>
      <c r="AQ69" s="8">
        <v>593.04264052074495</v>
      </c>
      <c r="AR69" s="8">
        <v>1723.15742153469</v>
      </c>
      <c r="AS69" s="8">
        <v>3351.66943182357</v>
      </c>
      <c r="AT69" s="8">
        <v>2209.8124871425698</v>
      </c>
      <c r="AU69" s="8">
        <f t="shared" si="25"/>
        <v>593.04264052074495</v>
      </c>
      <c r="AV69" s="8">
        <f t="shared" si="26"/>
        <v>1130.114781013945</v>
      </c>
      <c r="AW69" s="8">
        <f t="shared" si="27"/>
        <v>1628.51201028888</v>
      </c>
      <c r="AX69" s="8">
        <v>0</v>
      </c>
      <c r="AY69" s="8">
        <v>36.165933159884197</v>
      </c>
      <c r="AZ69" s="8">
        <v>75.905551532832803</v>
      </c>
      <c r="BA69" s="8">
        <v>40.955502397769997</v>
      </c>
      <c r="BB69" s="8">
        <v>138.75124848716999</v>
      </c>
      <c r="BC69" s="8">
        <v>90.461925433628707</v>
      </c>
      <c r="BD69" s="8">
        <v>-29.092786050691299</v>
      </c>
      <c r="BE69" s="8">
        <v>-80.987324962779994</v>
      </c>
      <c r="BF69" s="8">
        <v>443.44978556718502</v>
      </c>
      <c r="BG69" s="8">
        <v>-169.107179359681</v>
      </c>
      <c r="BH69" s="8">
        <v>238.37627455361499</v>
      </c>
      <c r="BI69" s="8">
        <v>262.753222005395</v>
      </c>
      <c r="BJ69" s="8">
        <v>-74.976460669345002</v>
      </c>
      <c r="BK69" s="8">
        <v>-127.49997256075901</v>
      </c>
      <c r="BL69" s="9">
        <v>75.376359659916304</v>
      </c>
      <c r="BM69" s="8" t="s">
        <v>268</v>
      </c>
      <c r="BN69" s="7" t="s">
        <v>268</v>
      </c>
      <c r="BO69" s="10">
        <v>170</v>
      </c>
      <c r="BP69" s="10">
        <v>51</v>
      </c>
      <c r="BQ69" s="7" t="s">
        <v>252</v>
      </c>
      <c r="BR69" s="8">
        <v>37.440425947945599</v>
      </c>
      <c r="BS69" s="8">
        <v>23.7933956929581</v>
      </c>
      <c r="BT69" s="4">
        <v>0.63550013362665103</v>
      </c>
      <c r="BU69" s="8">
        <v>11.734748711850999</v>
      </c>
      <c r="BV69" s="4">
        <v>0.31342455153064003</v>
      </c>
      <c r="BW69" s="8">
        <v>8.2333333333333307</v>
      </c>
      <c r="BX69" s="8">
        <v>120.92921433084101</v>
      </c>
      <c r="BY69" s="8">
        <v>36.611256459356603</v>
      </c>
      <c r="BZ69" s="4">
        <v>0.30274947755134501</v>
      </c>
      <c r="CA69" s="8">
        <v>-16.0894929877857</v>
      </c>
      <c r="CB69" s="4">
        <v>-0.133048850741457</v>
      </c>
      <c r="CC69" s="8">
        <v>39.293634408602202</v>
      </c>
      <c r="CD69" s="8">
        <v>171.112819717077</v>
      </c>
      <c r="CE69" s="8">
        <v>58.460339508849501</v>
      </c>
      <c r="CF69" s="4">
        <v>0.34164792331462601</v>
      </c>
      <c r="CG69" s="8">
        <v>7.6053530996987302</v>
      </c>
      <c r="CH69" s="4">
        <v>4.4446424950939603E-2</v>
      </c>
      <c r="CI69" s="8">
        <v>41.344569892473103</v>
      </c>
      <c r="CJ69" s="8">
        <v>321.63939491144703</v>
      </c>
      <c r="CK69" s="8">
        <v>129.83641392473501</v>
      </c>
      <c r="CL69" s="4">
        <v>0.403670744252212</v>
      </c>
      <c r="CM69" s="8">
        <v>46.455486472223797</v>
      </c>
      <c r="CN69" s="4">
        <v>0.14443344691969001</v>
      </c>
      <c r="CO69" s="8">
        <v>76.763018433179695</v>
      </c>
      <c r="CP69" s="8">
        <v>424.35989925429101</v>
      </c>
      <c r="CQ69" s="8">
        <v>206.202206753311</v>
      </c>
      <c r="CR69" s="4">
        <v>0.485913506708954</v>
      </c>
      <c r="CS69" s="8">
        <v>105.56546614003</v>
      </c>
      <c r="CT69" s="4">
        <v>0.24876400038159999</v>
      </c>
      <c r="CU69" s="8">
        <v>99.811021505376303</v>
      </c>
      <c r="CV69" s="8">
        <v>381.80145852162502</v>
      </c>
      <c r="CW69" s="8">
        <v>141.09770318512901</v>
      </c>
      <c r="CX69" s="4">
        <v>0.36955778988240201</v>
      </c>
      <c r="CY69" s="8">
        <v>34.237181734045897</v>
      </c>
      <c r="CZ69" s="4">
        <v>8.9672736889523097E-2</v>
      </c>
      <c r="DA69" s="8">
        <v>101.44370967741899</v>
      </c>
      <c r="DB69" s="8">
        <v>285.74382148762902</v>
      </c>
      <c r="DC69" s="8">
        <v>-1.1087936356536801</v>
      </c>
      <c r="DD69" s="4">
        <v>-3.8803765900558098E-3</v>
      </c>
      <c r="DE69" s="8">
        <v>-111.106160611964</v>
      </c>
      <c r="DF69" s="4">
        <v>-0.38883136661897599</v>
      </c>
      <c r="DG69" s="8">
        <v>113.24451612903199</v>
      </c>
      <c r="DH69" s="8">
        <v>734.90244975506903</v>
      </c>
      <c r="DI69" s="8">
        <v>363.88893842274399</v>
      </c>
      <c r="DJ69" s="4">
        <v>0.49515270842275999</v>
      </c>
      <c r="DK69" s="8">
        <v>220.68620535843601</v>
      </c>
      <c r="DL69" s="4">
        <v>0.30029319596360998</v>
      </c>
      <c r="DM69" s="8">
        <v>135.94423963133599</v>
      </c>
      <c r="DN69" s="8">
        <v>532.41705421501104</v>
      </c>
      <c r="DO69" s="8">
        <v>133.94788757697299</v>
      </c>
      <c r="DP69" s="4">
        <v>0.251584517281221</v>
      </c>
      <c r="DQ69" s="8">
        <v>-33.694495966453403</v>
      </c>
      <c r="DR69" s="4">
        <v>-6.3285906602169498E-2</v>
      </c>
      <c r="DS69" s="8">
        <v>156.10537634408601</v>
      </c>
      <c r="DT69" s="8">
        <v>717.75045393602898</v>
      </c>
      <c r="DU69" s="8">
        <v>263.82949305514097</v>
      </c>
      <c r="DV69" s="4">
        <v>0.36757830191307</v>
      </c>
      <c r="DW69" s="8">
        <v>95.460244850962894</v>
      </c>
      <c r="DX69" s="4">
        <v>0.13299921209032201</v>
      </c>
      <c r="DY69" s="8">
        <v>161.683870967742</v>
      </c>
      <c r="DZ69" s="8">
        <v>988.17480473138903</v>
      </c>
      <c r="EA69" s="8">
        <v>550.33916872793998</v>
      </c>
      <c r="EB69" s="4">
        <v>0.55692491459295601</v>
      </c>
      <c r="EC69" s="8">
        <v>357.83276585985601</v>
      </c>
      <c r="ED69" s="4">
        <v>0.362114844606996</v>
      </c>
      <c r="EE69" s="8">
        <v>184.92150537634399</v>
      </c>
      <c r="EF69" s="8">
        <v>961.952752726114</v>
      </c>
      <c r="EG69" s="8">
        <v>528.350145940988</v>
      </c>
      <c r="EH69" s="4">
        <v>0.54924750144295198</v>
      </c>
      <c r="EI69" s="8">
        <v>331.83234232221901</v>
      </c>
      <c r="EJ69" s="4">
        <v>0.34495700686112302</v>
      </c>
      <c r="EK69" s="8">
        <v>191.529124423963</v>
      </c>
      <c r="EL69" s="8">
        <v>846.35919261885499</v>
      </c>
      <c r="EM69" s="8">
        <v>434.25650291779903</v>
      </c>
      <c r="EN69" s="4">
        <v>0.51308771347316096</v>
      </c>
      <c r="EO69" s="8">
        <v>247.93513193821801</v>
      </c>
      <c r="EP69" s="4">
        <v>0.29294315475093002</v>
      </c>
      <c r="EQ69" s="8">
        <v>179.455913978495</v>
      </c>
      <c r="ER69" s="8">
        <v>918.06042044268304</v>
      </c>
      <c r="ES69" s="8">
        <v>501.20503271290301</v>
      </c>
      <c r="ET69" s="4">
        <v>0.54593904883866395</v>
      </c>
      <c r="EU69" s="8">
        <v>296.47311659086398</v>
      </c>
      <c r="EV69" s="4">
        <v>0.32293420998141498</v>
      </c>
      <c r="EW69" s="8">
        <v>202.78118279569901</v>
      </c>
      <c r="EX69" s="8">
        <v>434.905032880676</v>
      </c>
      <c r="EY69" s="8">
        <v>194.92889878764399</v>
      </c>
      <c r="EZ69" s="4">
        <v>0.448210262126642</v>
      </c>
      <c r="FA69" s="8">
        <v>87.9305422413548</v>
      </c>
      <c r="FB69" s="4">
        <v>0.20218331726108199</v>
      </c>
      <c r="FC69" s="8">
        <v>111.225268817204</v>
      </c>
      <c r="FD69" s="7">
        <v>158.36964027878599</v>
      </c>
      <c r="FE69" s="7">
        <v>60.404652152314704</v>
      </c>
      <c r="FF69" s="4">
        <v>0.381415604947901</v>
      </c>
      <c r="FG69" s="7">
        <v>-4.3547442759347001</v>
      </c>
      <c r="FH69" s="4">
        <v>-2.74973427247092E-2</v>
      </c>
      <c r="FI69" s="7">
        <v>47.526967741935501</v>
      </c>
      <c r="FJ69" s="7">
        <v>492.75221462852397</v>
      </c>
      <c r="FK69" s="7">
        <v>188.296753433585</v>
      </c>
      <c r="FL69" s="4">
        <v>0.382132739018814</v>
      </c>
      <c r="FM69" s="7">
        <v>54.0608395719225</v>
      </c>
      <c r="FN69" s="4">
        <v>0.109712017454204</v>
      </c>
      <c r="FO69" s="7">
        <v>118.107588325653</v>
      </c>
      <c r="FP69" s="7">
        <v>806.16135777591603</v>
      </c>
      <c r="FQ69" s="7">
        <v>347.29990993844001</v>
      </c>
      <c r="FR69" s="4">
        <v>0.43080694278945703</v>
      </c>
      <c r="FS69" s="7">
        <v>139.802647874076</v>
      </c>
      <c r="FT69" s="4">
        <v>0.17341769923055</v>
      </c>
      <c r="FU69" s="7">
        <v>201.25473118279601</v>
      </c>
      <c r="FV69" s="7">
        <v>1020.6462712427</v>
      </c>
      <c r="FW69" s="7">
        <v>362.78014478709002</v>
      </c>
      <c r="FX69" s="4">
        <v>0.35544160108024803</v>
      </c>
      <c r="FY69" s="7">
        <v>109.580044746472</v>
      </c>
      <c r="FZ69" s="4">
        <v>0.107363391053251</v>
      </c>
      <c r="GA69" s="7">
        <v>249.18875576036899</v>
      </c>
      <c r="GB69" s="7">
        <v>1250.16750815104</v>
      </c>
      <c r="GC69" s="7">
        <v>397.77738063211399</v>
      </c>
      <c r="GD69" s="4">
        <v>0.31817926640919902</v>
      </c>
      <c r="GE69" s="7">
        <v>61.765748884509499</v>
      </c>
      <c r="GF69" s="4">
        <v>4.9405978384335997E-2</v>
      </c>
      <c r="GG69" s="7">
        <v>317.78924731182798</v>
      </c>
      <c r="GH69" s="7">
        <v>1950.1275574575</v>
      </c>
      <c r="GI69" s="7">
        <v>1078.6893146689299</v>
      </c>
      <c r="GJ69" s="4">
        <v>0.553137824520197</v>
      </c>
      <c r="GK69" s="7">
        <v>689.66510818207496</v>
      </c>
      <c r="GL69" s="4">
        <v>0.353651280678907</v>
      </c>
      <c r="GM69" s="7">
        <v>376.45062980030701</v>
      </c>
      <c r="GN69" s="7">
        <v>1764.4196130615401</v>
      </c>
      <c r="GO69" s="7">
        <v>935.46153563070197</v>
      </c>
      <c r="GP69" s="4">
        <v>0.53018087574277895</v>
      </c>
      <c r="GQ69" s="7">
        <v>544.40824852908099</v>
      </c>
      <c r="GR69" s="4">
        <v>0.30854805993935303</v>
      </c>
      <c r="GS69" s="7">
        <v>382.23709677419401</v>
      </c>
      <c r="GT69" s="7">
        <v>434.905032880676</v>
      </c>
      <c r="GU69" s="7">
        <v>194.92889878764399</v>
      </c>
      <c r="GV69" s="4">
        <v>0.448210262126642</v>
      </c>
      <c r="GW69" s="7">
        <v>87.9305422413548</v>
      </c>
      <c r="GX69" s="4">
        <v>0.20218331726108199</v>
      </c>
      <c r="GY69" s="7">
        <v>111.225268817204</v>
      </c>
      <c r="GZ69" s="3"/>
    </row>
    <row r="70" spans="1:208" s="11" customFormat="1" x14ac:dyDescent="0.25">
      <c r="A70" s="7" t="s">
        <v>220</v>
      </c>
      <c r="B70" s="7" t="s">
        <v>337</v>
      </c>
      <c r="C70" s="7" t="s">
        <v>338</v>
      </c>
      <c r="D70" s="33" t="s">
        <v>241</v>
      </c>
      <c r="E70" s="7"/>
      <c r="F70" s="8">
        <v>567.99238485821195</v>
      </c>
      <c r="G70" s="8">
        <v>756.77576048606204</v>
      </c>
      <c r="H70" s="8">
        <v>190.592210651317</v>
      </c>
      <c r="I70" s="8">
        <v>164.963360578551</v>
      </c>
      <c r="J70" s="8">
        <v>88.399508919615499</v>
      </c>
      <c r="K70" s="8">
        <v>95.9440199717517</v>
      </c>
      <c r="L70" s="8">
        <v>121.71183040811</v>
      </c>
      <c r="M70" s="8">
        <v>163.12582280084999</v>
      </c>
      <c r="N70" s="8">
        <v>62.201957942283599</v>
      </c>
      <c r="O70" s="8">
        <v>175.00095444985899</v>
      </c>
      <c r="P70" s="8">
        <v>170.50586366604799</v>
      </c>
      <c r="Q70" s="8">
        <v>207.208025400102</v>
      </c>
      <c r="R70" s="8">
        <v>282.32757283266699</v>
      </c>
      <c r="S70" s="8">
        <v>393.29474136717499</v>
      </c>
      <c r="T70" s="8">
        <v>602.21549306764405</v>
      </c>
      <c r="U70" s="8">
        <v>434.47027547786098</v>
      </c>
      <c r="V70" s="8">
        <v>1009.74841587003</v>
      </c>
      <c r="W70" s="8">
        <v>817.22796962795496</v>
      </c>
      <c r="X70" s="8">
        <v>583.40326135203497</v>
      </c>
      <c r="Y70" s="8">
        <v>926.65138513313605</v>
      </c>
      <c r="Z70" s="8">
        <v>753.28479300060201</v>
      </c>
      <c r="AA70" s="8">
        <v>884.110477063644</v>
      </c>
      <c r="AB70" s="8">
        <v>436.06595555157998</v>
      </c>
      <c r="AC70" s="8">
        <v>1324.7681453442699</v>
      </c>
      <c r="AD70" s="8">
        <v>355.55557122986801</v>
      </c>
      <c r="AE70" s="8">
        <v>184.34352889136699</v>
      </c>
      <c r="AF70" s="8">
        <v>284.83765320895998</v>
      </c>
      <c r="AG70" s="8">
        <v>237.20291239214299</v>
      </c>
      <c r="AH70" s="8">
        <v>377.71388906614999</v>
      </c>
      <c r="AI70" s="8">
        <v>675.62231419984198</v>
      </c>
      <c r="AJ70" s="8">
        <v>1036.68576854551</v>
      </c>
      <c r="AK70" s="8">
        <v>1826.9763854979899</v>
      </c>
      <c r="AL70" s="8">
        <v>1510.05464648517</v>
      </c>
      <c r="AM70" s="8">
        <v>1637.3952700642501</v>
      </c>
      <c r="AN70" s="8">
        <v>436.06595555157998</v>
      </c>
      <c r="AO70" s="8">
        <v>1680.32371657414</v>
      </c>
      <c r="AP70" s="8">
        <v>469.18118210032702</v>
      </c>
      <c r="AQ70" s="8">
        <v>614.91680145829298</v>
      </c>
      <c r="AR70" s="8">
        <v>1712.30808274535</v>
      </c>
      <c r="AS70" s="8">
        <v>3337.0310319831601</v>
      </c>
      <c r="AT70" s="8">
        <v>2073.4612256158298</v>
      </c>
      <c r="AU70" s="8">
        <f t="shared" si="25"/>
        <v>145.73561935796596</v>
      </c>
      <c r="AV70" s="8">
        <f t="shared" si="26"/>
        <v>1097.3912812870572</v>
      </c>
      <c r="AW70" s="8">
        <f t="shared" si="27"/>
        <v>1624.7229492378101</v>
      </c>
      <c r="AX70" s="8">
        <v>41.413992392739502</v>
      </c>
      <c r="AY70" s="8">
        <v>-100.92386485856601</v>
      </c>
      <c r="AZ70" s="8">
        <v>112.798996507575</v>
      </c>
      <c r="BA70" s="8">
        <v>-4.4950907838105802</v>
      </c>
      <c r="BB70" s="8">
        <v>36.702161734053199</v>
      </c>
      <c r="BC70" s="8">
        <v>75.1195474325649</v>
      </c>
      <c r="BD70" s="8">
        <v>110.967168534509</v>
      </c>
      <c r="BE70" s="8">
        <v>208.920751700469</v>
      </c>
      <c r="BF70" s="8">
        <v>-167.74521758978301</v>
      </c>
      <c r="BG70" s="8">
        <v>575.27814039217299</v>
      </c>
      <c r="BH70" s="8">
        <v>-192.52044624208</v>
      </c>
      <c r="BI70" s="8">
        <v>-233.82470827591999</v>
      </c>
      <c r="BJ70" s="8">
        <v>343.24812378110101</v>
      </c>
      <c r="BK70" s="8">
        <v>-173.36659213253401</v>
      </c>
      <c r="BL70" s="9">
        <v>130.82568406304199</v>
      </c>
      <c r="BM70" s="8" t="s">
        <v>268</v>
      </c>
      <c r="BN70" s="7" t="s">
        <v>268</v>
      </c>
      <c r="BO70" s="10">
        <v>195</v>
      </c>
      <c r="BP70" s="10">
        <v>52</v>
      </c>
      <c r="BQ70" s="7" t="s">
        <v>252</v>
      </c>
      <c r="BR70" s="8">
        <v>62.201957942283599</v>
      </c>
      <c r="BS70" s="8">
        <v>-15.348494085485299</v>
      </c>
      <c r="BT70" s="4">
        <v>-0.246752587751771</v>
      </c>
      <c r="BU70" s="8">
        <v>-41.2532936960068</v>
      </c>
      <c r="BV70" s="4">
        <v>-0.66321535624787198</v>
      </c>
      <c r="BW70" s="8">
        <v>19.766666666666701</v>
      </c>
      <c r="BX70" s="8">
        <v>175.00095444985899</v>
      </c>
      <c r="BY70" s="8">
        <v>128.420650927624</v>
      </c>
      <c r="BZ70" s="4">
        <v>0.73382828871609695</v>
      </c>
      <c r="CA70" s="8">
        <v>116.920617087395</v>
      </c>
      <c r="CB70" s="4">
        <v>0.66811416803383805</v>
      </c>
      <c r="CC70" s="8">
        <v>9.2258064516129004</v>
      </c>
      <c r="CD70" s="8">
        <v>170.50586366604799</v>
      </c>
      <c r="CE70" s="8">
        <v>87.981145494078007</v>
      </c>
      <c r="CF70" s="4">
        <v>0.51600070286378696</v>
      </c>
      <c r="CG70" s="8">
        <v>60.408179238620598</v>
      </c>
      <c r="CH70" s="4">
        <v>0.35428798716820398</v>
      </c>
      <c r="CI70" s="8">
        <v>23.417204301075301</v>
      </c>
      <c r="CJ70" s="8">
        <v>207.208025400102</v>
      </c>
      <c r="CK70" s="8">
        <v>132.985968671639</v>
      </c>
      <c r="CL70" s="4">
        <v>0.64179931455286998</v>
      </c>
      <c r="CM70" s="8">
        <v>83.794860766283804</v>
      </c>
      <c r="CN70" s="4">
        <v>0.40439968772677998</v>
      </c>
      <c r="CO70" s="8">
        <v>35.815668202765004</v>
      </c>
      <c r="CP70" s="8">
        <v>282.32757283266699</v>
      </c>
      <c r="CQ70" s="8">
        <v>150.18473872508301</v>
      </c>
      <c r="CR70" s="4">
        <v>0.53195207686674195</v>
      </c>
      <c r="CS70" s="8">
        <v>100.408540683053</v>
      </c>
      <c r="CT70" s="4">
        <v>0.35564553499195301</v>
      </c>
      <c r="CU70" s="8">
        <v>50.311827956989198</v>
      </c>
      <c r="CV70" s="8">
        <v>393.29474136717499</v>
      </c>
      <c r="CW70" s="8">
        <v>190.68048175274501</v>
      </c>
      <c r="CX70" s="4">
        <v>0.48482845483745801</v>
      </c>
      <c r="CY70" s="8">
        <v>113.45368274259199</v>
      </c>
      <c r="CZ70" s="4">
        <v>0.28846986956449699</v>
      </c>
      <c r="DA70" s="8">
        <v>58.716129032258102</v>
      </c>
      <c r="DB70" s="8">
        <v>602.21549306764405</v>
      </c>
      <c r="DC70" s="8">
        <v>224.008160818818</v>
      </c>
      <c r="DD70" s="4">
        <v>0.371973427116157</v>
      </c>
      <c r="DE70" s="8">
        <v>137.04823631340901</v>
      </c>
      <c r="DF70" s="4">
        <v>0.22757341498355499</v>
      </c>
      <c r="DG70" s="8">
        <v>91.179032258064495</v>
      </c>
      <c r="DH70" s="8">
        <v>434.47027547786098</v>
      </c>
      <c r="DI70" s="8">
        <v>-23.0900896636346</v>
      </c>
      <c r="DJ70" s="4">
        <v>-5.3145384084649999E-2</v>
      </c>
      <c r="DK70" s="8">
        <v>-205.77675949928599</v>
      </c>
      <c r="DL70" s="4">
        <v>-0.47362678441685901</v>
      </c>
      <c r="DM70" s="8">
        <v>120.48732718894</v>
      </c>
      <c r="DN70" s="8">
        <v>1009.75286233623</v>
      </c>
      <c r="DO70" s="8">
        <v>476.44362031995797</v>
      </c>
      <c r="DP70" s="4">
        <v>0.47184181208224302</v>
      </c>
      <c r="DQ70" s="8">
        <v>313.088891973817</v>
      </c>
      <c r="DR70" s="4">
        <v>0.31006487196226801</v>
      </c>
      <c r="DS70" s="8">
        <v>130.86451612903201</v>
      </c>
      <c r="DT70" s="8">
        <v>817.236430243879</v>
      </c>
      <c r="DU70" s="8">
        <v>253.34020682157001</v>
      </c>
      <c r="DV70" s="4">
        <v>0.30999622318105402</v>
      </c>
      <c r="DW70" s="8">
        <v>77.829497613315496</v>
      </c>
      <c r="DX70" s="4">
        <v>9.5234983088174005E-2</v>
      </c>
      <c r="DY70" s="8">
        <v>128.91290322580599</v>
      </c>
      <c r="DZ70" s="8">
        <v>583.40159982116302</v>
      </c>
      <c r="EA70" s="8">
        <v>43.987469047484304</v>
      </c>
      <c r="EB70" s="4">
        <v>7.5398266067436701E-2</v>
      </c>
      <c r="EC70" s="8">
        <v>-31.512142458462598</v>
      </c>
      <c r="ED70" s="4">
        <v>-5.4014494420519997E-2</v>
      </c>
      <c r="EE70" s="8">
        <v>127.976344086022</v>
      </c>
      <c r="EF70" s="8">
        <v>926.63760170401497</v>
      </c>
      <c r="EG70" s="8">
        <v>440.68056476351302</v>
      </c>
      <c r="EH70" s="4">
        <v>0.475569482560535</v>
      </c>
      <c r="EI70" s="8">
        <v>286.78049979615702</v>
      </c>
      <c r="EJ70" s="4">
        <v>0.30948506651229102</v>
      </c>
      <c r="EK70" s="8">
        <v>117.12442396313401</v>
      </c>
      <c r="EL70" s="8">
        <v>753.28185899242101</v>
      </c>
      <c r="EM70" s="8">
        <v>271.221466985375</v>
      </c>
      <c r="EN70" s="4">
        <v>0.36005309798400997</v>
      </c>
      <c r="EO70" s="8">
        <v>156.288070840796</v>
      </c>
      <c r="EP70" s="4">
        <v>0.20747621753409101</v>
      </c>
      <c r="EQ70" s="8">
        <v>111.83419354838701</v>
      </c>
      <c r="ER70" s="8">
        <v>884.10642507628597</v>
      </c>
      <c r="ES70" s="8">
        <v>429.26435703490802</v>
      </c>
      <c r="ET70" s="4">
        <v>0.48553471036913798</v>
      </c>
      <c r="EU70" s="8">
        <v>364.50409140017098</v>
      </c>
      <c r="EV70" s="4">
        <v>0.41228530984685402</v>
      </c>
      <c r="EW70" s="8">
        <v>111.931182795699</v>
      </c>
      <c r="EX70" s="8">
        <v>436.064235467343</v>
      </c>
      <c r="EY70" s="8">
        <v>125.49008508761</v>
      </c>
      <c r="EZ70" s="4">
        <v>0.28777889787984601</v>
      </c>
      <c r="FA70" s="8">
        <v>-3.9949101057611101</v>
      </c>
      <c r="FB70" s="4">
        <v>-9.1612881333403891E-3</v>
      </c>
      <c r="FC70" s="8">
        <v>71.713978494623703</v>
      </c>
      <c r="FD70" s="7">
        <v>237.20291239214299</v>
      </c>
      <c r="FE70" s="7">
        <v>113.072156842138</v>
      </c>
      <c r="FF70" s="4">
        <v>0.47668958067094902</v>
      </c>
      <c r="FG70" s="7">
        <v>75.667323391388294</v>
      </c>
      <c r="FH70" s="4">
        <v>0.31899828981144801</v>
      </c>
      <c r="FI70" s="7">
        <v>28.992473118279602</v>
      </c>
      <c r="FJ70" s="7">
        <v>377.71388906614999</v>
      </c>
      <c r="FK70" s="7">
        <v>220.96711416571699</v>
      </c>
      <c r="FL70" s="4">
        <v>0.58501188482115496</v>
      </c>
      <c r="FM70" s="7">
        <v>144.20304000490401</v>
      </c>
      <c r="FN70" s="4">
        <v>0.38177849472633402</v>
      </c>
      <c r="FO70" s="7">
        <v>59.232872503840198</v>
      </c>
      <c r="FP70" s="7">
        <v>675.62231419984198</v>
      </c>
      <c r="FQ70" s="7">
        <v>340.86522047782898</v>
      </c>
      <c r="FR70" s="4">
        <v>0.50452037079551604</v>
      </c>
      <c r="FS70" s="7">
        <v>213.862223425645</v>
      </c>
      <c r="FT70" s="4">
        <v>0.31654108949750698</v>
      </c>
      <c r="FU70" s="7">
        <v>109.027956989247</v>
      </c>
      <c r="FV70" s="7">
        <v>1036.68576854551</v>
      </c>
      <c r="FW70" s="7">
        <v>200.91807115518299</v>
      </c>
      <c r="FX70" s="4">
        <v>0.19380807304519701</v>
      </c>
      <c r="FY70" s="7">
        <v>-68.728523185876995</v>
      </c>
      <c r="FZ70" s="4">
        <v>-6.6296389196414604E-2</v>
      </c>
      <c r="GA70" s="7">
        <v>211.66635944700499</v>
      </c>
      <c r="GB70" s="7">
        <v>1826.98929258011</v>
      </c>
      <c r="GC70" s="7">
        <v>729.78382714152701</v>
      </c>
      <c r="GD70" s="4">
        <v>0.399446143502523</v>
      </c>
      <c r="GE70" s="7">
        <v>390.91838958713203</v>
      </c>
      <c r="GF70" s="4">
        <v>0.213968626512896</v>
      </c>
      <c r="GG70" s="7">
        <v>259.77741935483903</v>
      </c>
      <c r="GH70" s="7">
        <v>1510.03920152518</v>
      </c>
      <c r="GI70" s="7">
        <v>484.668033810998</v>
      </c>
      <c r="GJ70" s="4">
        <v>0.32096387519043901</v>
      </c>
      <c r="GK70" s="7">
        <v>255.268357337694</v>
      </c>
      <c r="GL70" s="4">
        <v>0.169047503587898</v>
      </c>
      <c r="GM70" s="7">
        <v>245.10076804915499</v>
      </c>
      <c r="GN70" s="7">
        <v>1637.3882840687099</v>
      </c>
      <c r="GO70" s="7">
        <v>700.48582402028296</v>
      </c>
      <c r="GP70" s="4">
        <v>0.42780678891854701</v>
      </c>
      <c r="GQ70" s="7">
        <v>520.79216224096695</v>
      </c>
      <c r="GR70" s="4">
        <v>0.31806271445088302</v>
      </c>
      <c r="GS70" s="7">
        <v>223.76537634408601</v>
      </c>
      <c r="GT70" s="7">
        <v>436.064235467343</v>
      </c>
      <c r="GU70" s="7">
        <v>125.49008508761</v>
      </c>
      <c r="GV70" s="4">
        <v>0.28777889787984601</v>
      </c>
      <c r="GW70" s="7">
        <v>-3.9949101057611101</v>
      </c>
      <c r="GX70" s="4">
        <v>-9.1612881333403891E-3</v>
      </c>
      <c r="GY70" s="7">
        <v>71.713978494623703</v>
      </c>
      <c r="GZ70" s="3"/>
    </row>
    <row r="71" spans="1:208" s="11" customFormat="1" x14ac:dyDescent="0.25">
      <c r="A71" s="7" t="s">
        <v>220</v>
      </c>
      <c r="B71" s="7" t="s">
        <v>339</v>
      </c>
      <c r="C71" s="7" t="s">
        <v>340</v>
      </c>
      <c r="D71" s="33" t="s">
        <v>241</v>
      </c>
      <c r="E71" s="7"/>
      <c r="F71" s="8">
        <v>1453.13680910629</v>
      </c>
      <c r="G71" s="8">
        <v>1429.87526983827</v>
      </c>
      <c r="H71" s="8">
        <v>1321.8270240146501</v>
      </c>
      <c r="I71" s="8">
        <v>1153.7683780540101</v>
      </c>
      <c r="J71" s="8">
        <v>1060.33951892615</v>
      </c>
      <c r="K71" s="8">
        <v>1154.09636487125</v>
      </c>
      <c r="L71" s="8">
        <v>997.53463496533402</v>
      </c>
      <c r="M71" s="8">
        <v>1042.97877748018</v>
      </c>
      <c r="N71" s="8">
        <v>1040.92864598403</v>
      </c>
      <c r="O71" s="8">
        <v>1158.0720865907199</v>
      </c>
      <c r="P71" s="8">
        <v>993.31640997353895</v>
      </c>
      <c r="Q71" s="8">
        <v>1005.53226236254</v>
      </c>
      <c r="R71" s="8">
        <v>979.00677130800204</v>
      </c>
      <c r="S71" s="8">
        <v>895.545691030331</v>
      </c>
      <c r="T71" s="8">
        <v>981.11126992107404</v>
      </c>
      <c r="U71" s="8">
        <v>841.70371037190205</v>
      </c>
      <c r="V71" s="8">
        <v>879.05438487153106</v>
      </c>
      <c r="W71" s="8">
        <v>745.23300629709695</v>
      </c>
      <c r="X71" s="8">
        <v>870.73619279124205</v>
      </c>
      <c r="Y71" s="8">
        <v>814.83754787889404</v>
      </c>
      <c r="Z71" s="8">
        <v>803.754766443927</v>
      </c>
      <c r="AA71" s="8">
        <v>789.93426145844398</v>
      </c>
      <c r="AB71" s="8">
        <v>585.499548834027</v>
      </c>
      <c r="AC71" s="8">
        <v>2883.01207894456</v>
      </c>
      <c r="AD71" s="8">
        <v>2475.59540206866</v>
      </c>
      <c r="AE71" s="8">
        <v>2214.4358837974</v>
      </c>
      <c r="AF71" s="8">
        <v>2040.5134124455201</v>
      </c>
      <c r="AG71" s="8">
        <v>2199.0007325747501</v>
      </c>
      <c r="AH71" s="8">
        <v>1998.84867233608</v>
      </c>
      <c r="AI71" s="8">
        <v>1874.5524623383301</v>
      </c>
      <c r="AJ71" s="8">
        <v>1822.81498029298</v>
      </c>
      <c r="AK71" s="8">
        <v>1624.2873911686299</v>
      </c>
      <c r="AL71" s="8">
        <v>1685.5737406701401</v>
      </c>
      <c r="AM71" s="8">
        <v>1593.6890279023701</v>
      </c>
      <c r="AN71" s="8">
        <v>585.499548834027</v>
      </c>
      <c r="AO71" s="8">
        <v>5358.6074810132304</v>
      </c>
      <c r="AP71" s="8">
        <v>4254.9492962429204</v>
      </c>
      <c r="AQ71" s="8">
        <v>4197.8494049108203</v>
      </c>
      <c r="AR71" s="8">
        <v>3697.36744263131</v>
      </c>
      <c r="AS71" s="8">
        <v>3309.8611318387598</v>
      </c>
      <c r="AT71" s="8">
        <v>2179.1885767364001</v>
      </c>
      <c r="AU71" s="8">
        <f t="shared" si="25"/>
        <v>-57.099891332100015</v>
      </c>
      <c r="AV71" s="8">
        <f t="shared" si="26"/>
        <v>-500.4819622795103</v>
      </c>
      <c r="AW71" s="8">
        <f t="shared" si="27"/>
        <v>-387.50631079255027</v>
      </c>
      <c r="AX71" s="8">
        <v>45.444142514848103</v>
      </c>
      <c r="AY71" s="8">
        <v>-2.0501314961502399</v>
      </c>
      <c r="AZ71" s="8">
        <v>117.143440606684</v>
      </c>
      <c r="BA71" s="8">
        <v>-164.75567661717699</v>
      </c>
      <c r="BB71" s="8">
        <v>12.2158523889967</v>
      </c>
      <c r="BC71" s="8">
        <v>-26.525491054534498</v>
      </c>
      <c r="BD71" s="8">
        <v>-83.461080277670504</v>
      </c>
      <c r="BE71" s="8">
        <v>85.5655788907426</v>
      </c>
      <c r="BF71" s="8">
        <v>-139.407559549171</v>
      </c>
      <c r="BG71" s="8">
        <v>37.350674499628703</v>
      </c>
      <c r="BH71" s="8">
        <v>-133.82137857443399</v>
      </c>
      <c r="BI71" s="8">
        <v>125.503186494145</v>
      </c>
      <c r="BJ71" s="8">
        <v>-55.898644912347201</v>
      </c>
      <c r="BK71" s="8">
        <v>-11.082781434967</v>
      </c>
      <c r="BL71" s="9">
        <v>-13.820504985483501</v>
      </c>
      <c r="BM71" s="8" t="s">
        <v>224</v>
      </c>
      <c r="BN71" s="7" t="s">
        <v>224</v>
      </c>
      <c r="BO71" s="10">
        <v>2</v>
      </c>
      <c r="BP71" s="10">
        <v>53</v>
      </c>
      <c r="BQ71" s="7" t="s">
        <v>252</v>
      </c>
      <c r="BR71" s="8">
        <v>1040.92864598403</v>
      </c>
      <c r="BS71" s="8">
        <v>459.20546023766599</v>
      </c>
      <c r="BT71" s="4">
        <v>0.441149796395084</v>
      </c>
      <c r="BU71" s="8">
        <v>258.65416197923099</v>
      </c>
      <c r="BV71" s="4">
        <v>0.248484046410996</v>
      </c>
      <c r="BW71" s="8">
        <v>136.69247311827999</v>
      </c>
      <c r="BX71" s="8">
        <v>1158.0720865907199</v>
      </c>
      <c r="BY71" s="8">
        <v>603.11475610417801</v>
      </c>
      <c r="BZ71" s="4">
        <v>0.52079206733987204</v>
      </c>
      <c r="CA71" s="8">
        <v>414.197435051745</v>
      </c>
      <c r="CB71" s="4">
        <v>0.35766118521266999</v>
      </c>
      <c r="CC71" s="8">
        <v>145.13655913978499</v>
      </c>
      <c r="CD71" s="8">
        <v>993.31640997353895</v>
      </c>
      <c r="CE71" s="8">
        <v>451.48934481569597</v>
      </c>
      <c r="CF71" s="4">
        <v>0.45452721839934501</v>
      </c>
      <c r="CG71" s="8">
        <v>283.55244409017098</v>
      </c>
      <c r="CH71" s="4">
        <v>0.28546034399826697</v>
      </c>
      <c r="CI71" s="8">
        <v>136.13225806451601</v>
      </c>
      <c r="CJ71" s="8">
        <v>1005.53226236254</v>
      </c>
      <c r="CK71" s="8">
        <v>439.146079956785</v>
      </c>
      <c r="CL71" s="4">
        <v>0.43672997515265699</v>
      </c>
      <c r="CM71" s="8">
        <v>277.240891066286</v>
      </c>
      <c r="CN71" s="4">
        <v>0.27571556024955202</v>
      </c>
      <c r="CO71" s="8">
        <v>134.57949308755801</v>
      </c>
      <c r="CP71" s="8">
        <v>979.00677130800204</v>
      </c>
      <c r="CQ71" s="8">
        <v>412.853989032063</v>
      </c>
      <c r="CR71" s="4">
        <v>0.42170698010644903</v>
      </c>
      <c r="CS71" s="8">
        <v>257.71756327562503</v>
      </c>
      <c r="CT71" s="4">
        <v>0.26324390272735498</v>
      </c>
      <c r="CU71" s="8">
        <v>131.88064516129</v>
      </c>
      <c r="CV71" s="8">
        <v>895.545691030331</v>
      </c>
      <c r="CW71" s="8">
        <v>353.849714652822</v>
      </c>
      <c r="CX71" s="4">
        <v>0.395121899638326</v>
      </c>
      <c r="CY71" s="8">
        <v>207.616999056438</v>
      </c>
      <c r="CZ71" s="4">
        <v>0.231832949603691</v>
      </c>
      <c r="DA71" s="8">
        <v>121.74301075268799</v>
      </c>
      <c r="DB71" s="8">
        <v>981.11126992107404</v>
      </c>
      <c r="DC71" s="8">
        <v>440.26707516027102</v>
      </c>
      <c r="DD71" s="4">
        <v>0.44874326557852001</v>
      </c>
      <c r="DE71" s="8">
        <v>291.73750561057699</v>
      </c>
      <c r="DF71" s="4">
        <v>0.29735414784711001</v>
      </c>
      <c r="DG71" s="8">
        <v>125.250537634409</v>
      </c>
      <c r="DH71" s="8">
        <v>841.70371037190205</v>
      </c>
      <c r="DI71" s="8">
        <v>316.68947126320001</v>
      </c>
      <c r="DJ71" s="4">
        <v>0.37624815877700302</v>
      </c>
      <c r="DK71" s="8">
        <v>168.056859649481</v>
      </c>
      <c r="DL71" s="4">
        <v>0.19966272879470401</v>
      </c>
      <c r="DM71" s="8">
        <v>119.152073732719</v>
      </c>
      <c r="DN71" s="8">
        <v>879.05438487153106</v>
      </c>
      <c r="DO71" s="8">
        <v>295.86882989681197</v>
      </c>
      <c r="DP71" s="4">
        <v>0.33657625169579403</v>
      </c>
      <c r="DQ71" s="8">
        <v>144.17158458539501</v>
      </c>
      <c r="DR71" s="4">
        <v>0.16400758254162501</v>
      </c>
      <c r="DS71" s="8">
        <v>120.89247311827999</v>
      </c>
      <c r="DT71" s="8">
        <v>745.23300629709695</v>
      </c>
      <c r="DU71" s="8">
        <v>177.45344525177299</v>
      </c>
      <c r="DV71" s="4">
        <v>0.238118070123466</v>
      </c>
      <c r="DW71" s="8">
        <v>47.666971374934903</v>
      </c>
      <c r="DX71" s="4">
        <v>6.3962506990641502E-2</v>
      </c>
      <c r="DY71" s="8">
        <v>105.598924731183</v>
      </c>
      <c r="DZ71" s="8">
        <v>870.73619279124205</v>
      </c>
      <c r="EA71" s="8">
        <v>317.31728766628203</v>
      </c>
      <c r="EB71" s="4">
        <v>0.36442413935854301</v>
      </c>
      <c r="EC71" s="8">
        <v>185.576090966452</v>
      </c>
      <c r="ED71" s="4">
        <v>0.213125505179206</v>
      </c>
      <c r="EE71" s="8">
        <v>100.189247311828</v>
      </c>
      <c r="EF71" s="8">
        <v>814.83754787889404</v>
      </c>
      <c r="EG71" s="8">
        <v>273.25878937529899</v>
      </c>
      <c r="EH71" s="4">
        <v>0.33535370343035797</v>
      </c>
      <c r="EI71" s="8">
        <v>155.02257346573799</v>
      </c>
      <c r="EJ71" s="4">
        <v>0.19024966862324599</v>
      </c>
      <c r="EK71" s="8">
        <v>96.934331797235004</v>
      </c>
      <c r="EL71" s="8">
        <v>803.75476127153001</v>
      </c>
      <c r="EM71" s="8">
        <v>402.46283972614998</v>
      </c>
      <c r="EN71" s="4">
        <v>0.50072840512877204</v>
      </c>
      <c r="EO71" s="8">
        <v>277.26229967346899</v>
      </c>
      <c r="EP71" s="4">
        <v>0.34495882703679898</v>
      </c>
      <c r="EQ71" s="8">
        <v>95.246236559139803</v>
      </c>
      <c r="ER71" s="8">
        <v>789.93426217431602</v>
      </c>
      <c r="ES71" s="8">
        <v>148.96671311593801</v>
      </c>
      <c r="ET71" s="4">
        <v>0.18858115193776101</v>
      </c>
      <c r="EU71" s="8">
        <v>25.061596078480299</v>
      </c>
      <c r="EV71" s="4">
        <v>3.1726179352567302E-2</v>
      </c>
      <c r="EW71" s="8">
        <v>94.011827956989194</v>
      </c>
      <c r="EX71" s="8">
        <v>585.499548834027</v>
      </c>
      <c r="EY71" s="8">
        <v>186.082635647768</v>
      </c>
      <c r="EZ71" s="4">
        <v>0.31781858076293301</v>
      </c>
      <c r="FA71" s="8">
        <v>115.833378262862</v>
      </c>
      <c r="FB71" s="4">
        <v>0.19783683607192301</v>
      </c>
      <c r="FC71" s="8">
        <v>61</v>
      </c>
      <c r="FD71" s="7">
        <v>2199.0007325747501</v>
      </c>
      <c r="FE71" s="7">
        <v>1062.32021634184</v>
      </c>
      <c r="FF71" s="4">
        <v>0.48309225213308699</v>
      </c>
      <c r="FG71" s="7">
        <v>672.851597030976</v>
      </c>
      <c r="FH71" s="4">
        <v>0.30598061522387598</v>
      </c>
      <c r="FI71" s="7">
        <v>281.82903225806501</v>
      </c>
      <c r="FJ71" s="7">
        <v>1998.84867233608</v>
      </c>
      <c r="FK71" s="7">
        <v>890.635424772482</v>
      </c>
      <c r="FL71" s="4">
        <v>0.44557421334531899</v>
      </c>
      <c r="FM71" s="7">
        <v>560.79333515645703</v>
      </c>
      <c r="FN71" s="4">
        <v>0.28055817477220601</v>
      </c>
      <c r="FO71" s="7">
        <v>270.71175115207399</v>
      </c>
      <c r="FP71" s="7">
        <v>1874.5524623383301</v>
      </c>
      <c r="FQ71" s="7">
        <v>766.703703684885</v>
      </c>
      <c r="FR71" s="4">
        <v>0.409006266342897</v>
      </c>
      <c r="FS71" s="7">
        <v>465.334562332063</v>
      </c>
      <c r="FT71" s="4">
        <v>0.24823768429057499</v>
      </c>
      <c r="FU71" s="7">
        <v>253.62365591397801</v>
      </c>
      <c r="FV71" s="7">
        <v>1822.81498029298</v>
      </c>
      <c r="FW71" s="7">
        <v>756.95654642347097</v>
      </c>
      <c r="FX71" s="4">
        <v>0.41526789861130498</v>
      </c>
      <c r="FY71" s="7">
        <v>459.79436526005799</v>
      </c>
      <c r="FZ71" s="4">
        <v>0.25224412254180401</v>
      </c>
      <c r="GA71" s="7">
        <v>244.40261136712701</v>
      </c>
      <c r="GB71" s="7">
        <v>1624.2873911686299</v>
      </c>
      <c r="GC71" s="7">
        <v>473.32227514858499</v>
      </c>
      <c r="GD71" s="4">
        <v>0.29140303478440699</v>
      </c>
      <c r="GE71" s="7">
        <v>191.83855596033001</v>
      </c>
      <c r="GF71" s="4">
        <v>0.118106288950693</v>
      </c>
      <c r="GG71" s="7">
        <v>226.491397849462</v>
      </c>
      <c r="GH71" s="7">
        <v>1685.5737406701401</v>
      </c>
      <c r="GI71" s="7">
        <v>590.57607704158102</v>
      </c>
      <c r="GJ71" s="4">
        <v>0.35037095250830402</v>
      </c>
      <c r="GK71" s="7">
        <v>340.59866443218999</v>
      </c>
      <c r="GL71" s="4">
        <v>0.202066902333669</v>
      </c>
      <c r="GM71" s="7">
        <v>197.123579109063</v>
      </c>
      <c r="GN71" s="7">
        <v>1593.6890234458499</v>
      </c>
      <c r="GO71" s="7">
        <v>551.42955284208801</v>
      </c>
      <c r="GP71" s="4">
        <v>0.34600825175403199</v>
      </c>
      <c r="GQ71" s="7">
        <v>302.32389575194901</v>
      </c>
      <c r="GR71" s="4">
        <v>0.189700682695467</v>
      </c>
      <c r="GS71" s="7">
        <v>189.258064516129</v>
      </c>
      <c r="GT71" s="7">
        <v>585.499548834027</v>
      </c>
      <c r="GU71" s="7">
        <v>186.082635647768</v>
      </c>
      <c r="GV71" s="4">
        <v>0.31781858076293301</v>
      </c>
      <c r="GW71" s="7">
        <v>115.833378262862</v>
      </c>
      <c r="GX71" s="4">
        <v>0.19783683607192301</v>
      </c>
      <c r="GY71" s="7">
        <v>61</v>
      </c>
      <c r="GZ71" s="3"/>
    </row>
    <row r="72" spans="1:208" s="11" customFormat="1" x14ac:dyDescent="0.25">
      <c r="A72" s="7" t="s">
        <v>220</v>
      </c>
      <c r="B72" s="7" t="s">
        <v>341</v>
      </c>
      <c r="C72" s="7" t="s">
        <v>342</v>
      </c>
      <c r="D72" s="33" t="s">
        <v>267</v>
      </c>
      <c r="E72" s="7"/>
      <c r="F72" s="8">
        <v>341.97666067751101</v>
      </c>
      <c r="G72" s="8">
        <v>365.99675504883299</v>
      </c>
      <c r="H72" s="8">
        <v>669.39684964660103</v>
      </c>
      <c r="I72" s="8">
        <v>570.46149064104702</v>
      </c>
      <c r="J72" s="8">
        <v>458.80677279962902</v>
      </c>
      <c r="K72" s="8">
        <v>502.08221668197302</v>
      </c>
      <c r="L72" s="8">
        <v>1066.76924195213</v>
      </c>
      <c r="M72" s="8">
        <v>1487.4757722429399</v>
      </c>
      <c r="N72" s="8">
        <v>1277.5032706918601</v>
      </c>
      <c r="O72" s="8">
        <v>1036.4949279581299</v>
      </c>
      <c r="P72" s="8">
        <v>1337.54612626727</v>
      </c>
      <c r="Q72" s="8">
        <v>1218.2744048161101</v>
      </c>
      <c r="R72" s="8">
        <v>976.91911620543999</v>
      </c>
      <c r="S72" s="8">
        <v>659.54805291184095</v>
      </c>
      <c r="T72" s="8">
        <v>519.81622680408395</v>
      </c>
      <c r="U72" s="8">
        <v>644.034717110683</v>
      </c>
      <c r="V72" s="8">
        <v>735.21950309880299</v>
      </c>
      <c r="W72" s="8">
        <v>830.93630873076904</v>
      </c>
      <c r="X72" s="8">
        <v>797.15795314296395</v>
      </c>
      <c r="Y72" s="8">
        <v>901.80498534223602</v>
      </c>
      <c r="Z72" s="8">
        <v>1034.5232137517701</v>
      </c>
      <c r="AA72" s="8">
        <v>1239.71279347788</v>
      </c>
      <c r="AB72" s="8">
        <v>803.17300066435996</v>
      </c>
      <c r="AC72" s="8">
        <v>707.973415726344</v>
      </c>
      <c r="AD72" s="8">
        <v>1239.85834028765</v>
      </c>
      <c r="AE72" s="8">
        <v>960.88898948160102</v>
      </c>
      <c r="AF72" s="8">
        <v>2554.2450141950699</v>
      </c>
      <c r="AG72" s="8">
        <v>2313.9981986499802</v>
      </c>
      <c r="AH72" s="8">
        <v>2555.8205310833901</v>
      </c>
      <c r="AI72" s="8">
        <v>1636.46716911728</v>
      </c>
      <c r="AJ72" s="8">
        <v>1163.8509439147699</v>
      </c>
      <c r="AK72" s="8">
        <v>1566.15581182957</v>
      </c>
      <c r="AL72" s="8">
        <v>1698.9629384852001</v>
      </c>
      <c r="AM72" s="8">
        <v>2274.2360072296501</v>
      </c>
      <c r="AN72" s="8">
        <v>803.17300066435996</v>
      </c>
      <c r="AO72" s="8">
        <v>1947.8317560139899</v>
      </c>
      <c r="AP72" s="8">
        <v>3515.1340036766701</v>
      </c>
      <c r="AQ72" s="8">
        <v>4869.8187297333698</v>
      </c>
      <c r="AR72" s="8">
        <v>2800.31811303205</v>
      </c>
      <c r="AS72" s="8">
        <v>3265.1187503147698</v>
      </c>
      <c r="AT72" s="8">
        <v>3077.4090078940098</v>
      </c>
      <c r="AU72" s="8">
        <f t="shared" si="25"/>
        <v>1354.6847260566997</v>
      </c>
      <c r="AV72" s="8">
        <f t="shared" si="26"/>
        <v>-2069.5006167013198</v>
      </c>
      <c r="AW72" s="8">
        <f t="shared" si="27"/>
        <v>464.80063728271989</v>
      </c>
      <c r="AX72" s="8">
        <v>420.70653029081598</v>
      </c>
      <c r="AY72" s="8">
        <v>-209.97250155108799</v>
      </c>
      <c r="AZ72" s="8">
        <v>-241.00834273372899</v>
      </c>
      <c r="BA72" s="8">
        <v>301.05119830914902</v>
      </c>
      <c r="BB72" s="8">
        <v>-119.271721451164</v>
      </c>
      <c r="BC72" s="8">
        <v>-241.35528861067101</v>
      </c>
      <c r="BD72" s="8">
        <v>-317.37106329359898</v>
      </c>
      <c r="BE72" s="8">
        <v>-139.731826107757</v>
      </c>
      <c r="BF72" s="8">
        <v>124.21849030659899</v>
      </c>
      <c r="BG72" s="8">
        <v>91.184785988120296</v>
      </c>
      <c r="BH72" s="8">
        <v>95.716805631965698</v>
      </c>
      <c r="BI72" s="8">
        <v>-33.778355587805002</v>
      </c>
      <c r="BJ72" s="8">
        <v>104.647032199272</v>
      </c>
      <c r="BK72" s="8">
        <v>132.718228409538</v>
      </c>
      <c r="BL72" s="9">
        <v>205.18957972610099</v>
      </c>
      <c r="BM72" s="8" t="s">
        <v>268</v>
      </c>
      <c r="BN72" s="7" t="s">
        <v>268</v>
      </c>
      <c r="BO72" s="10">
        <v>172</v>
      </c>
      <c r="BP72" s="10">
        <v>54</v>
      </c>
      <c r="BQ72" s="7" t="s">
        <v>252</v>
      </c>
      <c r="BR72" s="8">
        <v>1252.37733</v>
      </c>
      <c r="BS72" s="8">
        <v>732.10999310235104</v>
      </c>
      <c r="BT72" s="4">
        <v>0.58457621003276306</v>
      </c>
      <c r="BU72" s="8">
        <v>427.481804933771</v>
      </c>
      <c r="BV72" s="4">
        <v>0.34133626878551898</v>
      </c>
      <c r="BW72" s="8">
        <v>202.074752688172</v>
      </c>
      <c r="BX72" s="8">
        <v>1057.8505500000001</v>
      </c>
      <c r="BY72" s="8">
        <v>474.326998771153</v>
      </c>
      <c r="BZ72" s="4">
        <v>0.448387533353509</v>
      </c>
      <c r="CA72" s="8">
        <v>197.34845764033901</v>
      </c>
      <c r="CB72" s="4">
        <v>0.186556085488956</v>
      </c>
      <c r="CC72" s="8">
        <v>188.17913978494599</v>
      </c>
      <c r="CD72" s="8">
        <v>1393.49927</v>
      </c>
      <c r="CE72" s="8">
        <v>829.02452696157502</v>
      </c>
      <c r="CF72" s="4">
        <v>0.59492282831377097</v>
      </c>
      <c r="CG72" s="8">
        <v>566.54696896549797</v>
      </c>
      <c r="CH72" s="4">
        <v>0.40656423807491299</v>
      </c>
      <c r="CI72" s="8">
        <v>188.49625806451601</v>
      </c>
      <c r="CJ72" s="8">
        <v>1303.37327</v>
      </c>
      <c r="CK72" s="8">
        <v>840.50616823816199</v>
      </c>
      <c r="CL72" s="4">
        <v>0.64486988308281201</v>
      </c>
      <c r="CM72" s="8">
        <v>640.36890967008696</v>
      </c>
      <c r="CN72" s="4">
        <v>0.49131658935286199</v>
      </c>
      <c r="CO72" s="8">
        <v>158.83525345622101</v>
      </c>
      <c r="CP72" s="8">
        <v>1077.1088199999999</v>
      </c>
      <c r="CQ72" s="8">
        <v>619.30263792658195</v>
      </c>
      <c r="CR72" s="4">
        <v>0.57496756727568299</v>
      </c>
      <c r="CS72" s="8">
        <v>424.95124322791997</v>
      </c>
      <c r="CT72" s="4">
        <v>0.39452953623378501</v>
      </c>
      <c r="CU72" s="8">
        <v>141.017741935484</v>
      </c>
      <c r="CV72" s="8">
        <v>708.61623999999995</v>
      </c>
      <c r="CW72" s="8">
        <v>356.65030321060902</v>
      </c>
      <c r="CX72" s="4">
        <v>0.50330529146581404</v>
      </c>
      <c r="CY72" s="8">
        <v>234.82645801920299</v>
      </c>
      <c r="CZ72" s="4">
        <v>0.33138735011097598</v>
      </c>
      <c r="DA72" s="8">
        <v>103.666666666667</v>
      </c>
      <c r="DB72" s="8">
        <v>558.09139000000005</v>
      </c>
      <c r="DC72" s="8">
        <v>365.54441317526903</v>
      </c>
      <c r="DD72" s="4">
        <v>0.65499023945750101</v>
      </c>
      <c r="DE72" s="8">
        <v>268.66152108555798</v>
      </c>
      <c r="DF72" s="4">
        <v>0.48139341674050501</v>
      </c>
      <c r="DG72" s="8">
        <v>80.994623655913998</v>
      </c>
      <c r="DH72" s="8">
        <v>688.90872999999999</v>
      </c>
      <c r="DI72" s="8">
        <v>459.43155429846303</v>
      </c>
      <c r="DJ72" s="4">
        <v>0.66689756464323402</v>
      </c>
      <c r="DK72" s="8">
        <v>362.99873112101602</v>
      </c>
      <c r="DL72" s="4">
        <v>0.52691846584817803</v>
      </c>
      <c r="DM72" s="8">
        <v>78.451612903225794</v>
      </c>
      <c r="DN72" s="8">
        <v>777.21077000000002</v>
      </c>
      <c r="DO72" s="8">
        <v>492.73376291285098</v>
      </c>
      <c r="DP72" s="4">
        <v>0.63397701361350201</v>
      </c>
      <c r="DQ72" s="8">
        <v>373.42395348911901</v>
      </c>
      <c r="DR72" s="4">
        <v>0.48046677671375898</v>
      </c>
      <c r="DS72" s="8">
        <v>90.410215053763395</v>
      </c>
      <c r="DT72" s="8">
        <v>858.43033000000003</v>
      </c>
      <c r="DU72" s="8">
        <v>512.58657834210499</v>
      </c>
      <c r="DV72" s="4">
        <v>0.59712076848694895</v>
      </c>
      <c r="DW72" s="8">
        <v>355.414699891667</v>
      </c>
      <c r="DX72" s="4">
        <v>0.41402859087197802</v>
      </c>
      <c r="DY72" s="8">
        <v>117.377172043011</v>
      </c>
      <c r="DZ72" s="8">
        <v>796.34038999999996</v>
      </c>
      <c r="EA72" s="8">
        <v>446.94950425123602</v>
      </c>
      <c r="EB72" s="4">
        <v>0.561254345332447</v>
      </c>
      <c r="EC72" s="8">
        <v>277.131862096519</v>
      </c>
      <c r="ED72" s="4">
        <v>0.348006789027139</v>
      </c>
      <c r="EE72" s="8">
        <v>122.865591397849</v>
      </c>
      <c r="EF72" s="8">
        <v>902.76089000000002</v>
      </c>
      <c r="EG72" s="8">
        <v>556.202339282298</v>
      </c>
      <c r="EH72" s="4">
        <v>0.61611257802971198</v>
      </c>
      <c r="EI72" s="8">
        <v>361.69535319489597</v>
      </c>
      <c r="EJ72" s="4">
        <v>0.40065465529293798</v>
      </c>
      <c r="EK72" s="8">
        <v>129.628801843318</v>
      </c>
      <c r="EL72" s="8">
        <v>1042.8782000000001</v>
      </c>
      <c r="EM72" s="8">
        <v>614.63901473168301</v>
      </c>
      <c r="EN72" s="4">
        <v>0.58936797675095998</v>
      </c>
      <c r="EO72" s="8">
        <v>398.24351875468898</v>
      </c>
      <c r="EP72" s="4">
        <v>0.38186963612307601</v>
      </c>
      <c r="EQ72" s="8">
        <v>137.389784946237</v>
      </c>
      <c r="ER72" s="8">
        <v>1254.0393899999999</v>
      </c>
      <c r="ES72" s="8">
        <v>826.24840370186303</v>
      </c>
      <c r="ET72" s="4">
        <v>0.65886957801370405</v>
      </c>
      <c r="EU72" s="8">
        <v>541.97850506255804</v>
      </c>
      <c r="EV72" s="4">
        <v>0.43218618919343399</v>
      </c>
      <c r="EW72" s="8">
        <v>164.36720430107499</v>
      </c>
      <c r="EX72" s="8">
        <v>791.64260999999999</v>
      </c>
      <c r="EY72" s="8">
        <v>529.54893593238899</v>
      </c>
      <c r="EZ72" s="4">
        <v>0.668924245919998</v>
      </c>
      <c r="FA72" s="8">
        <v>384.44232807423299</v>
      </c>
      <c r="FB72" s="4">
        <v>0.48562611867776201</v>
      </c>
      <c r="FC72" s="8">
        <v>106.856989247312</v>
      </c>
      <c r="FD72" s="7">
        <v>2310.2278799999999</v>
      </c>
      <c r="FE72" s="7">
        <v>1206.4369918734999</v>
      </c>
      <c r="FF72" s="4">
        <v>0.52221557982128697</v>
      </c>
      <c r="FG72" s="7">
        <v>624.83026257410904</v>
      </c>
      <c r="FH72" s="4">
        <v>0.270462610196752</v>
      </c>
      <c r="FI72" s="7">
        <v>390.25389247311801</v>
      </c>
      <c r="FJ72" s="7">
        <v>2696.8725399999998</v>
      </c>
      <c r="FK72" s="7">
        <v>1669.53069519974</v>
      </c>
      <c r="FL72" s="4">
        <v>0.619061772641186</v>
      </c>
      <c r="FM72" s="7">
        <v>1206.9158786355899</v>
      </c>
      <c r="FN72" s="4">
        <v>0.44752425661006001</v>
      </c>
      <c r="FO72" s="7">
        <v>347.33151152073702</v>
      </c>
      <c r="FP72" s="7">
        <v>1785.72506</v>
      </c>
      <c r="FQ72" s="7">
        <v>975.95294113719103</v>
      </c>
      <c r="FR72" s="4">
        <v>0.54653034949130996</v>
      </c>
      <c r="FS72" s="7">
        <v>659.77770124712299</v>
      </c>
      <c r="FT72" s="4">
        <v>0.36947328344438601</v>
      </c>
      <c r="FU72" s="7">
        <v>244.684408602151</v>
      </c>
      <c r="FV72" s="7">
        <v>1247.0001199999999</v>
      </c>
      <c r="FW72" s="7">
        <v>824.975967473732</v>
      </c>
      <c r="FX72" s="4">
        <v>0.661568474807951</v>
      </c>
      <c r="FY72" s="7">
        <v>631.660252206574</v>
      </c>
      <c r="FZ72" s="4">
        <v>0.50654385839720195</v>
      </c>
      <c r="GA72" s="7">
        <v>159.44623655914</v>
      </c>
      <c r="GB72" s="7">
        <v>1635.6411000000001</v>
      </c>
      <c r="GC72" s="7">
        <v>1005.32034125496</v>
      </c>
      <c r="GD72" s="4">
        <v>0.61463382233116803</v>
      </c>
      <c r="GE72" s="7">
        <v>728.83865338078704</v>
      </c>
      <c r="GF72" s="4">
        <v>0.44559815315278301</v>
      </c>
      <c r="GG72" s="7">
        <v>207.78738709677401</v>
      </c>
      <c r="GH72" s="7">
        <v>1699.1012800000001</v>
      </c>
      <c r="GI72" s="7">
        <v>1003.15184353353</v>
      </c>
      <c r="GJ72" s="4">
        <v>0.59040144065663502</v>
      </c>
      <c r="GK72" s="7">
        <v>638.82721529141497</v>
      </c>
      <c r="GL72" s="4">
        <v>0.37597947974673701</v>
      </c>
      <c r="GM72" s="7">
        <v>252.49439324116699</v>
      </c>
      <c r="GN72" s="7">
        <v>2296.91759</v>
      </c>
      <c r="GO72" s="7">
        <v>1440.88741843355</v>
      </c>
      <c r="GP72" s="4">
        <v>0.62731350254213802</v>
      </c>
      <c r="GQ72" s="7">
        <v>940.22202381724696</v>
      </c>
      <c r="GR72" s="4">
        <v>0.409340773874803</v>
      </c>
      <c r="GS72" s="7">
        <v>301.75698924731199</v>
      </c>
      <c r="GT72" s="7">
        <v>791.64260999999999</v>
      </c>
      <c r="GU72" s="7">
        <v>529.54893593238899</v>
      </c>
      <c r="GV72" s="4">
        <v>0.668924245919998</v>
      </c>
      <c r="GW72" s="7">
        <v>384.44232807423299</v>
      </c>
      <c r="GX72" s="4">
        <v>0.48562611867776201</v>
      </c>
      <c r="GY72" s="7">
        <v>106.856989247312</v>
      </c>
      <c r="GZ72" s="3"/>
    </row>
    <row r="73" spans="1:208" s="11" customFormat="1" x14ac:dyDescent="0.25">
      <c r="A73" s="7" t="s">
        <v>220</v>
      </c>
      <c r="B73" s="7" t="s">
        <v>343</v>
      </c>
      <c r="C73" s="7" t="s">
        <v>344</v>
      </c>
      <c r="D73" s="33" t="s">
        <v>241</v>
      </c>
      <c r="E73" s="7"/>
      <c r="F73" s="8">
        <v>567.35860120791699</v>
      </c>
      <c r="G73" s="8">
        <v>584.15343028038399</v>
      </c>
      <c r="H73" s="8">
        <v>495.40474367824601</v>
      </c>
      <c r="I73" s="8">
        <v>921.94343523769305</v>
      </c>
      <c r="J73" s="8">
        <v>690.87061303546602</v>
      </c>
      <c r="K73" s="8">
        <v>685.19846963308601</v>
      </c>
      <c r="L73" s="8">
        <v>686.28526484160705</v>
      </c>
      <c r="M73" s="8">
        <v>959.12811849631601</v>
      </c>
      <c r="N73" s="8">
        <v>916.04278108246206</v>
      </c>
      <c r="O73" s="8">
        <v>791.14613031530905</v>
      </c>
      <c r="P73" s="8">
        <v>968.85275821964103</v>
      </c>
      <c r="Q73" s="8">
        <v>973.122060839185</v>
      </c>
      <c r="R73" s="8">
        <v>980.780348279593</v>
      </c>
      <c r="S73" s="8">
        <v>928.51767901530104</v>
      </c>
      <c r="T73" s="8">
        <v>912.726028488412</v>
      </c>
      <c r="U73" s="8">
        <v>815.63869668250095</v>
      </c>
      <c r="V73" s="8">
        <v>815.77997980201906</v>
      </c>
      <c r="W73" s="8">
        <v>897.00403741832599</v>
      </c>
      <c r="X73" s="8">
        <v>734.95159933448303</v>
      </c>
      <c r="Y73" s="8">
        <v>814.42904206497406</v>
      </c>
      <c r="Z73" s="8">
        <v>721.47566508851696</v>
      </c>
      <c r="AA73" s="8">
        <v>962.15435893927599</v>
      </c>
      <c r="AB73" s="8">
        <v>515.82492029164496</v>
      </c>
      <c r="AC73" s="8">
        <v>1151.5120314883</v>
      </c>
      <c r="AD73" s="8">
        <v>1417.34817891594</v>
      </c>
      <c r="AE73" s="8">
        <v>1376.06908266855</v>
      </c>
      <c r="AF73" s="8">
        <v>1645.4133833379201</v>
      </c>
      <c r="AG73" s="8">
        <v>1707.18891139777</v>
      </c>
      <c r="AH73" s="8">
        <v>1941.97481905883</v>
      </c>
      <c r="AI73" s="8">
        <v>1909.2980272948901</v>
      </c>
      <c r="AJ73" s="8">
        <v>1728.3647251709101</v>
      </c>
      <c r="AK73" s="8">
        <v>1712.78401722034</v>
      </c>
      <c r="AL73" s="8">
        <v>1549.38064139946</v>
      </c>
      <c r="AM73" s="8">
        <v>1683.6300240277899</v>
      </c>
      <c r="AN73" s="8">
        <v>515.82492029164496</v>
      </c>
      <c r="AO73" s="8">
        <v>2568.8602104042402</v>
      </c>
      <c r="AP73" s="8">
        <v>3021.4824660064801</v>
      </c>
      <c r="AQ73" s="8">
        <v>3649.1637304566002</v>
      </c>
      <c r="AR73" s="8">
        <v>3637.6627524658102</v>
      </c>
      <c r="AS73" s="8">
        <v>3262.1646586197999</v>
      </c>
      <c r="AT73" s="8">
        <v>2199.4549443194401</v>
      </c>
      <c r="AU73" s="8">
        <f t="shared" si="25"/>
        <v>627.68126445012012</v>
      </c>
      <c r="AV73" s="8">
        <f t="shared" si="26"/>
        <v>-11.500977990790034</v>
      </c>
      <c r="AW73" s="8">
        <f t="shared" si="27"/>
        <v>-375.49809384601031</v>
      </c>
      <c r="AX73" s="8">
        <v>272.84285365470902</v>
      </c>
      <c r="AY73" s="8">
        <v>-43.085337413853502</v>
      </c>
      <c r="AZ73" s="8">
        <v>-124.896650767154</v>
      </c>
      <c r="BA73" s="8">
        <v>177.70662790433201</v>
      </c>
      <c r="BB73" s="8">
        <v>4.2693026195444199</v>
      </c>
      <c r="BC73" s="8">
        <v>7.6582874404076602</v>
      </c>
      <c r="BD73" s="8">
        <v>-52.262669264292299</v>
      </c>
      <c r="BE73" s="8">
        <v>-15.7916505268892</v>
      </c>
      <c r="BF73" s="8">
        <v>-97.087331805911006</v>
      </c>
      <c r="BG73" s="8">
        <v>0.14128311951810699</v>
      </c>
      <c r="BH73" s="8">
        <v>81.224057616307405</v>
      </c>
      <c r="BI73" s="8">
        <v>-162.05243808384299</v>
      </c>
      <c r="BJ73" s="8">
        <v>79.477442730490495</v>
      </c>
      <c r="BK73" s="8">
        <v>-92.953376976456894</v>
      </c>
      <c r="BL73" s="9">
        <v>240.678693850759</v>
      </c>
      <c r="BM73" s="8" t="s">
        <v>249</v>
      </c>
      <c r="BN73" s="7" t="s">
        <v>249</v>
      </c>
      <c r="BO73" s="10">
        <v>121</v>
      </c>
      <c r="BP73" s="10">
        <v>55</v>
      </c>
      <c r="BQ73" s="7" t="s">
        <v>252</v>
      </c>
      <c r="BR73" s="8">
        <v>916.04278108246206</v>
      </c>
      <c r="BS73" s="8">
        <v>531.91422889765397</v>
      </c>
      <c r="BT73" s="4">
        <v>0.58066527009699898</v>
      </c>
      <c r="BU73" s="8">
        <v>374.676544484538</v>
      </c>
      <c r="BV73" s="4">
        <v>0.40901642611253702</v>
      </c>
      <c r="BW73" s="8">
        <v>115.081612903226</v>
      </c>
      <c r="BX73" s="8">
        <v>791.14613031530905</v>
      </c>
      <c r="BY73" s="8">
        <v>441.25609586800698</v>
      </c>
      <c r="BZ73" s="4">
        <v>0.55774284795167495</v>
      </c>
      <c r="CA73" s="8">
        <v>285.54082632375003</v>
      </c>
      <c r="CB73" s="4">
        <v>0.36092046131850403</v>
      </c>
      <c r="CC73" s="8">
        <v>124.053010752688</v>
      </c>
      <c r="CD73" s="8">
        <v>968.85275821964103</v>
      </c>
      <c r="CE73" s="8">
        <v>611.16012760683304</v>
      </c>
      <c r="CF73" s="4">
        <v>0.63080805872906598</v>
      </c>
      <c r="CG73" s="8">
        <v>461.13676309739299</v>
      </c>
      <c r="CH73" s="4">
        <v>0.47596165587098699</v>
      </c>
      <c r="CI73" s="8">
        <v>134.06268817204301</v>
      </c>
      <c r="CJ73" s="8">
        <v>973.122060839185</v>
      </c>
      <c r="CK73" s="8">
        <v>588.78659153506703</v>
      </c>
      <c r="CL73" s="4">
        <v>0.60504906345183296</v>
      </c>
      <c r="CM73" s="8">
        <v>431.90589324103399</v>
      </c>
      <c r="CN73" s="4">
        <v>0.44383527064279399</v>
      </c>
      <c r="CO73" s="8">
        <v>137.85543778801801</v>
      </c>
      <c r="CP73" s="8">
        <v>980.780348279593</v>
      </c>
      <c r="CQ73" s="8">
        <v>569.90472301866203</v>
      </c>
      <c r="CR73" s="4">
        <v>0.58107273868032105</v>
      </c>
      <c r="CS73" s="8">
        <v>421.874946126456</v>
      </c>
      <c r="CT73" s="4">
        <v>0.43014212801722201</v>
      </c>
      <c r="CU73" s="8">
        <v>143.28064516129001</v>
      </c>
      <c r="CV73" s="8">
        <v>928.51767901530104</v>
      </c>
      <c r="CW73" s="8">
        <v>536.96511314425197</v>
      </c>
      <c r="CX73" s="4">
        <v>0.57830359645247398</v>
      </c>
      <c r="CY73" s="8">
        <v>381.99852723385902</v>
      </c>
      <c r="CZ73" s="4">
        <v>0.41140684325900101</v>
      </c>
      <c r="DA73" s="8">
        <v>147.22580645161301</v>
      </c>
      <c r="DB73" s="8">
        <v>912.726028488412</v>
      </c>
      <c r="DC73" s="8">
        <v>491.17845409861798</v>
      </c>
      <c r="DD73" s="4">
        <v>0.538144458213896</v>
      </c>
      <c r="DE73" s="8">
        <v>343.86128367132301</v>
      </c>
      <c r="DF73" s="4">
        <v>0.37674096381451999</v>
      </c>
      <c r="DG73" s="8">
        <v>149.77956989247301</v>
      </c>
      <c r="DH73" s="8">
        <v>815.63869668250095</v>
      </c>
      <c r="DI73" s="8">
        <v>387.44018857482502</v>
      </c>
      <c r="DJ73" s="4">
        <v>0.475014476569938</v>
      </c>
      <c r="DK73" s="8">
        <v>238.29034486930601</v>
      </c>
      <c r="DL73" s="4">
        <v>0.29215183860025201</v>
      </c>
      <c r="DM73" s="8">
        <v>151.75115207373301</v>
      </c>
      <c r="DN73" s="8">
        <v>816.09508168042396</v>
      </c>
      <c r="DO73" s="8">
        <v>390.550687621968</v>
      </c>
      <c r="DP73" s="4">
        <v>0.47856027611119001</v>
      </c>
      <c r="DQ73" s="8">
        <v>243.64905139203199</v>
      </c>
      <c r="DR73" s="4">
        <v>0.29855473566919799</v>
      </c>
      <c r="DS73" s="8">
        <v>143.638709677419</v>
      </c>
      <c r="DT73" s="8">
        <v>897.12711785365502</v>
      </c>
      <c r="DU73" s="8">
        <v>421.73034574387901</v>
      </c>
      <c r="DV73" s="4">
        <v>0.47008984273360699</v>
      </c>
      <c r="DW73" s="8">
        <v>278.11305295920801</v>
      </c>
      <c r="DX73" s="4">
        <v>0.31000406455729901</v>
      </c>
      <c r="DY73" s="8">
        <v>143.981720430108</v>
      </c>
      <c r="DZ73" s="8">
        <v>734.945089523928</v>
      </c>
      <c r="EA73" s="8">
        <v>271.89173581897899</v>
      </c>
      <c r="EB73" s="4">
        <v>0.36994836715638302</v>
      </c>
      <c r="EC73" s="8">
        <v>105.469586776291</v>
      </c>
      <c r="ED73" s="4">
        <v>0.14350675755192899</v>
      </c>
      <c r="EE73" s="8">
        <v>153.57043010752699</v>
      </c>
      <c r="EF73" s="8">
        <v>814.40870365368903</v>
      </c>
      <c r="EG73" s="8">
        <v>391.65289927743402</v>
      </c>
      <c r="EH73" s="4">
        <v>0.48090460909904098</v>
      </c>
      <c r="EI73" s="8">
        <v>250.31049614945201</v>
      </c>
      <c r="EJ73" s="4">
        <v>0.30735243253968397</v>
      </c>
      <c r="EK73" s="8">
        <v>143.23147465437799</v>
      </c>
      <c r="EL73" s="8">
        <v>721.47263010827101</v>
      </c>
      <c r="EM73" s="8">
        <v>284.83846141439602</v>
      </c>
      <c r="EN73" s="4">
        <v>0.39480147898562801</v>
      </c>
      <c r="EO73" s="8">
        <v>127.11234623614</v>
      </c>
      <c r="EP73" s="4">
        <v>0.176184571571432</v>
      </c>
      <c r="EQ73" s="8">
        <v>146.73610752688199</v>
      </c>
      <c r="ER73" s="8">
        <v>962.14701555423596</v>
      </c>
      <c r="ES73" s="8">
        <v>460.98557221402899</v>
      </c>
      <c r="ET73" s="4">
        <v>0.47912176077216501</v>
      </c>
      <c r="EU73" s="8">
        <v>290.94181243537503</v>
      </c>
      <c r="EV73" s="4">
        <v>0.302388104657561</v>
      </c>
      <c r="EW73" s="8">
        <v>153.50215053763401</v>
      </c>
      <c r="EX73" s="8">
        <v>515.82331828178701</v>
      </c>
      <c r="EY73" s="8">
        <v>193.45356836852301</v>
      </c>
      <c r="EZ73" s="4">
        <v>0.37503843178885099</v>
      </c>
      <c r="FA73" s="8">
        <v>67.907049203268301</v>
      </c>
      <c r="FB73" s="4">
        <v>0.13164788561608101</v>
      </c>
      <c r="FC73" s="8">
        <v>118.67258064516101</v>
      </c>
      <c r="FD73" s="7">
        <v>1707.18891139777</v>
      </c>
      <c r="FE73" s="7">
        <v>973.17032476566101</v>
      </c>
      <c r="FF73" s="4">
        <v>0.57004255256606196</v>
      </c>
      <c r="FG73" s="7">
        <v>660.21737080828802</v>
      </c>
      <c r="FH73" s="4">
        <v>0.386727775936484</v>
      </c>
      <c r="FI73" s="7">
        <v>239.134623655914</v>
      </c>
      <c r="FJ73" s="7">
        <v>1941.97481905883</v>
      </c>
      <c r="FK73" s="7">
        <v>1199.9467191419001</v>
      </c>
      <c r="FL73" s="4">
        <v>0.61790024637057395</v>
      </c>
      <c r="FM73" s="7">
        <v>893.04265633842704</v>
      </c>
      <c r="FN73" s="4">
        <v>0.45986314939512901</v>
      </c>
      <c r="FO73" s="7">
        <v>271.91812596006099</v>
      </c>
      <c r="FP73" s="7">
        <v>1909.2980272948901</v>
      </c>
      <c r="FQ73" s="7">
        <v>1106.8698361629099</v>
      </c>
      <c r="FR73" s="4">
        <v>0.57972606703581697</v>
      </c>
      <c r="FS73" s="7">
        <v>803.87347336031598</v>
      </c>
      <c r="FT73" s="4">
        <v>0.42103090343588201</v>
      </c>
      <c r="FU73" s="7">
        <v>290.50645161290299</v>
      </c>
      <c r="FV73" s="7">
        <v>1728.3647251709101</v>
      </c>
      <c r="FW73" s="7">
        <v>878.61864267344197</v>
      </c>
      <c r="FX73" s="4">
        <v>0.50835256579687405</v>
      </c>
      <c r="FY73" s="7">
        <v>582.15162854062896</v>
      </c>
      <c r="FZ73" s="4">
        <v>0.336822211228051</v>
      </c>
      <c r="GA73" s="7">
        <v>301.53072196620599</v>
      </c>
      <c r="GB73" s="7">
        <v>1713.2221995340799</v>
      </c>
      <c r="GC73" s="7">
        <v>812.28103336584695</v>
      </c>
      <c r="GD73" s="4">
        <v>0.47412474201347099</v>
      </c>
      <c r="GE73" s="7">
        <v>521.76210435124005</v>
      </c>
      <c r="GF73" s="4">
        <v>0.30455016546781599</v>
      </c>
      <c r="GG73" s="7">
        <v>287.620430107527</v>
      </c>
      <c r="GH73" s="7">
        <v>1549.35379317762</v>
      </c>
      <c r="GI73" s="7">
        <v>663.544635096413</v>
      </c>
      <c r="GJ73" s="4">
        <v>0.42827186277159401</v>
      </c>
      <c r="GK73" s="7">
        <v>355.78008292574299</v>
      </c>
      <c r="GL73" s="4">
        <v>0.229631272400388</v>
      </c>
      <c r="GM73" s="7">
        <v>296.80190476190501</v>
      </c>
      <c r="GN73" s="7">
        <v>1683.61964566251</v>
      </c>
      <c r="GO73" s="7">
        <v>745.82403362842501</v>
      </c>
      <c r="GP73" s="4">
        <v>0.442988435986646</v>
      </c>
      <c r="GQ73" s="7">
        <v>418.05415867151402</v>
      </c>
      <c r="GR73" s="4">
        <v>0.248306771513711</v>
      </c>
      <c r="GS73" s="7">
        <v>300.238258064516</v>
      </c>
      <c r="GT73" s="7">
        <v>515.82331828178701</v>
      </c>
      <c r="GU73" s="7">
        <v>193.45356836852301</v>
      </c>
      <c r="GV73" s="4">
        <v>0.37503843178885099</v>
      </c>
      <c r="GW73" s="7">
        <v>67.907049203268301</v>
      </c>
      <c r="GX73" s="4">
        <v>0.13164788561608101</v>
      </c>
      <c r="GY73" s="7">
        <v>118.67258064516101</v>
      </c>
      <c r="GZ73" s="3"/>
    </row>
    <row r="74" spans="1:208" s="11" customFormat="1" x14ac:dyDescent="0.25">
      <c r="A74" s="7" t="s">
        <v>220</v>
      </c>
      <c r="B74" s="7" t="s">
        <v>345</v>
      </c>
      <c r="C74" s="7" t="s">
        <v>346</v>
      </c>
      <c r="D74" s="33" t="s">
        <v>231</v>
      </c>
      <c r="E74" s="7"/>
      <c r="F74" s="8">
        <v>1318.81918447161</v>
      </c>
      <c r="G74" s="8">
        <v>1942.3732592363499</v>
      </c>
      <c r="H74" s="8">
        <v>-93.005511085908594</v>
      </c>
      <c r="I74" s="8">
        <v>982.00250111997502</v>
      </c>
      <c r="J74" s="8">
        <v>1207.91256202417</v>
      </c>
      <c r="K74" s="8">
        <v>623.193206682089</v>
      </c>
      <c r="L74" s="8">
        <v>1206.5718171712999</v>
      </c>
      <c r="M74" s="8">
        <v>1341.86787668793</v>
      </c>
      <c r="N74" s="8">
        <v>1413.32534195874</v>
      </c>
      <c r="O74" s="8">
        <v>871.21220111239597</v>
      </c>
      <c r="P74" s="8">
        <v>818.91975498453303</v>
      </c>
      <c r="Q74" s="8">
        <v>1113.8463228933001</v>
      </c>
      <c r="R74" s="8">
        <v>878.12210784569197</v>
      </c>
      <c r="S74" s="8">
        <v>838.716709575702</v>
      </c>
      <c r="T74" s="8">
        <v>654.21671139777095</v>
      </c>
      <c r="U74" s="8">
        <v>667.53111034064398</v>
      </c>
      <c r="V74" s="8">
        <v>694.86220114791297</v>
      </c>
      <c r="W74" s="8">
        <v>796.77231054517301</v>
      </c>
      <c r="X74" s="8">
        <v>787.57272188272395</v>
      </c>
      <c r="Y74" s="8">
        <v>948.17903774644105</v>
      </c>
      <c r="Z74" s="8">
        <v>801.09745258492205</v>
      </c>
      <c r="AA74" s="8">
        <v>1482.7014367561501</v>
      </c>
      <c r="AB74" s="8">
        <v>680.71779685872605</v>
      </c>
      <c r="AC74" s="8">
        <v>3261.1924437079601</v>
      </c>
      <c r="AD74" s="8">
        <v>888.99699003406602</v>
      </c>
      <c r="AE74" s="8">
        <v>1831.1057687062601</v>
      </c>
      <c r="AF74" s="8">
        <v>2548.4396938592299</v>
      </c>
      <c r="AG74" s="8">
        <v>2284.5375430711301</v>
      </c>
      <c r="AH74" s="8">
        <v>1932.76607787783</v>
      </c>
      <c r="AI74" s="8">
        <v>1716.8388174213901</v>
      </c>
      <c r="AJ74" s="8">
        <v>1321.74782173842</v>
      </c>
      <c r="AK74" s="8">
        <v>1491.63451169309</v>
      </c>
      <c r="AL74" s="8">
        <v>1735.75175962917</v>
      </c>
      <c r="AM74" s="8">
        <v>2283.7988893410702</v>
      </c>
      <c r="AN74" s="8">
        <v>680.71779685872605</v>
      </c>
      <c r="AO74" s="8">
        <v>4150.1894337420199</v>
      </c>
      <c r="AP74" s="8">
        <v>4379.5454625655002</v>
      </c>
      <c r="AQ74" s="8">
        <v>4217.3036209489601</v>
      </c>
      <c r="AR74" s="8">
        <v>3038.5866391598101</v>
      </c>
      <c r="AS74" s="8">
        <v>3227.3862713222502</v>
      </c>
      <c r="AT74" s="8">
        <v>2964.5166861998</v>
      </c>
      <c r="AU74" s="8">
        <f t="shared" si="25"/>
        <v>-162.24184161654011</v>
      </c>
      <c r="AV74" s="8">
        <f t="shared" si="26"/>
        <v>-1178.7169817891499</v>
      </c>
      <c r="AW74" s="8">
        <f t="shared" si="27"/>
        <v>188.79963216244005</v>
      </c>
      <c r="AX74" s="8">
        <v>135.296059516631</v>
      </c>
      <c r="AY74" s="8">
        <v>71.457465270804505</v>
      </c>
      <c r="AZ74" s="8">
        <v>-542.11314084634103</v>
      </c>
      <c r="BA74" s="8">
        <v>-52.292446127862902</v>
      </c>
      <c r="BB74" s="8">
        <v>294.92656790876703</v>
      </c>
      <c r="BC74" s="8">
        <v>-235.724215047607</v>
      </c>
      <c r="BD74" s="8">
        <v>-39.405398269989497</v>
      </c>
      <c r="BE74" s="8">
        <v>-184.49999817793201</v>
      </c>
      <c r="BF74" s="8">
        <v>13.314398942873501</v>
      </c>
      <c r="BG74" s="8">
        <v>27.3310908072683</v>
      </c>
      <c r="BH74" s="8">
        <v>101.91010939726</v>
      </c>
      <c r="BI74" s="8">
        <v>-9.1995886624485994</v>
      </c>
      <c r="BJ74" s="8">
        <v>160.60631586371699</v>
      </c>
      <c r="BK74" s="8">
        <v>-147.081585161519</v>
      </c>
      <c r="BL74" s="9">
        <v>681.60398417122406</v>
      </c>
      <c r="BM74" s="8" t="s">
        <v>249</v>
      </c>
      <c r="BN74" s="7" t="s">
        <v>236</v>
      </c>
      <c r="BO74" s="10">
        <v>122</v>
      </c>
      <c r="BP74" s="10">
        <v>56</v>
      </c>
      <c r="BQ74" s="7" t="s">
        <v>252</v>
      </c>
      <c r="BR74" s="8">
        <v>1396.3022846317201</v>
      </c>
      <c r="BS74" s="8">
        <v>797.84832438721105</v>
      </c>
      <c r="BT74" s="4">
        <v>0.57140085865980506</v>
      </c>
      <c r="BU74" s="8">
        <v>695.339841480676</v>
      </c>
      <c r="BV74" s="4">
        <v>0.497986610158756</v>
      </c>
      <c r="BW74" s="8">
        <v>178.570107526882</v>
      </c>
      <c r="BX74" s="8">
        <v>922.88841724660494</v>
      </c>
      <c r="BY74" s="8">
        <v>380.011800211268</v>
      </c>
      <c r="BZ74" s="4">
        <v>0.41176353837554502</v>
      </c>
      <c r="CA74" s="8">
        <v>104.583525315494</v>
      </c>
      <c r="CB74" s="4">
        <v>0.11332196109635299</v>
      </c>
      <c r="CC74" s="8">
        <v>164.77709677419401</v>
      </c>
      <c r="CD74" s="8">
        <v>904.41207968561196</v>
      </c>
      <c r="CE74" s="8">
        <v>339.95321005663197</v>
      </c>
      <c r="CF74" s="4">
        <v>0.37588309321875202</v>
      </c>
      <c r="CG74" s="8">
        <v>88.965663888190093</v>
      </c>
      <c r="CH74" s="4">
        <v>9.8368504674457694E-2</v>
      </c>
      <c r="CI74" s="8">
        <v>176.847634408602</v>
      </c>
      <c r="CJ74" s="8">
        <v>1274.5104341515801</v>
      </c>
      <c r="CK74" s="8">
        <v>585.37408744264405</v>
      </c>
      <c r="CL74" s="4">
        <v>0.45929328764759397</v>
      </c>
      <c r="CM74" s="8">
        <v>321.22965669551598</v>
      </c>
      <c r="CN74" s="4">
        <v>0.252041606006429</v>
      </c>
      <c r="CO74" s="8">
        <v>195.33209677419401</v>
      </c>
      <c r="CP74" s="8">
        <v>1006.73872253825</v>
      </c>
      <c r="CQ74" s="8">
        <v>374.98819296181699</v>
      </c>
      <c r="CR74" s="4">
        <v>0.372478165949924</v>
      </c>
      <c r="CS74" s="8">
        <v>329.85749716338597</v>
      </c>
      <c r="CT74" s="4">
        <v>0.32764955770423698</v>
      </c>
      <c r="CU74" s="8">
        <v>172.61406451612899</v>
      </c>
      <c r="CV74" s="8">
        <v>937.00358640794298</v>
      </c>
      <c r="CW74" s="8">
        <v>356.09437199226198</v>
      </c>
      <c r="CX74" s="4">
        <v>0.38003522842145099</v>
      </c>
      <c r="CY74" s="8">
        <v>158.48392548020701</v>
      </c>
      <c r="CZ74" s="4">
        <v>0.16913908098021699</v>
      </c>
      <c r="DA74" s="8">
        <v>152.45849462365601</v>
      </c>
      <c r="DB74" s="8">
        <v>727.08516118660498</v>
      </c>
      <c r="DC74" s="8">
        <v>174.38341155035101</v>
      </c>
      <c r="DD74" s="4">
        <v>0.23983904617962001</v>
      </c>
      <c r="DE74" s="8">
        <v>67.857780200118697</v>
      </c>
      <c r="DF74" s="4">
        <v>9.3328517514199599E-2</v>
      </c>
      <c r="DG74" s="8">
        <v>140.72483870967699</v>
      </c>
      <c r="DH74" s="8">
        <v>724.44711238408399</v>
      </c>
      <c r="DI74" s="8">
        <v>230.95655053039701</v>
      </c>
      <c r="DJ74" s="4">
        <v>0.31880388034171597</v>
      </c>
      <c r="DK74" s="8">
        <v>75.038877473097102</v>
      </c>
      <c r="DL74" s="4">
        <v>0.10358089112420001</v>
      </c>
      <c r="DM74" s="8">
        <v>143.14539170506899</v>
      </c>
      <c r="DN74" s="8">
        <v>712.35656475918995</v>
      </c>
      <c r="DO74" s="8">
        <v>276.50260314889499</v>
      </c>
      <c r="DP74" s="4">
        <v>0.38815196887020498</v>
      </c>
      <c r="DQ74" s="8">
        <v>119.99375835580599</v>
      </c>
      <c r="DR74" s="4">
        <v>0.16844620277538999</v>
      </c>
      <c r="DS74" s="8">
        <v>143.041612903226</v>
      </c>
      <c r="DT74" s="8">
        <v>766.03077302208703</v>
      </c>
      <c r="DU74" s="8">
        <v>318.53884216045401</v>
      </c>
      <c r="DV74" s="4">
        <v>0.41583034700261301</v>
      </c>
      <c r="DW74" s="8">
        <v>162.13803282405601</v>
      </c>
      <c r="DX74" s="4">
        <v>0.21165994700761301</v>
      </c>
      <c r="DY74" s="8">
        <v>150.78112903225801</v>
      </c>
      <c r="DZ74" s="8">
        <v>765.93748955196702</v>
      </c>
      <c r="EA74" s="8">
        <v>248.09405427124</v>
      </c>
      <c r="EB74" s="4">
        <v>0.32390901040287501</v>
      </c>
      <c r="EC74" s="8">
        <v>74.470446260846799</v>
      </c>
      <c r="ED74" s="4">
        <v>9.7227838141736703E-2</v>
      </c>
      <c r="EE74" s="8">
        <v>160.20994623655901</v>
      </c>
      <c r="EF74" s="8">
        <v>950.91731315362199</v>
      </c>
      <c r="EG74" s="8">
        <v>443.45774345544999</v>
      </c>
      <c r="EH74" s="4">
        <v>0.46634732307561699</v>
      </c>
      <c r="EI74" s="8">
        <v>270.82302004349901</v>
      </c>
      <c r="EJ74" s="4">
        <v>0.284801860579593</v>
      </c>
      <c r="EK74" s="8">
        <v>161.89423963133601</v>
      </c>
      <c r="EL74" s="8">
        <v>784.97818695672299</v>
      </c>
      <c r="EM74" s="8">
        <v>234.98158083485899</v>
      </c>
      <c r="EN74" s="4">
        <v>0.29934791149529599</v>
      </c>
      <c r="EO74" s="8">
        <v>35.891839368209602</v>
      </c>
      <c r="EP74" s="4">
        <v>4.5723358896580898E-2</v>
      </c>
      <c r="EQ74" s="8">
        <v>169.330215053763</v>
      </c>
      <c r="ER74" s="8">
        <v>1420.60210021583</v>
      </c>
      <c r="ES74" s="8">
        <v>703.57879204456697</v>
      </c>
      <c r="ET74" s="4">
        <v>0.49526802187443902</v>
      </c>
      <c r="EU74" s="8">
        <v>482.97124204385199</v>
      </c>
      <c r="EV74" s="4">
        <v>0.33997643813878298</v>
      </c>
      <c r="EW74" s="8">
        <v>196.75376344086001</v>
      </c>
      <c r="EX74" s="8">
        <v>641.32795676599801</v>
      </c>
      <c r="EY74" s="8">
        <v>146.84895648290001</v>
      </c>
      <c r="EZ74" s="4">
        <v>0.22897638397585299</v>
      </c>
      <c r="FA74" s="8">
        <v>-28.313520027338601</v>
      </c>
      <c r="FB74" s="4">
        <v>-4.41482703640649E-2</v>
      </c>
      <c r="FC74" s="8">
        <v>139.73978494623699</v>
      </c>
      <c r="FD74" s="7">
        <v>2319.1907018783199</v>
      </c>
      <c r="FE74" s="7">
        <v>1177.8601245984801</v>
      </c>
      <c r="FF74" s="4">
        <v>0.50787549451820602</v>
      </c>
      <c r="FG74" s="7">
        <v>799.92336679616994</v>
      </c>
      <c r="FH74" s="4">
        <v>0.34491487317032998</v>
      </c>
      <c r="FI74" s="7">
        <v>343.34720430107501</v>
      </c>
      <c r="FJ74" s="7">
        <v>2178.9225138371999</v>
      </c>
      <c r="FK74" s="7">
        <v>925.32729749927603</v>
      </c>
      <c r="FL74" s="4">
        <v>0.42467196131253199</v>
      </c>
      <c r="FM74" s="7">
        <v>410.19532058370601</v>
      </c>
      <c r="FN74" s="4">
        <v>0.18825603846799099</v>
      </c>
      <c r="FO74" s="7">
        <v>372.17973118279599</v>
      </c>
      <c r="FP74" s="7">
        <v>1943.74230894619</v>
      </c>
      <c r="FQ74" s="7">
        <v>731.08256495407795</v>
      </c>
      <c r="FR74" s="4">
        <v>0.37612113580551598</v>
      </c>
      <c r="FS74" s="7">
        <v>488.341422643594</v>
      </c>
      <c r="FT74" s="4">
        <v>0.25123773886897</v>
      </c>
      <c r="FU74" s="7">
        <v>325.07255913978503</v>
      </c>
      <c r="FV74" s="7">
        <v>1451.53227357069</v>
      </c>
      <c r="FW74" s="7">
        <v>405.33996208074802</v>
      </c>
      <c r="FX74" s="4">
        <v>0.27924970698972801</v>
      </c>
      <c r="FY74" s="7">
        <v>142.896657673216</v>
      </c>
      <c r="FZ74" s="4">
        <v>9.84453878670557E-2</v>
      </c>
      <c r="GA74" s="7">
        <v>283.87023041474703</v>
      </c>
      <c r="GB74" s="7">
        <v>1478.3873377812799</v>
      </c>
      <c r="GC74" s="7">
        <v>595.041445309349</v>
      </c>
      <c r="GD74" s="4">
        <v>0.40249360238864801</v>
      </c>
      <c r="GE74" s="7">
        <v>282.131791179863</v>
      </c>
      <c r="GF74" s="4">
        <v>0.19083753220132299</v>
      </c>
      <c r="GG74" s="7">
        <v>293.82274193548398</v>
      </c>
      <c r="GH74" s="7">
        <v>1716.8548027055899</v>
      </c>
      <c r="GI74" s="7">
        <v>691.55179772668998</v>
      </c>
      <c r="GJ74" s="4">
        <v>0.40280156285602903</v>
      </c>
      <c r="GK74" s="7">
        <v>345.293466304346</v>
      </c>
      <c r="GL74" s="4">
        <v>0.20111978354849699</v>
      </c>
      <c r="GM74" s="7">
        <v>322.10418586789598</v>
      </c>
      <c r="GN74" s="7">
        <v>2205.58028717255</v>
      </c>
      <c r="GO74" s="7">
        <v>938.56037287942695</v>
      </c>
      <c r="GP74" s="4">
        <v>0.42553897418198999</v>
      </c>
      <c r="GQ74" s="7">
        <v>518.86308141206098</v>
      </c>
      <c r="GR74" s="4">
        <v>0.235250144567269</v>
      </c>
      <c r="GS74" s="7">
        <v>366.08397849462398</v>
      </c>
      <c r="GT74" s="7">
        <v>641.32795676599801</v>
      </c>
      <c r="GU74" s="7">
        <v>146.84895648290001</v>
      </c>
      <c r="GV74" s="4">
        <v>0.22897638397585299</v>
      </c>
      <c r="GW74" s="7">
        <v>-28.313520027338601</v>
      </c>
      <c r="GX74" s="4">
        <v>-4.41482703640649E-2</v>
      </c>
      <c r="GY74" s="7">
        <v>139.73978494623699</v>
      </c>
      <c r="GZ74" s="3"/>
    </row>
    <row r="75" spans="1:208" s="11" customFormat="1" x14ac:dyDescent="0.25">
      <c r="A75" s="7" t="s">
        <v>220</v>
      </c>
      <c r="B75" s="7" t="s">
        <v>347</v>
      </c>
      <c r="C75" s="7" t="s">
        <v>348</v>
      </c>
      <c r="D75" s="33" t="s">
        <v>241</v>
      </c>
      <c r="E75" s="7"/>
      <c r="F75" s="8">
        <v>4499.1624884724497</v>
      </c>
      <c r="G75" s="8">
        <v>3295.2948228315099</v>
      </c>
      <c r="H75" s="8">
        <v>2870.6605774916302</v>
      </c>
      <c r="I75" s="8">
        <v>2277.3826571074801</v>
      </c>
      <c r="J75" s="8">
        <v>2340.1111952235301</v>
      </c>
      <c r="K75" s="8">
        <v>2378.6652244144998</v>
      </c>
      <c r="L75" s="8">
        <v>2509.2560892772199</v>
      </c>
      <c r="M75" s="8">
        <v>2361.6491392142502</v>
      </c>
      <c r="N75" s="8">
        <v>2609.70864480298</v>
      </c>
      <c r="O75" s="8">
        <v>392.86118845226099</v>
      </c>
      <c r="P75" s="8">
        <v>328.36544115287597</v>
      </c>
      <c r="Q75" s="8">
        <v>438.423763887424</v>
      </c>
      <c r="R75" s="8">
        <v>221.587682312076</v>
      </c>
      <c r="S75" s="8">
        <v>251.30164051435401</v>
      </c>
      <c r="T75" s="8">
        <v>250.40154863223299</v>
      </c>
      <c r="U75" s="8">
        <v>274.167758217607</v>
      </c>
      <c r="V75" s="8">
        <v>256.11070296622302</v>
      </c>
      <c r="W75" s="8">
        <v>687.71827003113697</v>
      </c>
      <c r="X75" s="8">
        <v>1335.74707149198</v>
      </c>
      <c r="Y75" s="8">
        <v>942.49139033584697</v>
      </c>
      <c r="Z75" s="8">
        <v>1154.89719076863</v>
      </c>
      <c r="AA75" s="8">
        <v>1239.4903822433</v>
      </c>
      <c r="AB75" s="8">
        <v>711.24289780624497</v>
      </c>
      <c r="AC75" s="8">
        <v>7794.4573113039596</v>
      </c>
      <c r="AD75" s="8">
        <v>5148.0432345991003</v>
      </c>
      <c r="AE75" s="8">
        <v>4718.7764196380303</v>
      </c>
      <c r="AF75" s="8">
        <v>4870.9052284914696</v>
      </c>
      <c r="AG75" s="8">
        <v>3002.5698332552402</v>
      </c>
      <c r="AH75" s="8">
        <v>766.78920504029895</v>
      </c>
      <c r="AI75" s="8">
        <v>472.88932282642998</v>
      </c>
      <c r="AJ75" s="8">
        <v>524.56930684983899</v>
      </c>
      <c r="AK75" s="8">
        <v>943.82897299735998</v>
      </c>
      <c r="AL75" s="8">
        <v>2278.2384618278302</v>
      </c>
      <c r="AM75" s="8">
        <v>2394.3875730119298</v>
      </c>
      <c r="AN75" s="8">
        <v>711.24289780624497</v>
      </c>
      <c r="AO75" s="8">
        <v>12942.5005459031</v>
      </c>
      <c r="AP75" s="8">
        <v>9589.6816481295009</v>
      </c>
      <c r="AQ75" s="8">
        <v>3769.3590382955399</v>
      </c>
      <c r="AR75" s="8">
        <v>997.45862967626897</v>
      </c>
      <c r="AS75" s="8">
        <v>3222.06743482519</v>
      </c>
      <c r="AT75" s="8">
        <v>3105.6304708181701</v>
      </c>
      <c r="AU75" s="8">
        <f t="shared" si="25"/>
        <v>-5820.322609833961</v>
      </c>
      <c r="AV75" s="8">
        <f t="shared" si="26"/>
        <v>-2771.9004086192708</v>
      </c>
      <c r="AW75" s="8">
        <f t="shared" si="27"/>
        <v>2224.608805148921</v>
      </c>
      <c r="AX75" s="8">
        <v>-147.60695006296399</v>
      </c>
      <c r="AY75" s="8">
        <v>248.05950558872601</v>
      </c>
      <c r="AZ75" s="8">
        <v>-2216.8474563507202</v>
      </c>
      <c r="BA75" s="8">
        <v>-64.495747299385499</v>
      </c>
      <c r="BB75" s="8">
        <v>110.058322734548</v>
      </c>
      <c r="BC75" s="8">
        <v>-216.83608157534701</v>
      </c>
      <c r="BD75" s="8">
        <v>29.713958202277599</v>
      </c>
      <c r="BE75" s="8">
        <v>-0.900091882121131</v>
      </c>
      <c r="BF75" s="8">
        <v>23.766209585374199</v>
      </c>
      <c r="BG75" s="8">
        <v>-18.0570552513839</v>
      </c>
      <c r="BH75" s="8">
        <v>431.60756706491401</v>
      </c>
      <c r="BI75" s="8">
        <v>648.02880146084397</v>
      </c>
      <c r="BJ75" s="8">
        <v>-393.25568115613402</v>
      </c>
      <c r="BK75" s="8">
        <v>212.40580043278501</v>
      </c>
      <c r="BL75" s="9">
        <v>84.593191474663897</v>
      </c>
      <c r="BM75" s="8" t="s">
        <v>268</v>
      </c>
      <c r="BN75" s="7" t="s">
        <v>236</v>
      </c>
      <c r="BO75" s="10">
        <v>200</v>
      </c>
      <c r="BP75" s="10">
        <v>57</v>
      </c>
      <c r="BQ75" s="7" t="s">
        <v>252</v>
      </c>
      <c r="BR75" s="8">
        <v>2609.70864480298</v>
      </c>
      <c r="BS75" s="8">
        <v>1782.8034065111401</v>
      </c>
      <c r="BT75" s="4">
        <v>0.68314269873054601</v>
      </c>
      <c r="BU75" s="8">
        <v>1284.9120307979299</v>
      </c>
      <c r="BV75" s="4">
        <v>0.49235842221572501</v>
      </c>
      <c r="BW75" s="8">
        <v>399.94313978494603</v>
      </c>
      <c r="BX75" s="8">
        <v>392.86118845226099</v>
      </c>
      <c r="BY75" s="8">
        <v>175.33036695465799</v>
      </c>
      <c r="BZ75" s="4">
        <v>0.44629088367165898</v>
      </c>
      <c r="CA75" s="8">
        <v>57.683774013495999</v>
      </c>
      <c r="CB75" s="4">
        <v>0.14682991272502699</v>
      </c>
      <c r="CC75" s="8">
        <v>96.230107526881696</v>
      </c>
      <c r="CD75" s="8">
        <v>328.36544115287597</v>
      </c>
      <c r="CE75" s="8">
        <v>172.54790941086199</v>
      </c>
      <c r="CF75" s="4">
        <v>0.52547524125880596</v>
      </c>
      <c r="CG75" s="8">
        <v>76.981920590067304</v>
      </c>
      <c r="CH75" s="4">
        <v>0.23443977636558599</v>
      </c>
      <c r="CI75" s="8">
        <v>88.803225806451593</v>
      </c>
      <c r="CJ75" s="8">
        <v>438.423763887424</v>
      </c>
      <c r="CK75" s="8">
        <v>285.26533427457798</v>
      </c>
      <c r="CL75" s="4">
        <v>0.65066120445931797</v>
      </c>
      <c r="CM75" s="8">
        <v>189.27125815780701</v>
      </c>
      <c r="CN75" s="4">
        <v>0.43170848331662698</v>
      </c>
      <c r="CO75" s="8">
        <v>90.548099078340996</v>
      </c>
      <c r="CP75" s="8">
        <v>221.587682312076</v>
      </c>
      <c r="CQ75" s="8">
        <v>79.598263794064096</v>
      </c>
      <c r="CR75" s="4">
        <v>0.35921790852056801</v>
      </c>
      <c r="CS75" s="8">
        <v>1.77569443264299</v>
      </c>
      <c r="CT75" s="4">
        <v>8.0135069518086494E-3</v>
      </c>
      <c r="CU75" s="8">
        <v>78.842473118279599</v>
      </c>
      <c r="CV75" s="8">
        <v>251.30164051435401</v>
      </c>
      <c r="CW75" s="8">
        <v>108.51737688342401</v>
      </c>
      <c r="CX75" s="4">
        <v>0.43182120363924198</v>
      </c>
      <c r="CY75" s="8">
        <v>33.113111093011099</v>
      </c>
      <c r="CZ75" s="4">
        <v>0.13176639446219501</v>
      </c>
      <c r="DA75" s="8">
        <v>76.044623655913995</v>
      </c>
      <c r="DB75" s="8">
        <v>250.40154863223299</v>
      </c>
      <c r="DC75" s="8">
        <v>123.248083357333</v>
      </c>
      <c r="DD75" s="4">
        <v>0.49220176165263502</v>
      </c>
      <c r="DE75" s="8">
        <v>58.6981404026211</v>
      </c>
      <c r="DF75" s="4">
        <v>0.23441604384337</v>
      </c>
      <c r="DG75" s="8">
        <v>65.832795698924699</v>
      </c>
      <c r="DH75" s="8">
        <v>274.167758217607</v>
      </c>
      <c r="DI75" s="8">
        <v>133.577213084156</v>
      </c>
      <c r="DJ75" s="4">
        <v>0.48720977970770502</v>
      </c>
      <c r="DK75" s="8">
        <v>47.830733243233503</v>
      </c>
      <c r="DL75" s="4">
        <v>0.17445790691869101</v>
      </c>
      <c r="DM75" s="8">
        <v>80.549539170506904</v>
      </c>
      <c r="DN75" s="8">
        <v>256.16581711383901</v>
      </c>
      <c r="DO75" s="8">
        <v>120.288813326035</v>
      </c>
      <c r="DP75" s="4">
        <v>0.469574023112454</v>
      </c>
      <c r="DQ75" s="8">
        <v>33.074630877832199</v>
      </c>
      <c r="DR75" s="4">
        <v>0.129114146651089</v>
      </c>
      <c r="DS75" s="8">
        <v>83.9860215053763</v>
      </c>
      <c r="DT75" s="8">
        <v>687.73886505288999</v>
      </c>
      <c r="DU75" s="8">
        <v>445.42775135805999</v>
      </c>
      <c r="DV75" s="4">
        <v>0.64766988459174102</v>
      </c>
      <c r="DW75" s="8">
        <v>334.94272604628298</v>
      </c>
      <c r="DX75" s="4">
        <v>0.48702020936467599</v>
      </c>
      <c r="DY75" s="8">
        <v>100.69484946236599</v>
      </c>
      <c r="DZ75" s="8">
        <v>1335.6678238781001</v>
      </c>
      <c r="EA75" s="8">
        <v>854.80636050190003</v>
      </c>
      <c r="EB75" s="4">
        <v>0.63998424250423103</v>
      </c>
      <c r="EC75" s="8">
        <v>651.96205532752697</v>
      </c>
      <c r="ED75" s="4">
        <v>0.48811691325659201</v>
      </c>
      <c r="EE75" s="8">
        <v>175.31283870967701</v>
      </c>
      <c r="EF75" s="8">
        <v>942.30938989707499</v>
      </c>
      <c r="EG75" s="8">
        <v>360.03924520950699</v>
      </c>
      <c r="EH75" s="4">
        <v>0.382081775974697</v>
      </c>
      <c r="EI75" s="8">
        <v>149.98546687164901</v>
      </c>
      <c r="EJ75" s="4">
        <v>0.159167963812853</v>
      </c>
      <c r="EK75" s="8">
        <v>199.047546082949</v>
      </c>
      <c r="EL75" s="8">
        <v>1154.8898475317901</v>
      </c>
      <c r="EM75" s="8">
        <v>357.96866015169797</v>
      </c>
      <c r="EN75" s="4">
        <v>0.309959136723509</v>
      </c>
      <c r="EO75" s="8">
        <v>97.017818582442203</v>
      </c>
      <c r="EP75" s="4">
        <v>8.4006122999338004E-2</v>
      </c>
      <c r="EQ75" s="8">
        <v>255.981720430108</v>
      </c>
      <c r="ER75" s="8">
        <v>1239.4800120274299</v>
      </c>
      <c r="ES75" s="8">
        <v>459.973200619495</v>
      </c>
      <c r="ET75" s="4">
        <v>0.371101749246535</v>
      </c>
      <c r="EU75" s="8">
        <v>204.63082016853701</v>
      </c>
      <c r="EV75" s="4">
        <v>0.16509408637725401</v>
      </c>
      <c r="EW75" s="8">
        <v>247.50752688172</v>
      </c>
      <c r="EX75" s="8">
        <v>711.22463159381402</v>
      </c>
      <c r="EY75" s="8">
        <v>120.76614961295201</v>
      </c>
      <c r="EZ75" s="4">
        <v>0.16980029128395299</v>
      </c>
      <c r="FA75" s="8">
        <v>-58.102788527068299</v>
      </c>
      <c r="FB75" s="4">
        <v>-8.1694004884031196E-2</v>
      </c>
      <c r="FC75" s="8">
        <v>169.81182795698899</v>
      </c>
      <c r="FD75" s="7">
        <v>3002.5698332552402</v>
      </c>
      <c r="FE75" s="7">
        <v>1958.1337734658</v>
      </c>
      <c r="FF75" s="4">
        <v>0.65215261666133795</v>
      </c>
      <c r="FG75" s="7">
        <v>1342.5958048114301</v>
      </c>
      <c r="FH75" s="4">
        <v>0.447148902230811</v>
      </c>
      <c r="FI75" s="7">
        <v>496.17324731182799</v>
      </c>
      <c r="FJ75" s="7">
        <v>766.78920504029895</v>
      </c>
      <c r="FK75" s="7">
        <v>457.81324368544</v>
      </c>
      <c r="FL75" s="4">
        <v>0.59705228069998595</v>
      </c>
      <c r="FM75" s="7">
        <v>266.25317874787402</v>
      </c>
      <c r="FN75" s="4">
        <v>0.34723125599281301</v>
      </c>
      <c r="FO75" s="7">
        <v>179.351324884793</v>
      </c>
      <c r="FP75" s="7">
        <v>472.88932282642998</v>
      </c>
      <c r="FQ75" s="7">
        <v>188.11564067748901</v>
      </c>
      <c r="FR75" s="4">
        <v>0.397800566849624</v>
      </c>
      <c r="FS75" s="7">
        <v>34.888805525654099</v>
      </c>
      <c r="FT75" s="4">
        <v>7.3777951502744493E-2</v>
      </c>
      <c r="FU75" s="7">
        <v>154.88709677419399</v>
      </c>
      <c r="FV75" s="7">
        <v>524.56930684983899</v>
      </c>
      <c r="FW75" s="7">
        <v>256.82529644148798</v>
      </c>
      <c r="FX75" s="4">
        <v>0.489592686967875</v>
      </c>
      <c r="FY75" s="7">
        <v>106.528873645855</v>
      </c>
      <c r="FZ75" s="4">
        <v>0.203078739557953</v>
      </c>
      <c r="GA75" s="7">
        <v>146.38233486943199</v>
      </c>
      <c r="GB75" s="7">
        <v>943.904682166729</v>
      </c>
      <c r="GC75" s="7">
        <v>565.71656468409503</v>
      </c>
      <c r="GD75" s="4">
        <v>0.59933653828847999</v>
      </c>
      <c r="GE75" s="7">
        <v>368.01735692411501</v>
      </c>
      <c r="GF75" s="4">
        <v>0.38988826295398099</v>
      </c>
      <c r="GG75" s="7">
        <v>184.68087096774201</v>
      </c>
      <c r="GH75" s="7">
        <v>2277.9772137751702</v>
      </c>
      <c r="GI75" s="7">
        <v>1214.8456057114099</v>
      </c>
      <c r="GJ75" s="4">
        <v>0.53330015698361899</v>
      </c>
      <c r="GK75" s="7">
        <v>801.94752219917598</v>
      </c>
      <c r="GL75" s="4">
        <v>0.35204369795699098</v>
      </c>
      <c r="GM75" s="7">
        <v>374.36038479262697</v>
      </c>
      <c r="GN75" s="7">
        <v>2394.36985955922</v>
      </c>
      <c r="GO75" s="7">
        <v>817.94186077119298</v>
      </c>
      <c r="GP75" s="4">
        <v>0.34161048991894999</v>
      </c>
      <c r="GQ75" s="7">
        <v>301.64863875097899</v>
      </c>
      <c r="GR75" s="4">
        <v>0.12598247407211699</v>
      </c>
      <c r="GS75" s="7">
        <v>503.48924731182802</v>
      </c>
      <c r="GT75" s="7">
        <v>711.22463159381402</v>
      </c>
      <c r="GU75" s="7">
        <v>120.76614961295201</v>
      </c>
      <c r="GV75" s="4">
        <v>0.16980029128395299</v>
      </c>
      <c r="GW75" s="7">
        <v>-58.102788527068299</v>
      </c>
      <c r="GX75" s="4">
        <v>-8.1694004884031196E-2</v>
      </c>
      <c r="GY75" s="7">
        <v>169.81182795698899</v>
      </c>
      <c r="GZ75" s="3"/>
    </row>
    <row r="76" spans="1:208" s="11" customFormat="1" x14ac:dyDescent="0.25">
      <c r="A76" s="7" t="s">
        <v>220</v>
      </c>
      <c r="B76" s="7" t="s">
        <v>349</v>
      </c>
      <c r="C76" s="7" t="s">
        <v>350</v>
      </c>
      <c r="D76" s="33" t="s">
        <v>351</v>
      </c>
      <c r="E76" s="7"/>
      <c r="F76" s="8">
        <v>1864.96096255671</v>
      </c>
      <c r="G76" s="8">
        <v>2091.8934052122399</v>
      </c>
      <c r="H76" s="8">
        <v>1901.50660799868</v>
      </c>
      <c r="I76" s="8">
        <v>1522.56140698536</v>
      </c>
      <c r="J76" s="8">
        <v>1161.8632512059901</v>
      </c>
      <c r="K76" s="8">
        <v>1429.6756319659501</v>
      </c>
      <c r="L76" s="8">
        <v>1390.6179898087</v>
      </c>
      <c r="M76" s="8">
        <v>1162.68093755016</v>
      </c>
      <c r="N76" s="8">
        <v>764.72441283540297</v>
      </c>
      <c r="O76" s="8">
        <v>757.88284929587599</v>
      </c>
      <c r="P76" s="8">
        <v>667.06509411194099</v>
      </c>
      <c r="Q76" s="8">
        <v>651.70761813005299</v>
      </c>
      <c r="R76" s="8">
        <v>689.90568779989496</v>
      </c>
      <c r="S76" s="8">
        <v>688.65195189198403</v>
      </c>
      <c r="T76" s="8">
        <v>727.97459908680696</v>
      </c>
      <c r="U76" s="8">
        <v>813.82995114215998</v>
      </c>
      <c r="V76" s="8">
        <v>790.12603932403795</v>
      </c>
      <c r="W76" s="8">
        <v>827.25538428195398</v>
      </c>
      <c r="X76" s="8">
        <v>782.72320613144302</v>
      </c>
      <c r="Y76" s="8">
        <v>794.38540577796402</v>
      </c>
      <c r="Z76" s="8">
        <v>661.77309573597404</v>
      </c>
      <c r="AA76" s="8">
        <v>737.33830115768603</v>
      </c>
      <c r="AB76" s="8">
        <v>518.77693577003004</v>
      </c>
      <c r="AC76" s="8">
        <v>3956.8543677689399</v>
      </c>
      <c r="AD76" s="8">
        <v>3424.06801498405</v>
      </c>
      <c r="AE76" s="8">
        <v>2591.5388831719401</v>
      </c>
      <c r="AF76" s="8">
        <v>2553.2989273588601</v>
      </c>
      <c r="AG76" s="8">
        <v>1522.6072621312801</v>
      </c>
      <c r="AH76" s="8">
        <v>1318.7727122419899</v>
      </c>
      <c r="AI76" s="8">
        <v>1378.55763969188</v>
      </c>
      <c r="AJ76" s="8">
        <v>1541.8045502289699</v>
      </c>
      <c r="AK76" s="8">
        <v>1617.38142360599</v>
      </c>
      <c r="AL76" s="8">
        <v>1577.10861190941</v>
      </c>
      <c r="AM76" s="8">
        <v>1399.11139689366</v>
      </c>
      <c r="AN76" s="8">
        <v>518.77693577003004</v>
      </c>
      <c r="AO76" s="8">
        <v>7380.9223827529904</v>
      </c>
      <c r="AP76" s="8">
        <v>5144.8378105308002</v>
      </c>
      <c r="AQ76" s="8">
        <v>2841.3799743732702</v>
      </c>
      <c r="AR76" s="8">
        <v>2920.3621899208501</v>
      </c>
      <c r="AS76" s="8">
        <v>3194.4900355154</v>
      </c>
      <c r="AT76" s="8">
        <v>1917.8883326636901</v>
      </c>
      <c r="AU76" s="8">
        <f t="shared" si="25"/>
        <v>-2303.45783615753</v>
      </c>
      <c r="AV76" s="8">
        <f t="shared" si="26"/>
        <v>78.982215547579926</v>
      </c>
      <c r="AW76" s="8">
        <f t="shared" si="27"/>
        <v>274.12784559454985</v>
      </c>
      <c r="AX76" s="8">
        <v>-227.937052258541</v>
      </c>
      <c r="AY76" s="8">
        <v>-397.95652471475398</v>
      </c>
      <c r="AZ76" s="8">
        <v>-6.8415635395273302</v>
      </c>
      <c r="BA76" s="8">
        <v>-90.817755183934196</v>
      </c>
      <c r="BB76" s="8">
        <v>-15.3574759818882</v>
      </c>
      <c r="BC76" s="8">
        <v>38.198069669841502</v>
      </c>
      <c r="BD76" s="8">
        <v>-1.2537359079106001</v>
      </c>
      <c r="BE76" s="8">
        <v>39.322647194822899</v>
      </c>
      <c r="BF76" s="8">
        <v>85.855352055352895</v>
      </c>
      <c r="BG76" s="8">
        <v>-23.703911818121998</v>
      </c>
      <c r="BH76" s="8">
        <v>37.129344957916501</v>
      </c>
      <c r="BI76" s="8">
        <v>-44.532178150511498</v>
      </c>
      <c r="BJ76" s="8">
        <v>11.662199646521</v>
      </c>
      <c r="BK76" s="8">
        <v>-132.61231004199001</v>
      </c>
      <c r="BL76" s="9">
        <v>75.565205421711397</v>
      </c>
      <c r="BM76" s="8" t="s">
        <v>268</v>
      </c>
      <c r="BN76" s="7" t="s">
        <v>249</v>
      </c>
      <c r="BO76" s="10">
        <v>153</v>
      </c>
      <c r="BP76" s="10">
        <v>58</v>
      </c>
      <c r="BQ76" s="7" t="s">
        <v>252</v>
      </c>
      <c r="BR76" s="8">
        <v>764.72441283540297</v>
      </c>
      <c r="BS76" s="8">
        <v>449.298639026525</v>
      </c>
      <c r="BT76" s="4">
        <v>0.587530136981819</v>
      </c>
      <c r="BU76" s="8">
        <v>312.02153835833798</v>
      </c>
      <c r="BV76" s="4">
        <v>0.408018278377489</v>
      </c>
      <c r="BW76" s="8">
        <v>73.082795698924699</v>
      </c>
      <c r="BX76" s="8">
        <v>757.88284929587599</v>
      </c>
      <c r="BY76" s="8">
        <v>443.63622910669699</v>
      </c>
      <c r="BZ76" s="4">
        <v>0.58536253923527204</v>
      </c>
      <c r="CA76" s="8">
        <v>299.05054573804</v>
      </c>
      <c r="CB76" s="4">
        <v>0.39458677025859401</v>
      </c>
      <c r="CC76" s="8">
        <v>77.3935483870968</v>
      </c>
      <c r="CD76" s="8">
        <v>667.06509411194099</v>
      </c>
      <c r="CE76" s="8">
        <v>389.581939819686</v>
      </c>
      <c r="CF76" s="4">
        <v>0.58402387301996905</v>
      </c>
      <c r="CG76" s="8">
        <v>267.49159086771499</v>
      </c>
      <c r="CH76" s="4">
        <v>0.40099773354776502</v>
      </c>
      <c r="CI76" s="8">
        <v>68.665591397849497</v>
      </c>
      <c r="CJ76" s="8">
        <v>651.70761813005299</v>
      </c>
      <c r="CK76" s="8">
        <v>356.25265705517398</v>
      </c>
      <c r="CL76" s="4">
        <v>0.54664491735936904</v>
      </c>
      <c r="CM76" s="8">
        <v>246.743945963556</v>
      </c>
      <c r="CN76" s="4">
        <v>0.37861141883156102</v>
      </c>
      <c r="CO76" s="8">
        <v>66.961405529953893</v>
      </c>
      <c r="CP76" s="8">
        <v>689.90568779989496</v>
      </c>
      <c r="CQ76" s="8">
        <v>423.88071338430899</v>
      </c>
      <c r="CR76" s="4">
        <v>0.61440385386017404</v>
      </c>
      <c r="CS76" s="8">
        <v>323.63399794887698</v>
      </c>
      <c r="CT76" s="4">
        <v>0.46909889811307998</v>
      </c>
      <c r="CU76" s="8">
        <v>66.977419354838702</v>
      </c>
      <c r="CV76" s="8">
        <v>688.65195189198403</v>
      </c>
      <c r="CW76" s="8">
        <v>380.08622569497601</v>
      </c>
      <c r="CX76" s="4">
        <v>0.55192790008180104</v>
      </c>
      <c r="CY76" s="8">
        <v>279.55526030012697</v>
      </c>
      <c r="CZ76" s="4">
        <v>0.405945644286761</v>
      </c>
      <c r="DA76" s="8">
        <v>67.559139784946197</v>
      </c>
      <c r="DB76" s="8">
        <v>727.97459908680696</v>
      </c>
      <c r="DC76" s="8">
        <v>402.93196687422898</v>
      </c>
      <c r="DD76" s="4">
        <v>0.55349728875111803</v>
      </c>
      <c r="DE76" s="8">
        <v>304.234291058152</v>
      </c>
      <c r="DF76" s="4">
        <v>0.41791882771705502</v>
      </c>
      <c r="DG76" s="8">
        <v>68.748387096774195</v>
      </c>
      <c r="DH76" s="8">
        <v>813.82995114215998</v>
      </c>
      <c r="DI76" s="8">
        <v>478.38093766921702</v>
      </c>
      <c r="DJ76" s="4">
        <v>0.58781436711420998</v>
      </c>
      <c r="DK76" s="8">
        <v>366.11372101538097</v>
      </c>
      <c r="DL76" s="4">
        <v>0.44986513521843602</v>
      </c>
      <c r="DM76" s="8">
        <v>82.301843317972398</v>
      </c>
      <c r="DN76" s="8">
        <v>790.12852902555403</v>
      </c>
      <c r="DO76" s="8">
        <v>495.28208246231299</v>
      </c>
      <c r="DP76" s="4">
        <v>0.62683736160385495</v>
      </c>
      <c r="DQ76" s="8">
        <v>375.92647790974002</v>
      </c>
      <c r="DR76" s="4">
        <v>0.47577889431908099</v>
      </c>
      <c r="DS76" s="8">
        <v>81.602150537634401</v>
      </c>
      <c r="DT76" s="8">
        <v>827.25647805097003</v>
      </c>
      <c r="DU76" s="8">
        <v>495.74073772908599</v>
      </c>
      <c r="DV76" s="4">
        <v>0.59925881619816301</v>
      </c>
      <c r="DW76" s="8">
        <v>397.80575974391098</v>
      </c>
      <c r="DX76" s="4">
        <v>0.48087355046302999</v>
      </c>
      <c r="DY76" s="8">
        <v>84.345161290322594</v>
      </c>
      <c r="DZ76" s="8">
        <v>782.72320610926704</v>
      </c>
      <c r="EA76" s="8">
        <v>461.25528738947702</v>
      </c>
      <c r="EB76" s="4">
        <v>0.58929553102465004</v>
      </c>
      <c r="EC76" s="8">
        <v>351.10126538282202</v>
      </c>
      <c r="ED76" s="4">
        <v>0.44856376129189202</v>
      </c>
      <c r="EE76" s="8">
        <v>82.944086021505399</v>
      </c>
      <c r="EF76" s="8">
        <v>794.38541722432001</v>
      </c>
      <c r="EG76" s="8">
        <v>469.02892734060703</v>
      </c>
      <c r="EH76" s="4">
        <v>0.59042993132911703</v>
      </c>
      <c r="EI76" s="8">
        <v>356.244061926131</v>
      </c>
      <c r="EJ76" s="4">
        <v>0.44845241894153998</v>
      </c>
      <c r="EK76" s="8">
        <v>84.201612903225794</v>
      </c>
      <c r="EL76" s="8">
        <v>661.77301688178295</v>
      </c>
      <c r="EM76" s="8">
        <v>372.02222593923301</v>
      </c>
      <c r="EN76" s="4">
        <v>0.56215985911932298</v>
      </c>
      <c r="EO76" s="8">
        <v>269.31868014818002</v>
      </c>
      <c r="EP76" s="4">
        <v>0.40696533898765802</v>
      </c>
      <c r="EQ76" s="8">
        <v>75.113978494623694</v>
      </c>
      <c r="ER76" s="8">
        <v>737.33821392832101</v>
      </c>
      <c r="ES76" s="8">
        <v>454.59161067258702</v>
      </c>
      <c r="ET76" s="4">
        <v>0.616530653213614</v>
      </c>
      <c r="EU76" s="8">
        <v>344.842350024403</v>
      </c>
      <c r="EV76" s="4">
        <v>0.46768544408838397</v>
      </c>
      <c r="EW76" s="8">
        <v>83.322580645161295</v>
      </c>
      <c r="EX76" s="8">
        <v>518.76540808678396</v>
      </c>
      <c r="EY76" s="8">
        <v>327.05116987204099</v>
      </c>
      <c r="EZ76" s="4">
        <v>0.63044136091920999</v>
      </c>
      <c r="FA76" s="8">
        <v>257.807476106666</v>
      </c>
      <c r="FB76" s="4">
        <v>0.496963506216548</v>
      </c>
      <c r="FC76" s="8">
        <v>57</v>
      </c>
      <c r="FD76" s="7">
        <v>1522.6072621312801</v>
      </c>
      <c r="FE76" s="7">
        <v>892.93486813322204</v>
      </c>
      <c r="FF76" s="4">
        <v>0.58645120796503403</v>
      </c>
      <c r="FG76" s="7">
        <v>611.07208409637803</v>
      </c>
      <c r="FH76" s="4">
        <v>0.401332700358349</v>
      </c>
      <c r="FI76" s="7">
        <v>150.47634408602099</v>
      </c>
      <c r="FJ76" s="7">
        <v>1318.7727122419899</v>
      </c>
      <c r="FK76" s="7">
        <v>745.83459687486004</v>
      </c>
      <c r="FL76" s="4">
        <v>0.56555203937067799</v>
      </c>
      <c r="FM76" s="7">
        <v>514.23553683127102</v>
      </c>
      <c r="FN76" s="4">
        <v>0.38993492362837801</v>
      </c>
      <c r="FO76" s="7">
        <v>135.62699692780299</v>
      </c>
      <c r="FP76" s="7">
        <v>1378.55763969188</v>
      </c>
      <c r="FQ76" s="7">
        <v>803.966939079285</v>
      </c>
      <c r="FR76" s="4">
        <v>0.58319428650004101</v>
      </c>
      <c r="FS76" s="7">
        <v>603.18925824900498</v>
      </c>
      <c r="FT76" s="4">
        <v>0.437550988715875</v>
      </c>
      <c r="FU76" s="7">
        <v>134.536559139785</v>
      </c>
      <c r="FV76" s="7">
        <v>1541.8045502289699</v>
      </c>
      <c r="FW76" s="7">
        <v>881.31290454344696</v>
      </c>
      <c r="FX76" s="4">
        <v>0.571611300804999</v>
      </c>
      <c r="FY76" s="7">
        <v>670.348012073532</v>
      </c>
      <c r="FZ76" s="4">
        <v>0.43478144617875297</v>
      </c>
      <c r="GA76" s="7">
        <v>151.05023041474701</v>
      </c>
      <c r="GB76" s="7">
        <v>1617.38500707652</v>
      </c>
      <c r="GC76" s="7">
        <v>991.02282019139898</v>
      </c>
      <c r="GD76" s="4">
        <v>0.61273154867603496</v>
      </c>
      <c r="GE76" s="7">
        <v>773.73223765365105</v>
      </c>
      <c r="GF76" s="4">
        <v>0.47838469768691499</v>
      </c>
      <c r="GG76" s="7">
        <v>165.94731182795701</v>
      </c>
      <c r="GH76" s="7">
        <v>1577.10862333359</v>
      </c>
      <c r="GI76" s="7">
        <v>930.28421473008495</v>
      </c>
      <c r="GJ76" s="4">
        <v>0.58986692543961305</v>
      </c>
      <c r="GK76" s="7">
        <v>707.34532730895296</v>
      </c>
      <c r="GL76" s="4">
        <v>0.44850767844627798</v>
      </c>
      <c r="GM76" s="7">
        <v>167.14569892473099</v>
      </c>
      <c r="GN76" s="7">
        <v>1399.1112308101001</v>
      </c>
      <c r="GO76" s="7">
        <v>826.61383661182003</v>
      </c>
      <c r="GP76" s="4">
        <v>0.59081352390631603</v>
      </c>
      <c r="GQ76" s="7">
        <v>614.16103017258195</v>
      </c>
      <c r="GR76" s="4">
        <v>0.43896512060515402</v>
      </c>
      <c r="GS76" s="7">
        <v>158.436559139785</v>
      </c>
      <c r="GT76" s="7">
        <v>518.76540808678396</v>
      </c>
      <c r="GU76" s="7">
        <v>327.05116987204099</v>
      </c>
      <c r="GV76" s="4">
        <v>0.63044136091920999</v>
      </c>
      <c r="GW76" s="7">
        <v>257.807476106666</v>
      </c>
      <c r="GX76" s="4">
        <v>0.496963506216548</v>
      </c>
      <c r="GY76" s="7">
        <v>57</v>
      </c>
      <c r="GZ76" s="3"/>
    </row>
    <row r="77" spans="1:208" s="11" customFormat="1" x14ac:dyDescent="0.25">
      <c r="A77" s="7" t="s">
        <v>220</v>
      </c>
      <c r="B77" s="7" t="s">
        <v>352</v>
      </c>
      <c r="C77" s="7" t="s">
        <v>353</v>
      </c>
      <c r="D77" s="33" t="s">
        <v>330</v>
      </c>
      <c r="E77" s="7" t="s">
        <v>280</v>
      </c>
      <c r="F77" s="8">
        <v>30.097860000000001</v>
      </c>
      <c r="G77" s="8">
        <v>29.93093</v>
      </c>
      <c r="H77" s="8">
        <v>27.754770000000001</v>
      </c>
      <c r="I77" s="8">
        <v>30.02562</v>
      </c>
      <c r="J77" s="8">
        <v>35.425440000000002</v>
      </c>
      <c r="K77" s="8">
        <v>83.690899999999999</v>
      </c>
      <c r="L77" s="8">
        <v>76.60924</v>
      </c>
      <c r="M77" s="8">
        <v>84.323390000000003</v>
      </c>
      <c r="N77" s="8">
        <v>51.075319999999998</v>
      </c>
      <c r="O77" s="8">
        <v>2.6617700000000002</v>
      </c>
      <c r="P77" s="8">
        <v>97.100459999999998</v>
      </c>
      <c r="Q77" s="8">
        <v>212</v>
      </c>
      <c r="R77" s="8">
        <v>203.31041999999999</v>
      </c>
      <c r="S77" s="8">
        <v>450.21674000000002</v>
      </c>
      <c r="T77" s="8">
        <v>633.57033999999999</v>
      </c>
      <c r="U77" s="8">
        <v>776.10317999999995</v>
      </c>
      <c r="V77" s="8">
        <v>961.86274000000003</v>
      </c>
      <c r="W77" s="8">
        <v>866.36307999999997</v>
      </c>
      <c r="X77" s="8">
        <v>612.64835000000005</v>
      </c>
      <c r="Y77" s="8">
        <v>714.95411999999999</v>
      </c>
      <c r="Z77" s="8">
        <v>1225.05495</v>
      </c>
      <c r="AA77" s="8">
        <v>1497.17572</v>
      </c>
      <c r="AB77" s="8">
        <v>1283.98137</v>
      </c>
      <c r="AC77" s="8">
        <v>60.028790000000001</v>
      </c>
      <c r="AD77" s="8">
        <v>57.780389999999997</v>
      </c>
      <c r="AE77" s="8">
        <v>119.11633999999999</v>
      </c>
      <c r="AF77" s="8">
        <v>160.93262999999999</v>
      </c>
      <c r="AG77" s="8">
        <v>53.737090000000002</v>
      </c>
      <c r="AH77" s="8">
        <v>309.10046</v>
      </c>
      <c r="AI77" s="8">
        <v>653.52715999999998</v>
      </c>
      <c r="AJ77" s="8">
        <v>1409.6735200000001</v>
      </c>
      <c r="AK77" s="8">
        <v>1828.2258200000001</v>
      </c>
      <c r="AL77" s="8">
        <v>1327.60247</v>
      </c>
      <c r="AM77" s="8">
        <v>2722.2306699999999</v>
      </c>
      <c r="AN77" s="8">
        <v>1283.98137</v>
      </c>
      <c r="AO77" s="8">
        <v>117.80918</v>
      </c>
      <c r="AP77" s="8">
        <v>280.04897</v>
      </c>
      <c r="AQ77" s="8">
        <v>362.83755000000002</v>
      </c>
      <c r="AR77" s="8">
        <v>2063.2006799999999</v>
      </c>
      <c r="AS77" s="8">
        <v>3155.8282899999999</v>
      </c>
      <c r="AT77" s="8">
        <v>4006.2120399999999</v>
      </c>
      <c r="AU77" s="8">
        <f t="shared" si="25"/>
        <v>82.788580000000024</v>
      </c>
      <c r="AV77" s="8">
        <f t="shared" si="26"/>
        <v>1700.36313</v>
      </c>
      <c r="AW77" s="8">
        <f t="shared" si="27"/>
        <v>1092.62761</v>
      </c>
      <c r="AX77" s="8">
        <v>7.7141499999999903</v>
      </c>
      <c r="AY77" s="8">
        <v>-33.248069999999998</v>
      </c>
      <c r="AZ77" s="8">
        <v>-48.413550000000001</v>
      </c>
      <c r="BA77" s="8">
        <v>94.438689999999994</v>
      </c>
      <c r="BB77" s="8">
        <v>114.89954</v>
      </c>
      <c r="BC77" s="8">
        <v>-8.6895800000000101</v>
      </c>
      <c r="BD77" s="8">
        <v>246.90631999999999</v>
      </c>
      <c r="BE77" s="8">
        <v>183.3536</v>
      </c>
      <c r="BF77" s="8">
        <v>142.53283999999999</v>
      </c>
      <c r="BG77" s="8">
        <v>185.75955999999999</v>
      </c>
      <c r="BH77" s="8">
        <v>-95.499660000000105</v>
      </c>
      <c r="BI77" s="8">
        <v>-253.71473</v>
      </c>
      <c r="BJ77" s="8">
        <v>102.30577</v>
      </c>
      <c r="BK77" s="8">
        <v>510.10082999999997</v>
      </c>
      <c r="BL77" s="9">
        <v>272.12076999999999</v>
      </c>
      <c r="BM77" s="8" t="s">
        <v>224</v>
      </c>
      <c r="BN77" s="7" t="s">
        <v>224</v>
      </c>
      <c r="BO77" s="10">
        <v>147</v>
      </c>
      <c r="BP77" s="10">
        <v>59</v>
      </c>
      <c r="BQ77" s="7" t="s">
        <v>252</v>
      </c>
      <c r="BR77" s="8">
        <v>51.075319999999998</v>
      </c>
      <c r="BS77" s="8">
        <v>25.385952731129802</v>
      </c>
      <c r="BT77" s="4">
        <v>0.49702973434390302</v>
      </c>
      <c r="BU77" s="8">
        <v>16.617801978231402</v>
      </c>
      <c r="BV77" s="4">
        <v>0.32535874426692601</v>
      </c>
      <c r="BW77" s="8">
        <v>5.4838709677419404</v>
      </c>
      <c r="BX77" s="8">
        <v>2.6617700000000002</v>
      </c>
      <c r="BY77" s="8">
        <v>-5.5143539714882897</v>
      </c>
      <c r="BZ77" s="4">
        <v>-2.0716868743311001</v>
      </c>
      <c r="CA77" s="8">
        <v>2.3749312437086898</v>
      </c>
      <c r="CB77" s="4">
        <v>0.89223758766110295</v>
      </c>
      <c r="CC77" s="8">
        <v>0.88172043010752699</v>
      </c>
      <c r="CD77" s="8">
        <v>97.100459999999998</v>
      </c>
      <c r="CE77" s="8">
        <v>41.026143440664001</v>
      </c>
      <c r="CF77" s="4">
        <v>0.42251234896996398</v>
      </c>
      <c r="CG77" s="8">
        <v>28.936855716277599</v>
      </c>
      <c r="CH77" s="4">
        <v>0.29800946067894701</v>
      </c>
      <c r="CI77" s="8">
        <v>9.8129032258064495</v>
      </c>
      <c r="CJ77" s="8">
        <v>212</v>
      </c>
      <c r="CK77" s="8">
        <v>119.344873549094</v>
      </c>
      <c r="CL77" s="4">
        <v>0.56294751674100996</v>
      </c>
      <c r="CM77" s="8">
        <v>88.260806940197497</v>
      </c>
      <c r="CN77" s="4">
        <v>0.416324561038667</v>
      </c>
      <c r="CO77" s="8">
        <v>23.928571428571399</v>
      </c>
      <c r="CP77" s="8">
        <v>203.31041999999999</v>
      </c>
      <c r="CQ77" s="8">
        <v>109.30544379585299</v>
      </c>
      <c r="CR77" s="4">
        <v>0.53762834091756195</v>
      </c>
      <c r="CS77" s="8">
        <v>19.420793183050801</v>
      </c>
      <c r="CT77" s="4">
        <v>9.5522861951939403E-2</v>
      </c>
      <c r="CU77" s="8">
        <v>27.3333333333333</v>
      </c>
      <c r="CV77" s="8">
        <v>450.21674000000002</v>
      </c>
      <c r="CW77" s="8">
        <v>138.54393474071301</v>
      </c>
      <c r="CX77" s="4">
        <v>0.30772719544082899</v>
      </c>
      <c r="CY77" s="8">
        <v>115.512678508267</v>
      </c>
      <c r="CZ77" s="4">
        <v>0.25657126500508898</v>
      </c>
      <c r="DA77" s="8">
        <v>58.162365591397801</v>
      </c>
      <c r="DB77" s="8">
        <v>633.57033999999999</v>
      </c>
      <c r="DC77" s="8">
        <v>277.40036801063701</v>
      </c>
      <c r="DD77" s="4">
        <v>0.437836733346193</v>
      </c>
      <c r="DE77" s="8">
        <v>196.576621790573</v>
      </c>
      <c r="DF77" s="4">
        <v>0.31026803084022703</v>
      </c>
      <c r="DG77" s="8">
        <v>70.864516129032296</v>
      </c>
      <c r="DH77" s="8">
        <v>776.10317999999995</v>
      </c>
      <c r="DI77" s="8">
        <v>384.99045597836101</v>
      </c>
      <c r="DJ77" s="4">
        <v>0.49605576410389302</v>
      </c>
      <c r="DK77" s="8">
        <v>280.44279435101799</v>
      </c>
      <c r="DL77" s="4">
        <v>0.36134730739154902</v>
      </c>
      <c r="DM77" s="8">
        <v>93.411866359447004</v>
      </c>
      <c r="DN77" s="8">
        <v>961.86274000000003</v>
      </c>
      <c r="DO77" s="8">
        <v>445.44344251738198</v>
      </c>
      <c r="DP77" s="4">
        <v>0.46310499824266199</v>
      </c>
      <c r="DQ77" s="8">
        <v>307.82298247862201</v>
      </c>
      <c r="DR77" s="4">
        <v>0.32002797247206199</v>
      </c>
      <c r="DS77" s="8">
        <v>118.54075268817201</v>
      </c>
      <c r="DT77" s="8">
        <v>866.36307999999997</v>
      </c>
      <c r="DU77" s="8">
        <v>459.89640119069298</v>
      </c>
      <c r="DV77" s="4">
        <v>0.53083564132337302</v>
      </c>
      <c r="DW77" s="8">
        <v>347.67516434177099</v>
      </c>
      <c r="DX77" s="4">
        <v>0.40130422494662599</v>
      </c>
      <c r="DY77" s="8">
        <v>93.610645161290293</v>
      </c>
      <c r="DZ77" s="8">
        <v>612.64835000000005</v>
      </c>
      <c r="EA77" s="8">
        <v>289.75896180883001</v>
      </c>
      <c r="EB77" s="4">
        <v>0.47296130285641003</v>
      </c>
      <c r="EC77" s="8">
        <v>219.610883836265</v>
      </c>
      <c r="ED77" s="4">
        <v>0.35846156092033099</v>
      </c>
      <c r="EE77" s="8">
        <v>60.307526881720399</v>
      </c>
      <c r="EF77" s="8">
        <v>714.95411999999999</v>
      </c>
      <c r="EG77" s="8">
        <v>338.59113562375501</v>
      </c>
      <c r="EH77" s="4">
        <v>0.47358442472330298</v>
      </c>
      <c r="EI77" s="8">
        <v>256.64271949563198</v>
      </c>
      <c r="EJ77" s="4">
        <v>0.35896390036276998</v>
      </c>
      <c r="EK77" s="8">
        <v>68.931566820276501</v>
      </c>
      <c r="EL77" s="8">
        <v>1225.05495</v>
      </c>
      <c r="EM77" s="8">
        <v>505.64764861475197</v>
      </c>
      <c r="EN77" s="4">
        <v>0.41275507569252501</v>
      </c>
      <c r="EO77" s="8">
        <v>378.633483456222</v>
      </c>
      <c r="EP77" s="4">
        <v>0.30907469371575702</v>
      </c>
      <c r="EQ77" s="8">
        <v>110.893548387097</v>
      </c>
      <c r="ER77" s="8">
        <v>1497.17572</v>
      </c>
      <c r="ES77" s="8">
        <v>704.32925078286803</v>
      </c>
      <c r="ET77" s="4">
        <v>0.47043860074278299</v>
      </c>
      <c r="EU77" s="8">
        <v>521.76630064537801</v>
      </c>
      <c r="EV77" s="4">
        <v>0.348500375523975</v>
      </c>
      <c r="EW77" s="8">
        <v>151.99354838709701</v>
      </c>
      <c r="EX77" s="8">
        <v>1283.98137</v>
      </c>
      <c r="EY77" s="8">
        <v>632.94279173895097</v>
      </c>
      <c r="EZ77" s="4">
        <v>0.49295325191435602</v>
      </c>
      <c r="FA77" s="8">
        <v>486.94191398328201</v>
      </c>
      <c r="FB77" s="4">
        <v>0.37924375334455401</v>
      </c>
      <c r="FC77" s="8">
        <v>136.36559139784899</v>
      </c>
      <c r="FD77" s="7">
        <v>53.737090000000002</v>
      </c>
      <c r="FE77" s="7">
        <v>19.8715987596415</v>
      </c>
      <c r="FF77" s="4">
        <v>0.36979298208446998</v>
      </c>
      <c r="FG77" s="7">
        <v>18.992733221940099</v>
      </c>
      <c r="FH77" s="4">
        <v>0.35343806711416897</v>
      </c>
      <c r="FI77" s="7">
        <v>6.3655913978494603</v>
      </c>
      <c r="FJ77" s="7">
        <v>309.10046</v>
      </c>
      <c r="FK77" s="7">
        <v>160.371016989758</v>
      </c>
      <c r="FL77" s="4">
        <v>0.51883137601852203</v>
      </c>
      <c r="FM77" s="7">
        <v>117.197662656475</v>
      </c>
      <c r="FN77" s="4">
        <v>0.37915719263722603</v>
      </c>
      <c r="FO77" s="7">
        <v>33.741474654377903</v>
      </c>
      <c r="FP77" s="7">
        <v>653.52715999999998</v>
      </c>
      <c r="FQ77" s="7">
        <v>247.84937853656601</v>
      </c>
      <c r="FR77" s="4">
        <v>0.37924878062690698</v>
      </c>
      <c r="FS77" s="7">
        <v>134.933471691318</v>
      </c>
      <c r="FT77" s="4">
        <v>0.20646956997367599</v>
      </c>
      <c r="FU77" s="7">
        <v>85.495698924731201</v>
      </c>
      <c r="FV77" s="7">
        <v>1409.6735200000001</v>
      </c>
      <c r="FW77" s="7">
        <v>662.39082398899802</v>
      </c>
      <c r="FX77" s="4">
        <v>0.469889527320481</v>
      </c>
      <c r="FY77" s="7">
        <v>477.01941614159102</v>
      </c>
      <c r="FZ77" s="4">
        <v>0.33838999553711702</v>
      </c>
      <c r="GA77" s="7">
        <v>164.27638248847899</v>
      </c>
      <c r="GB77" s="7">
        <v>1828.2258200000001</v>
      </c>
      <c r="GC77" s="7">
        <v>905.339843708074</v>
      </c>
      <c r="GD77" s="4">
        <v>0.49520132239904302</v>
      </c>
      <c r="GE77" s="7">
        <v>655.49814682039403</v>
      </c>
      <c r="GF77" s="4">
        <v>0.35854331540968698</v>
      </c>
      <c r="GG77" s="7">
        <v>212.151397849462</v>
      </c>
      <c r="GH77" s="7">
        <v>1327.60247</v>
      </c>
      <c r="GI77" s="7">
        <v>628.35009743258502</v>
      </c>
      <c r="GJ77" s="4">
        <v>0.47329687284521599</v>
      </c>
      <c r="GK77" s="7">
        <v>476.25360333189701</v>
      </c>
      <c r="GL77" s="4">
        <v>0.35873208591717698</v>
      </c>
      <c r="GM77" s="7">
        <v>129.23909370199701</v>
      </c>
      <c r="GN77" s="7">
        <v>2722.2306699999999</v>
      </c>
      <c r="GO77" s="7">
        <v>1209.9768993976199</v>
      </c>
      <c r="GP77" s="4">
        <v>0.44447993064365099</v>
      </c>
      <c r="GQ77" s="7">
        <v>900.39978410159995</v>
      </c>
      <c r="GR77" s="4">
        <v>0.33075807793378498</v>
      </c>
      <c r="GS77" s="7">
        <v>262.88709677419399</v>
      </c>
      <c r="GT77" s="7">
        <v>1283.98137</v>
      </c>
      <c r="GU77" s="7">
        <v>632.94279173895097</v>
      </c>
      <c r="GV77" s="4">
        <v>0.49295325191435602</v>
      </c>
      <c r="GW77" s="7">
        <v>486.94191398328201</v>
      </c>
      <c r="GX77" s="4">
        <v>0.37924375334455401</v>
      </c>
      <c r="GY77" s="7">
        <v>136.36559139784899</v>
      </c>
      <c r="GZ77" s="3"/>
    </row>
    <row r="78" spans="1:208" s="11" customFormat="1" x14ac:dyDescent="0.25">
      <c r="A78" s="7" t="s">
        <v>220</v>
      </c>
      <c r="B78" s="7" t="s">
        <v>354</v>
      </c>
      <c r="C78" s="7" t="s">
        <v>355</v>
      </c>
      <c r="D78" s="33" t="s">
        <v>241</v>
      </c>
      <c r="E78" s="7"/>
      <c r="F78" s="8">
        <v>41.688310074460802</v>
      </c>
      <c r="G78" s="8">
        <v>39.845534463359002</v>
      </c>
      <c r="H78" s="8">
        <v>31.6957688436366</v>
      </c>
      <c r="I78" s="8">
        <v>333.86733641386002</v>
      </c>
      <c r="J78" s="8">
        <v>805.75082487485804</v>
      </c>
      <c r="K78" s="8">
        <v>881.68794678419101</v>
      </c>
      <c r="L78" s="8">
        <v>1061.7140022969099</v>
      </c>
      <c r="M78" s="8">
        <v>882.74875122224103</v>
      </c>
      <c r="N78" s="8">
        <v>479.079790914775</v>
      </c>
      <c r="O78" s="8">
        <v>268.70615215236899</v>
      </c>
      <c r="P78" s="8">
        <v>544.66938721429199</v>
      </c>
      <c r="Q78" s="8">
        <v>597.678013896366</v>
      </c>
      <c r="R78" s="8">
        <v>610.045412185896</v>
      </c>
      <c r="S78" s="8">
        <v>778.13911303789803</v>
      </c>
      <c r="T78" s="8">
        <v>864.98182107696505</v>
      </c>
      <c r="U78" s="8">
        <v>862.21068960439902</v>
      </c>
      <c r="V78" s="8">
        <v>960.07772186160003</v>
      </c>
      <c r="W78" s="8">
        <v>738.69689517150198</v>
      </c>
      <c r="X78" s="8">
        <v>777.40107257371005</v>
      </c>
      <c r="Y78" s="8">
        <v>670.11914552677297</v>
      </c>
      <c r="Z78" s="8">
        <v>647.38148545412798</v>
      </c>
      <c r="AA78" s="8">
        <v>613.40785831073197</v>
      </c>
      <c r="AB78" s="8">
        <v>359.88254145236198</v>
      </c>
      <c r="AC78" s="8">
        <v>81.533844537819803</v>
      </c>
      <c r="AD78" s="8">
        <v>365.56310525749598</v>
      </c>
      <c r="AE78" s="8">
        <v>1687.43877165905</v>
      </c>
      <c r="AF78" s="8">
        <v>1944.4627535191501</v>
      </c>
      <c r="AG78" s="8">
        <v>747.78594306714399</v>
      </c>
      <c r="AH78" s="8">
        <v>1142.34740111066</v>
      </c>
      <c r="AI78" s="8">
        <v>1388.1845252237899</v>
      </c>
      <c r="AJ78" s="8">
        <v>1727.1925106813601</v>
      </c>
      <c r="AK78" s="8">
        <v>1698.7746170331</v>
      </c>
      <c r="AL78" s="8">
        <v>1447.52021810048</v>
      </c>
      <c r="AM78" s="8">
        <v>1260.78934376486</v>
      </c>
      <c r="AN78" s="8">
        <v>359.88254145236198</v>
      </c>
      <c r="AO78" s="8">
        <v>447.09694979531599</v>
      </c>
      <c r="AP78" s="8">
        <v>3631.9015251781998</v>
      </c>
      <c r="AQ78" s="8">
        <v>1890.1333441777999</v>
      </c>
      <c r="AR78" s="8">
        <v>3115.37703590516</v>
      </c>
      <c r="AS78" s="8">
        <v>3146.2948351335799</v>
      </c>
      <c r="AT78" s="8">
        <v>1620.6718852172201</v>
      </c>
      <c r="AU78" s="8">
        <f t="shared" si="25"/>
        <v>-1741.7681810003999</v>
      </c>
      <c r="AV78" s="8">
        <f t="shared" si="26"/>
        <v>1225.2436917273601</v>
      </c>
      <c r="AW78" s="8">
        <f t="shared" si="27"/>
        <v>30.917799228419881</v>
      </c>
      <c r="AX78" s="8">
        <v>-178.96525107467201</v>
      </c>
      <c r="AY78" s="8">
        <v>-403.66896030746602</v>
      </c>
      <c r="AZ78" s="8">
        <v>-210.37363876240599</v>
      </c>
      <c r="BA78" s="8">
        <v>275.963235061923</v>
      </c>
      <c r="BB78" s="8">
        <v>53.008626682074201</v>
      </c>
      <c r="BC78" s="8">
        <v>12.3673982895293</v>
      </c>
      <c r="BD78" s="8">
        <v>168.093700852003</v>
      </c>
      <c r="BE78" s="8">
        <v>86.842708039066196</v>
      </c>
      <c r="BF78" s="8">
        <v>-2.77113147256591</v>
      </c>
      <c r="BG78" s="8">
        <v>97.867032257200904</v>
      </c>
      <c r="BH78" s="8">
        <v>-221.38082669009799</v>
      </c>
      <c r="BI78" s="8">
        <v>38.704177402208302</v>
      </c>
      <c r="BJ78" s="8">
        <v>-107.281927046937</v>
      </c>
      <c r="BK78" s="8">
        <v>-22.737660072644999</v>
      </c>
      <c r="BL78" s="9">
        <v>-33.9736271433962</v>
      </c>
      <c r="BM78" s="8" t="s">
        <v>236</v>
      </c>
      <c r="BN78" s="7" t="s">
        <v>236</v>
      </c>
      <c r="BO78" s="10">
        <v>31</v>
      </c>
      <c r="BP78" s="10">
        <v>60</v>
      </c>
      <c r="BQ78" s="7" t="s">
        <v>252</v>
      </c>
      <c r="BR78" s="8">
        <v>479.079790914775</v>
      </c>
      <c r="BS78" s="8">
        <v>-47.835140337618299</v>
      </c>
      <c r="BT78" s="4">
        <v>-9.9847961122049994E-2</v>
      </c>
      <c r="BU78" s="8">
        <v>-273.436524164427</v>
      </c>
      <c r="BV78" s="4">
        <v>-0.570753618394789</v>
      </c>
      <c r="BW78" s="8">
        <v>132.171720430108</v>
      </c>
      <c r="BX78" s="8">
        <v>268.70615215236899</v>
      </c>
      <c r="BY78" s="8">
        <v>-7.1469007206212902</v>
      </c>
      <c r="BZ78" s="4">
        <v>-2.6597458462985502E-2</v>
      </c>
      <c r="CA78" s="8">
        <v>-120.681322819526</v>
      </c>
      <c r="CB78" s="4">
        <v>-0.449120058669494</v>
      </c>
      <c r="CC78" s="8">
        <v>77.960204301075294</v>
      </c>
      <c r="CD78" s="8">
        <v>544.66938721429199</v>
      </c>
      <c r="CE78" s="8">
        <v>307.09525240178903</v>
      </c>
      <c r="CF78" s="4">
        <v>0.56381955661658401</v>
      </c>
      <c r="CG78" s="8">
        <v>189.85483804976701</v>
      </c>
      <c r="CH78" s="4">
        <v>0.34856895303181601</v>
      </c>
      <c r="CI78" s="8">
        <v>88.479225806451595</v>
      </c>
      <c r="CJ78" s="8">
        <v>597.678013896366</v>
      </c>
      <c r="CK78" s="8">
        <v>272.102057425331</v>
      </c>
      <c r="CL78" s="4">
        <v>0.455265295190383</v>
      </c>
      <c r="CM78" s="8">
        <v>124.49834694963501</v>
      </c>
      <c r="CN78" s="4">
        <v>0.208303374149584</v>
      </c>
      <c r="CO78" s="8">
        <v>132.527534562212</v>
      </c>
      <c r="CP78" s="8">
        <v>610.045412185896</v>
      </c>
      <c r="CQ78" s="8">
        <v>270.33036054580401</v>
      </c>
      <c r="CR78" s="4">
        <v>0.44313153602313698</v>
      </c>
      <c r="CS78" s="8">
        <v>131.02957048322099</v>
      </c>
      <c r="CT78" s="4">
        <v>0.21478658451625801</v>
      </c>
      <c r="CU78" s="8">
        <v>127.52983870967699</v>
      </c>
      <c r="CV78" s="8">
        <v>778.13911303789803</v>
      </c>
      <c r="CW78" s="8">
        <v>400.56465295173598</v>
      </c>
      <c r="CX78" s="4">
        <v>0.51477254675954998</v>
      </c>
      <c r="CY78" s="8">
        <v>262.940404557107</v>
      </c>
      <c r="CZ78" s="4">
        <v>0.33790925061018101</v>
      </c>
      <c r="DA78" s="8">
        <v>126.99447311828</v>
      </c>
      <c r="DB78" s="8">
        <v>864.98182107696505</v>
      </c>
      <c r="DC78" s="8">
        <v>486.93979721601897</v>
      </c>
      <c r="DD78" s="4">
        <v>0.56294801272209904</v>
      </c>
      <c r="DE78" s="8">
        <v>344.946348109685</v>
      </c>
      <c r="DF78" s="4">
        <v>0.398790286344056</v>
      </c>
      <c r="DG78" s="8">
        <v>124.880860215054</v>
      </c>
      <c r="DH78" s="8">
        <v>862.21068960439902</v>
      </c>
      <c r="DI78" s="8">
        <v>405.91164129248301</v>
      </c>
      <c r="DJ78" s="4">
        <v>0.47078010767730599</v>
      </c>
      <c r="DK78" s="8">
        <v>244.765033157072</v>
      </c>
      <c r="DL78" s="4">
        <v>0.28388076848058502</v>
      </c>
      <c r="DM78" s="8">
        <v>148.420046082949</v>
      </c>
      <c r="DN78" s="8">
        <v>960.10110851669401</v>
      </c>
      <c r="DO78" s="8">
        <v>468.61712485955098</v>
      </c>
      <c r="DP78" s="4">
        <v>0.48809143193630899</v>
      </c>
      <c r="DQ78" s="8">
        <v>291.07288271675498</v>
      </c>
      <c r="DR78" s="4">
        <v>0.30316898932285102</v>
      </c>
      <c r="DS78" s="8">
        <v>154.95451612903199</v>
      </c>
      <c r="DT78" s="8">
        <v>738.70118821585004</v>
      </c>
      <c r="DU78" s="8">
        <v>232.911006810255</v>
      </c>
      <c r="DV78" s="4">
        <v>0.31529799941542602</v>
      </c>
      <c r="DW78" s="8">
        <v>51.465933809168199</v>
      </c>
      <c r="DX78" s="4">
        <v>6.9670842053837001E-2</v>
      </c>
      <c r="DY78" s="8">
        <v>153.12544086021501</v>
      </c>
      <c r="DZ78" s="8">
        <v>777.40111123084296</v>
      </c>
      <c r="EA78" s="8">
        <v>292.62010091046801</v>
      </c>
      <c r="EB78" s="4">
        <v>0.37640813305137699</v>
      </c>
      <c r="EC78" s="8">
        <v>134.13449051435799</v>
      </c>
      <c r="ED78" s="4">
        <v>0.172542190352655</v>
      </c>
      <c r="EE78" s="8">
        <v>142.024946236559</v>
      </c>
      <c r="EF78" s="8">
        <v>670.11894751487205</v>
      </c>
      <c r="EG78" s="8">
        <v>397.95950479423402</v>
      </c>
      <c r="EH78" s="4">
        <v>0.59386397932794199</v>
      </c>
      <c r="EI78" s="8">
        <v>287.68799044181799</v>
      </c>
      <c r="EJ78" s="4">
        <v>0.42930884361456301</v>
      </c>
      <c r="EK78" s="8">
        <v>111.429723502304</v>
      </c>
      <c r="EL78" s="8">
        <v>647.38109815277801</v>
      </c>
      <c r="EM78" s="8">
        <v>445.52139363685097</v>
      </c>
      <c r="EN78" s="4">
        <v>0.68819030229348899</v>
      </c>
      <c r="EO78" s="8">
        <v>329.634150237857</v>
      </c>
      <c r="EP78" s="4">
        <v>0.50918099273894102</v>
      </c>
      <c r="EQ78" s="8">
        <v>100.40967741935501</v>
      </c>
      <c r="ER78" s="8">
        <v>613.40786216809397</v>
      </c>
      <c r="ES78" s="8">
        <v>421.66832539421301</v>
      </c>
      <c r="ET78" s="4">
        <v>0.68741917311562395</v>
      </c>
      <c r="EU78" s="8">
        <v>320.30851134911001</v>
      </c>
      <c r="EV78" s="4">
        <v>0.52217868583714999</v>
      </c>
      <c r="EW78" s="8">
        <v>87.961290322580695</v>
      </c>
      <c r="EX78" s="8">
        <v>359.882535252634</v>
      </c>
      <c r="EY78" s="8">
        <v>240.169352471422</v>
      </c>
      <c r="EZ78" s="4">
        <v>0.66735484205374196</v>
      </c>
      <c r="FA78" s="8">
        <v>176.78494001651001</v>
      </c>
      <c r="FB78" s="4">
        <v>0.49122956159128001</v>
      </c>
      <c r="FC78" s="8">
        <v>56.758064516128997</v>
      </c>
      <c r="FD78" s="7">
        <v>747.78594306714399</v>
      </c>
      <c r="FE78" s="7">
        <v>-54.982041058239602</v>
      </c>
      <c r="FF78" s="4">
        <v>-7.3526443720944301E-2</v>
      </c>
      <c r="FG78" s="7">
        <v>-394.11784698395297</v>
      </c>
      <c r="FH78" s="4">
        <v>-0.52704634345950097</v>
      </c>
      <c r="FI78" s="7">
        <v>210.13192473118301</v>
      </c>
      <c r="FJ78" s="7">
        <v>1142.34740111066</v>
      </c>
      <c r="FK78" s="7">
        <v>579.19730982711997</v>
      </c>
      <c r="FL78" s="4">
        <v>0.50702379089232397</v>
      </c>
      <c r="FM78" s="7">
        <v>314.353184999402</v>
      </c>
      <c r="FN78" s="4">
        <v>0.27518177455804499</v>
      </c>
      <c r="FO78" s="7">
        <v>221.006760368664</v>
      </c>
      <c r="FP78" s="7">
        <v>1388.1845252237899</v>
      </c>
      <c r="FQ78" s="7">
        <v>670.89501349754005</v>
      </c>
      <c r="FR78" s="4">
        <v>0.48328950604703103</v>
      </c>
      <c r="FS78" s="7">
        <v>393.96997504032902</v>
      </c>
      <c r="FT78" s="4">
        <v>0.28380231005443302</v>
      </c>
      <c r="FU78" s="7">
        <v>254.52431182795701</v>
      </c>
      <c r="FV78" s="7">
        <v>1727.1925106813601</v>
      </c>
      <c r="FW78" s="7">
        <v>892.85143850850204</v>
      </c>
      <c r="FX78" s="4">
        <v>0.51693799792837203</v>
      </c>
      <c r="FY78" s="7">
        <v>589.71138126675703</v>
      </c>
      <c r="FZ78" s="4">
        <v>0.34142770861953298</v>
      </c>
      <c r="GA78" s="7">
        <v>273.30090629800299</v>
      </c>
      <c r="GB78" s="7">
        <v>1698.8022967325401</v>
      </c>
      <c r="GC78" s="7">
        <v>701.52813166980604</v>
      </c>
      <c r="GD78" s="4">
        <v>0.412954546281882</v>
      </c>
      <c r="GE78" s="7">
        <v>342.53881652592298</v>
      </c>
      <c r="GF78" s="4">
        <v>0.20163547999950199</v>
      </c>
      <c r="GG78" s="7">
        <v>308.07995698924702</v>
      </c>
      <c r="GH78" s="7">
        <v>1447.52005874571</v>
      </c>
      <c r="GI78" s="7">
        <v>690.57960570470095</v>
      </c>
      <c r="GJ78" s="4">
        <v>0.47707774516305701</v>
      </c>
      <c r="GK78" s="7">
        <v>421.82248095617501</v>
      </c>
      <c r="GL78" s="4">
        <v>0.29141045639235402</v>
      </c>
      <c r="GM78" s="7">
        <v>253.454669738863</v>
      </c>
      <c r="GN78" s="7">
        <v>1260.78896032087</v>
      </c>
      <c r="GO78" s="7">
        <v>867.18971903106399</v>
      </c>
      <c r="GP78" s="4">
        <v>0.68781512713306403</v>
      </c>
      <c r="GQ78" s="7">
        <v>649.94266158696701</v>
      </c>
      <c r="GR78" s="4">
        <v>0.51550472128305802</v>
      </c>
      <c r="GS78" s="7">
        <v>188.370967741935</v>
      </c>
      <c r="GT78" s="7">
        <v>359.882535252634</v>
      </c>
      <c r="GU78" s="7">
        <v>240.169352471422</v>
      </c>
      <c r="GV78" s="4">
        <v>0.66735484205374196</v>
      </c>
      <c r="GW78" s="7">
        <v>176.78494001651001</v>
      </c>
      <c r="GX78" s="4">
        <v>0.49122956159128001</v>
      </c>
      <c r="GY78" s="7">
        <v>56.758064516128997</v>
      </c>
      <c r="GZ78" s="3"/>
    </row>
    <row r="79" spans="1:208" s="11" customFormat="1" x14ac:dyDescent="0.25">
      <c r="A79" s="7" t="s">
        <v>220</v>
      </c>
      <c r="B79" s="7" t="s">
        <v>356</v>
      </c>
      <c r="C79" s="7" t="s">
        <v>357</v>
      </c>
      <c r="D79" s="33" t="s">
        <v>241</v>
      </c>
      <c r="E79" s="7"/>
      <c r="F79" s="8">
        <v>626.65591660554799</v>
      </c>
      <c r="G79" s="8">
        <v>1228.2936226149</v>
      </c>
      <c r="H79" s="8">
        <v>1104.4606651203901</v>
      </c>
      <c r="I79" s="8">
        <v>851.01510593157798</v>
      </c>
      <c r="J79" s="8">
        <v>521.12032783754296</v>
      </c>
      <c r="K79" s="8">
        <v>1224.52724945766</v>
      </c>
      <c r="L79" s="8">
        <v>910.67963401304405</v>
      </c>
      <c r="M79" s="8">
        <v>1116.48380455541</v>
      </c>
      <c r="N79" s="8">
        <v>257.08395334574902</v>
      </c>
      <c r="O79" s="8">
        <v>1292.95638245685</v>
      </c>
      <c r="P79" s="8">
        <v>710.13831957545597</v>
      </c>
      <c r="Q79" s="8">
        <v>530.09639464453005</v>
      </c>
      <c r="R79" s="8">
        <v>610.91118545805602</v>
      </c>
      <c r="S79" s="8">
        <v>652.84162483798502</v>
      </c>
      <c r="T79" s="8">
        <v>725.15236474967799</v>
      </c>
      <c r="U79" s="8">
        <v>664.79531691598197</v>
      </c>
      <c r="V79" s="8">
        <v>576.41099009315997</v>
      </c>
      <c r="W79" s="8">
        <v>777.61672533446301</v>
      </c>
      <c r="X79" s="8">
        <v>846.90577712722097</v>
      </c>
      <c r="Y79" s="8">
        <v>838.28661641160102</v>
      </c>
      <c r="Z79" s="8">
        <v>793.78558223890298</v>
      </c>
      <c r="AA79" s="8">
        <v>1078.3492460956099</v>
      </c>
      <c r="AB79" s="8">
        <v>371.3342083915</v>
      </c>
      <c r="AC79" s="8">
        <v>1854.9495392204501</v>
      </c>
      <c r="AD79" s="8">
        <v>1955.47577105197</v>
      </c>
      <c r="AE79" s="8">
        <v>1745.6475772952001</v>
      </c>
      <c r="AF79" s="8">
        <v>2027.1634385684499</v>
      </c>
      <c r="AG79" s="8">
        <v>1550.0403358026001</v>
      </c>
      <c r="AH79" s="8">
        <v>1240.2347142199901</v>
      </c>
      <c r="AI79" s="8">
        <v>1263.75281029604</v>
      </c>
      <c r="AJ79" s="8">
        <v>1389.94768166566</v>
      </c>
      <c r="AK79" s="8">
        <v>1354.02771542762</v>
      </c>
      <c r="AL79" s="8">
        <v>1685.1923935388199</v>
      </c>
      <c r="AM79" s="8">
        <v>1872.1348283345101</v>
      </c>
      <c r="AN79" s="8">
        <v>371.3342083915</v>
      </c>
      <c r="AO79" s="8">
        <v>3810.4253102724201</v>
      </c>
      <c r="AP79" s="8">
        <v>3772.81101586365</v>
      </c>
      <c r="AQ79" s="8">
        <v>2790.2750500225902</v>
      </c>
      <c r="AR79" s="8">
        <v>2653.7004919617002</v>
      </c>
      <c r="AS79" s="8">
        <v>3039.22010896644</v>
      </c>
      <c r="AT79" s="8">
        <v>2243.46903672601</v>
      </c>
      <c r="AU79" s="8">
        <f t="shared" si="25"/>
        <v>-982.53596584105981</v>
      </c>
      <c r="AV79" s="8">
        <f t="shared" si="26"/>
        <v>-136.57455806089001</v>
      </c>
      <c r="AW79" s="8">
        <f t="shared" si="27"/>
        <v>385.51961700473976</v>
      </c>
      <c r="AX79" s="8">
        <v>205.80417054236401</v>
      </c>
      <c r="AY79" s="8">
        <v>-859.399851209659</v>
      </c>
      <c r="AZ79" s="8">
        <v>1035.8724291111</v>
      </c>
      <c r="BA79" s="8">
        <v>-582.81806288139501</v>
      </c>
      <c r="BB79" s="8">
        <v>-180.041924930927</v>
      </c>
      <c r="BC79" s="8">
        <v>80.8147908135264</v>
      </c>
      <c r="BD79" s="8">
        <v>41.930439379928799</v>
      </c>
      <c r="BE79" s="8">
        <v>72.310739911692806</v>
      </c>
      <c r="BF79" s="8">
        <v>-60.357047833695702</v>
      </c>
      <c r="BG79" s="8">
        <v>-88.3843268228227</v>
      </c>
      <c r="BH79" s="8">
        <v>201.20573524130401</v>
      </c>
      <c r="BI79" s="8">
        <v>69.289051792757107</v>
      </c>
      <c r="BJ79" s="8">
        <v>-8.6191607156199606</v>
      </c>
      <c r="BK79" s="8">
        <v>-44.501034172697501</v>
      </c>
      <c r="BL79" s="9">
        <v>284.56366385670299</v>
      </c>
      <c r="BM79" s="8" t="s">
        <v>224</v>
      </c>
      <c r="BN79" s="7" t="s">
        <v>224</v>
      </c>
      <c r="BO79" s="10">
        <v>20</v>
      </c>
      <c r="BP79" s="10">
        <v>61</v>
      </c>
      <c r="BQ79" s="7" t="s">
        <v>252</v>
      </c>
      <c r="BR79" s="8">
        <v>249.17850936396999</v>
      </c>
      <c r="BS79" s="8">
        <v>-15.8100920026747</v>
      </c>
      <c r="BT79" s="4">
        <v>-6.3448858583471296E-2</v>
      </c>
      <c r="BU79" s="8">
        <v>-193.131832182777</v>
      </c>
      <c r="BV79" s="4">
        <v>-0.77507419349986195</v>
      </c>
      <c r="BW79" s="8">
        <v>130.64193548387101</v>
      </c>
      <c r="BX79" s="8">
        <v>1393.56418472059</v>
      </c>
      <c r="BY79" s="8">
        <v>1098.0025118686599</v>
      </c>
      <c r="BZ79" s="4">
        <v>0.78790953721934398</v>
      </c>
      <c r="CA79" s="8">
        <v>934.80108558679296</v>
      </c>
      <c r="CB79" s="4">
        <v>0.67079873021723702</v>
      </c>
      <c r="CC79" s="8">
        <v>126.906451612903</v>
      </c>
      <c r="CD79" s="8">
        <v>779.29398890426705</v>
      </c>
      <c r="CE79" s="8">
        <v>521.64111551245901</v>
      </c>
      <c r="CF79" s="4">
        <v>0.66937654202352703</v>
      </c>
      <c r="CG79" s="8">
        <v>379.86703801908902</v>
      </c>
      <c r="CH79" s="4">
        <v>0.48745023499180801</v>
      </c>
      <c r="CI79" s="8">
        <v>123.693548387097</v>
      </c>
      <c r="CJ79" s="8">
        <v>601.17288656442395</v>
      </c>
      <c r="CK79" s="8">
        <v>387.302822840099</v>
      </c>
      <c r="CL79" s="4">
        <v>0.64424532691993597</v>
      </c>
      <c r="CM79" s="8">
        <v>246.627836515843</v>
      </c>
      <c r="CN79" s="4">
        <v>0.41024444386583803</v>
      </c>
      <c r="CO79" s="8">
        <v>117.966013824885</v>
      </c>
      <c r="CP79" s="8">
        <v>677.43117774544999</v>
      </c>
      <c r="CQ79" s="8">
        <v>476.47880498666899</v>
      </c>
      <c r="CR79" s="4">
        <v>0.70336119836177602</v>
      </c>
      <c r="CS79" s="8">
        <v>348.38841512138998</v>
      </c>
      <c r="CT79" s="4">
        <v>0.51427868478220595</v>
      </c>
      <c r="CU79" s="8">
        <v>126.09462365591401</v>
      </c>
      <c r="CV79" s="8">
        <v>705.69952181985298</v>
      </c>
      <c r="CW79" s="8">
        <v>496.37255193952899</v>
      </c>
      <c r="CX79" s="4">
        <v>0.70337663069331102</v>
      </c>
      <c r="CY79" s="8">
        <v>344.59137628395399</v>
      </c>
      <c r="CZ79" s="4">
        <v>0.488297590730009</v>
      </c>
      <c r="DA79" s="8">
        <v>139.955913978495</v>
      </c>
      <c r="DB79" s="8">
        <v>761.19787667013804</v>
      </c>
      <c r="DC79" s="8">
        <v>547.57807347494202</v>
      </c>
      <c r="DD79" s="4">
        <v>0.719363637573877</v>
      </c>
      <c r="DE79" s="8">
        <v>410.39764247893999</v>
      </c>
      <c r="DF79" s="4">
        <v>0.53914711937220094</v>
      </c>
      <c r="DG79" s="8">
        <v>133.48387096774201</v>
      </c>
      <c r="DH79" s="8">
        <v>686.00042091283206</v>
      </c>
      <c r="DI79" s="8">
        <v>467.35695709943798</v>
      </c>
      <c r="DJ79" s="4">
        <v>0.68127794510321904</v>
      </c>
      <c r="DK79" s="8">
        <v>324.236294535301</v>
      </c>
      <c r="DL79" s="4">
        <v>0.47264736966757698</v>
      </c>
      <c r="DM79" s="8">
        <v>136.14516129032299</v>
      </c>
      <c r="DN79" s="8">
        <v>561.53719305742095</v>
      </c>
      <c r="DO79" s="8">
        <v>334.12153297227701</v>
      </c>
      <c r="DP79" s="4">
        <v>0.59501229322509097</v>
      </c>
      <c r="DQ79" s="8">
        <v>181.16156095103801</v>
      </c>
      <c r="DR79" s="4">
        <v>0.32261720717849801</v>
      </c>
      <c r="DS79" s="8">
        <v>141.20860215053801</v>
      </c>
      <c r="DT79" s="8">
        <v>713.13417685794798</v>
      </c>
      <c r="DU79" s="8">
        <v>515.26774262188997</v>
      </c>
      <c r="DV79" s="4">
        <v>0.72253968375509303</v>
      </c>
      <c r="DW79" s="8">
        <v>375.60711973596602</v>
      </c>
      <c r="DX79" s="4">
        <v>0.526699086826664</v>
      </c>
      <c r="DY79" s="8">
        <v>133.07956989247299</v>
      </c>
      <c r="DZ79" s="8">
        <v>796.56665477245394</v>
      </c>
      <c r="EA79" s="8">
        <v>619.09080007453201</v>
      </c>
      <c r="EB79" s="4">
        <v>0.77719899064991704</v>
      </c>
      <c r="EC79" s="8">
        <v>479.11072340129101</v>
      </c>
      <c r="ED79" s="4">
        <v>0.60146972074565797</v>
      </c>
      <c r="EE79" s="8">
        <v>128.9</v>
      </c>
      <c r="EF79" s="8">
        <v>831.66301761928196</v>
      </c>
      <c r="EG79" s="8">
        <v>659.02887711349899</v>
      </c>
      <c r="EH79" s="4">
        <v>0.79242296837971005</v>
      </c>
      <c r="EI79" s="8">
        <v>520.46090166714998</v>
      </c>
      <c r="EJ79" s="4">
        <v>0.62580743719616305</v>
      </c>
      <c r="EK79" s="8">
        <v>130.97926267281099</v>
      </c>
      <c r="EL79" s="8">
        <v>794.805914526533</v>
      </c>
      <c r="EM79" s="8">
        <v>608.52727370224898</v>
      </c>
      <c r="EN79" s="4">
        <v>0.76563002687863602</v>
      </c>
      <c r="EO79" s="8">
        <v>456.176699970963</v>
      </c>
      <c r="EP79" s="4">
        <v>0.57394728905950299</v>
      </c>
      <c r="EQ79" s="8">
        <v>139.49301075268801</v>
      </c>
      <c r="ER79" s="8">
        <v>1073.22277022822</v>
      </c>
      <c r="ES79" s="8">
        <v>911.99160434328405</v>
      </c>
      <c r="ET79" s="4">
        <v>0.84976915291253696</v>
      </c>
      <c r="EU79" s="8">
        <v>784.40356797240702</v>
      </c>
      <c r="EV79" s="4">
        <v>0.73088606553288304</v>
      </c>
      <c r="EW79" s="8">
        <v>121.984946236559</v>
      </c>
      <c r="EX79" s="8">
        <v>365.63328877199001</v>
      </c>
      <c r="EY79" s="8">
        <v>255.06166046749499</v>
      </c>
      <c r="EZ79" s="4">
        <v>0.69758872701153796</v>
      </c>
      <c r="FA79" s="8">
        <v>171.511039984034</v>
      </c>
      <c r="FB79" s="4">
        <v>0.469079389789884</v>
      </c>
      <c r="FC79" s="8">
        <v>83.983333333333306</v>
      </c>
      <c r="FD79" s="7">
        <v>1642.7426940845601</v>
      </c>
      <c r="FE79" s="7">
        <v>1082.1924198659799</v>
      </c>
      <c r="FF79" s="4">
        <v>0.65877171377045396</v>
      </c>
      <c r="FG79" s="7">
        <v>741.66925340401701</v>
      </c>
      <c r="FH79" s="4">
        <v>0.45148230217351198</v>
      </c>
      <c r="FI79" s="7">
        <v>257.54838709677398</v>
      </c>
      <c r="FJ79" s="7">
        <v>1380.46687546869</v>
      </c>
      <c r="FK79" s="7">
        <v>908.94393835255801</v>
      </c>
      <c r="FL79" s="4">
        <v>0.65843226991155201</v>
      </c>
      <c r="FM79" s="7">
        <v>626.494874534931</v>
      </c>
      <c r="FN79" s="4">
        <v>0.45382825598203902</v>
      </c>
      <c r="FO79" s="7">
        <v>241.65956221198201</v>
      </c>
      <c r="FP79" s="7">
        <v>1383.1306995652999</v>
      </c>
      <c r="FQ79" s="7">
        <v>972.85135692619804</v>
      </c>
      <c r="FR79" s="4">
        <v>0.70336907223008704</v>
      </c>
      <c r="FS79" s="7">
        <v>692.97979140534403</v>
      </c>
      <c r="FT79" s="4">
        <v>0.50102263771828404</v>
      </c>
      <c r="FU79" s="7">
        <v>266.05053763440901</v>
      </c>
      <c r="FV79" s="7">
        <v>1447.1982975829701</v>
      </c>
      <c r="FW79" s="7">
        <v>1014.93503057438</v>
      </c>
      <c r="FX79" s="4">
        <v>0.701310271211255</v>
      </c>
      <c r="FY79" s="7">
        <v>734.63393701424104</v>
      </c>
      <c r="FZ79" s="4">
        <v>0.50762493173270495</v>
      </c>
      <c r="GA79" s="7">
        <v>269.62903225806502</v>
      </c>
      <c r="GB79" s="7">
        <v>1274.67136991537</v>
      </c>
      <c r="GC79" s="7">
        <v>849.38927559416697</v>
      </c>
      <c r="GD79" s="4">
        <v>0.66635942066429399</v>
      </c>
      <c r="GE79" s="7">
        <v>556.76868068700401</v>
      </c>
      <c r="GF79" s="4">
        <v>0.43679390141473901</v>
      </c>
      <c r="GG79" s="7">
        <v>274.288172043011</v>
      </c>
      <c r="GH79" s="7">
        <v>1628.22967239174</v>
      </c>
      <c r="GI79" s="7">
        <v>1278.11967718803</v>
      </c>
      <c r="GJ79" s="4">
        <v>0.78497505533760303</v>
      </c>
      <c r="GK79" s="7">
        <v>999.57162506844099</v>
      </c>
      <c r="GL79" s="4">
        <v>0.61390087775525704</v>
      </c>
      <c r="GM79" s="7">
        <v>259.87926267281102</v>
      </c>
      <c r="GN79" s="7">
        <v>1868.02868475476</v>
      </c>
      <c r="GO79" s="7">
        <v>1520.5188780455301</v>
      </c>
      <c r="GP79" s="4">
        <v>0.81396976955155997</v>
      </c>
      <c r="GQ79" s="7">
        <v>1240.58026794337</v>
      </c>
      <c r="GR79" s="4">
        <v>0.66411200109929702</v>
      </c>
      <c r="GS79" s="7">
        <v>261.47795698924699</v>
      </c>
      <c r="GT79" s="7">
        <v>365.63328877199001</v>
      </c>
      <c r="GU79" s="7">
        <v>255.06166046749499</v>
      </c>
      <c r="GV79" s="4">
        <v>0.69758872701153796</v>
      </c>
      <c r="GW79" s="7">
        <v>171.511039984034</v>
      </c>
      <c r="GX79" s="4">
        <v>0.469079389789884</v>
      </c>
      <c r="GY79" s="7">
        <v>83.983333333333306</v>
      </c>
      <c r="GZ79" s="3"/>
    </row>
    <row r="80" spans="1:208" s="11" customFormat="1" x14ac:dyDescent="0.25">
      <c r="A80" s="7" t="s">
        <v>220</v>
      </c>
      <c r="B80" s="7" t="s">
        <v>358</v>
      </c>
      <c r="C80" s="7" t="s">
        <v>359</v>
      </c>
      <c r="D80" s="33" t="s">
        <v>223</v>
      </c>
      <c r="E80" s="7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>
        <v>125.173692603794</v>
      </c>
      <c r="R80" s="8">
        <v>318.25164917214198</v>
      </c>
      <c r="S80" s="8">
        <v>730.41768960548995</v>
      </c>
      <c r="T80" s="8">
        <v>669.51254242040704</v>
      </c>
      <c r="U80" s="8">
        <v>631.63869350963296</v>
      </c>
      <c r="V80" s="8">
        <v>860.85168181186202</v>
      </c>
      <c r="W80" s="8">
        <v>963.50413892908102</v>
      </c>
      <c r="X80" s="8">
        <v>697.69401130048504</v>
      </c>
      <c r="Y80" s="8">
        <v>514.38783242338297</v>
      </c>
      <c r="Z80" s="8">
        <v>512.14144663428203</v>
      </c>
      <c r="AA80" s="8">
        <v>599.99236980721298</v>
      </c>
      <c r="AB80" s="8">
        <v>45.667898945677599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125.173692603794</v>
      </c>
      <c r="AI80" s="8">
        <v>1048.6693387776299</v>
      </c>
      <c r="AJ80" s="8">
        <v>1301.15123593004</v>
      </c>
      <c r="AK80" s="8">
        <v>1824.3558207409401</v>
      </c>
      <c r="AL80" s="8">
        <v>1212.08184372387</v>
      </c>
      <c r="AM80" s="8">
        <v>1112.1338164414999</v>
      </c>
      <c r="AN80" s="8">
        <v>45.667898945677599</v>
      </c>
      <c r="AO80" s="8"/>
      <c r="AP80" s="8"/>
      <c r="AQ80" s="8">
        <v>125.173692603794</v>
      </c>
      <c r="AR80" s="8">
        <v>2349.8205747076699</v>
      </c>
      <c r="AS80" s="8">
        <v>3036.43766446481</v>
      </c>
      <c r="AT80" s="8">
        <v>1157.8017153871699</v>
      </c>
      <c r="AU80" s="8">
        <f t="shared" si="25"/>
        <v>125.173692603794</v>
      </c>
      <c r="AV80" s="8">
        <f t="shared" si="26"/>
        <v>2224.6468821038761</v>
      </c>
      <c r="AW80" s="8">
        <f t="shared" si="27"/>
        <v>686.61708975714009</v>
      </c>
      <c r="AX80" s="8">
        <v>0</v>
      </c>
      <c r="AY80" s="8">
        <v>0</v>
      </c>
      <c r="AZ80" s="8">
        <v>0</v>
      </c>
      <c r="BA80" s="8">
        <v>0</v>
      </c>
      <c r="BB80" s="8">
        <v>125.173692603794</v>
      </c>
      <c r="BC80" s="8">
        <v>193.07795656834799</v>
      </c>
      <c r="BD80" s="8">
        <v>412.16604043334797</v>
      </c>
      <c r="BE80" s="8">
        <v>-60.905147185083798</v>
      </c>
      <c r="BF80" s="8">
        <v>-37.873848910773603</v>
      </c>
      <c r="BG80" s="8">
        <v>229.21298830222901</v>
      </c>
      <c r="BH80" s="8">
        <v>102.652457117219</v>
      </c>
      <c r="BI80" s="8">
        <v>-265.81012762859598</v>
      </c>
      <c r="BJ80" s="8">
        <v>-183.30617887710201</v>
      </c>
      <c r="BK80" s="8">
        <v>-2.2463857891004899</v>
      </c>
      <c r="BL80" s="9">
        <v>87.850923172930607</v>
      </c>
      <c r="BM80" s="8" t="s">
        <v>268</v>
      </c>
      <c r="BN80" s="7" t="s">
        <v>268</v>
      </c>
      <c r="BO80" s="10">
        <v>206</v>
      </c>
      <c r="BP80" s="10">
        <v>62</v>
      </c>
      <c r="BQ80" s="7" t="s">
        <v>252</v>
      </c>
      <c r="BR80" s="8"/>
      <c r="BS80" s="8"/>
      <c r="BT80" s="4"/>
      <c r="BU80" s="8"/>
      <c r="BV80" s="4"/>
      <c r="BW80" s="8"/>
      <c r="BX80" s="8"/>
      <c r="BY80" s="8"/>
      <c r="BZ80" s="4"/>
      <c r="CA80" s="8"/>
      <c r="CB80" s="4"/>
      <c r="CC80" s="8"/>
      <c r="CD80" s="8"/>
      <c r="CE80" s="8"/>
      <c r="CF80" s="4"/>
      <c r="CG80" s="8"/>
      <c r="CH80" s="4"/>
      <c r="CI80" s="8"/>
      <c r="CJ80" s="8">
        <v>125.173692603794</v>
      </c>
      <c r="CK80" s="8">
        <v>52.305991201539697</v>
      </c>
      <c r="CL80" s="4">
        <v>0.417867285956811</v>
      </c>
      <c r="CM80" s="8">
        <v>42.5157519413617</v>
      </c>
      <c r="CN80" s="4">
        <v>0.33965405235694801</v>
      </c>
      <c r="CO80" s="8">
        <v>6.9821428571428603</v>
      </c>
      <c r="CP80" s="8">
        <v>318.25164917214198</v>
      </c>
      <c r="CQ80" s="8">
        <v>38.5478281842</v>
      </c>
      <c r="CR80" s="4">
        <v>0.121123734266494</v>
      </c>
      <c r="CS80" s="8">
        <v>-4.0390242478190599</v>
      </c>
      <c r="CT80" s="4">
        <v>-1.26912908647155E-2</v>
      </c>
      <c r="CU80" s="8">
        <v>35.481720430107501</v>
      </c>
      <c r="CV80" s="8">
        <v>730.41768960548995</v>
      </c>
      <c r="CW80" s="8">
        <v>236.77661879137199</v>
      </c>
      <c r="CX80" s="4">
        <v>0.32416605205613003</v>
      </c>
      <c r="CY80" s="8">
        <v>161.20262520204301</v>
      </c>
      <c r="CZ80" s="4">
        <v>0.22069923482974699</v>
      </c>
      <c r="DA80" s="8">
        <v>64.118279569892493</v>
      </c>
      <c r="DB80" s="8">
        <v>669.51254242040704</v>
      </c>
      <c r="DC80" s="8">
        <v>151.06962778075999</v>
      </c>
      <c r="DD80" s="4">
        <v>0.22564122134981399</v>
      </c>
      <c r="DE80" s="8">
        <v>71.394263723123899</v>
      </c>
      <c r="DF80" s="4">
        <v>0.106636185582157</v>
      </c>
      <c r="DG80" s="8">
        <v>66.050537634408599</v>
      </c>
      <c r="DH80" s="8">
        <v>631.63869350963296</v>
      </c>
      <c r="DI80" s="8">
        <v>172.35916203789199</v>
      </c>
      <c r="DJ80" s="4">
        <v>0.27287619300235799</v>
      </c>
      <c r="DK80" s="8">
        <v>102.923732916159</v>
      </c>
      <c r="DL80" s="4">
        <v>0.16294716263228701</v>
      </c>
      <c r="DM80" s="8">
        <v>62.902534562211997</v>
      </c>
      <c r="DN80" s="8">
        <v>861.33231515616103</v>
      </c>
      <c r="DO80" s="8">
        <v>295.65816752412201</v>
      </c>
      <c r="DP80" s="4">
        <v>0.34325679220629102</v>
      </c>
      <c r="DQ80" s="8">
        <v>204.042178604317</v>
      </c>
      <c r="DR80" s="4">
        <v>0.23689135425892299</v>
      </c>
      <c r="DS80" s="8">
        <v>82.964516129032205</v>
      </c>
      <c r="DT80" s="8">
        <v>963.57945040670302</v>
      </c>
      <c r="DU80" s="8">
        <v>474.38891498944503</v>
      </c>
      <c r="DV80" s="4">
        <v>0.492319460309389</v>
      </c>
      <c r="DW80" s="8">
        <v>366.372966467092</v>
      </c>
      <c r="DX80" s="4">
        <v>0.38022081761130899</v>
      </c>
      <c r="DY80" s="8">
        <v>93.605376344085997</v>
      </c>
      <c r="DZ80" s="8">
        <v>697.68553082662299</v>
      </c>
      <c r="EA80" s="8">
        <v>340.27479809474403</v>
      </c>
      <c r="EB80" s="4">
        <v>0.48771944244219001</v>
      </c>
      <c r="EC80" s="8">
        <v>264.35399662691702</v>
      </c>
      <c r="ED80" s="4">
        <v>0.37890136020695198</v>
      </c>
      <c r="EE80" s="8">
        <v>72.368817204301095</v>
      </c>
      <c r="EF80" s="8">
        <v>514.36345341837705</v>
      </c>
      <c r="EG80" s="8">
        <v>246.32349590303301</v>
      </c>
      <c r="EH80" s="4">
        <v>0.47888996441331</v>
      </c>
      <c r="EI80" s="8">
        <v>180.323464458583</v>
      </c>
      <c r="EJ80" s="4">
        <v>0.35057596580819</v>
      </c>
      <c r="EK80" s="8">
        <v>65.061059907834107</v>
      </c>
      <c r="EL80" s="8">
        <v>512.13731432171301</v>
      </c>
      <c r="EM80" s="8">
        <v>248.711667243503</v>
      </c>
      <c r="EN80" s="4">
        <v>0.48563473171819699</v>
      </c>
      <c r="EO80" s="8">
        <v>178.00760892416801</v>
      </c>
      <c r="EP80" s="4">
        <v>0.34757789355756202</v>
      </c>
      <c r="EQ80" s="8">
        <v>71.762365591397796</v>
      </c>
      <c r="ER80" s="8">
        <v>599.98339932758699</v>
      </c>
      <c r="ES80" s="8">
        <v>334.005020308349</v>
      </c>
      <c r="ET80" s="4">
        <v>0.55669043623986103</v>
      </c>
      <c r="EU80" s="8">
        <v>264.15925436068397</v>
      </c>
      <c r="EV80" s="4">
        <v>0.44027760544163802</v>
      </c>
      <c r="EW80" s="8">
        <v>69.017204301075296</v>
      </c>
      <c r="EX80" s="8">
        <v>45.655432319127698</v>
      </c>
      <c r="EY80" s="8">
        <v>-28.464550048817699</v>
      </c>
      <c r="EZ80" s="4">
        <v>-0.62346469199662602</v>
      </c>
      <c r="FA80" s="8">
        <v>-34.252628683024398</v>
      </c>
      <c r="FB80" s="4">
        <v>-0.75024212767500198</v>
      </c>
      <c r="FC80" s="8">
        <v>8.4193548387096797</v>
      </c>
      <c r="FD80" s="7">
        <v>0</v>
      </c>
      <c r="FE80" s="7">
        <v>0</v>
      </c>
      <c r="FF80" s="4"/>
      <c r="FG80" s="7">
        <v>0</v>
      </c>
      <c r="FH80" s="4"/>
      <c r="FI80" s="7">
        <v>0</v>
      </c>
      <c r="FJ80" s="7">
        <v>125.173692603794</v>
      </c>
      <c r="FK80" s="7">
        <v>52.305991201539697</v>
      </c>
      <c r="FL80" s="4">
        <v>0.417867285956811</v>
      </c>
      <c r="FM80" s="7">
        <v>42.5157519413617</v>
      </c>
      <c r="FN80" s="4">
        <v>0.33965405235694801</v>
      </c>
      <c r="FO80" s="7">
        <v>6.9821428571428603</v>
      </c>
      <c r="FP80" s="7">
        <v>1048.6693387776299</v>
      </c>
      <c r="FQ80" s="7">
        <v>275.32444697557202</v>
      </c>
      <c r="FR80" s="4">
        <v>0.26254648323798602</v>
      </c>
      <c r="FS80" s="7">
        <v>157.16360095422399</v>
      </c>
      <c r="FT80" s="4">
        <v>0.14986954909678199</v>
      </c>
      <c r="FU80" s="7">
        <v>99.6</v>
      </c>
      <c r="FV80" s="7">
        <v>1301.15123593004</v>
      </c>
      <c r="FW80" s="7">
        <v>323.42878981865198</v>
      </c>
      <c r="FX80" s="4">
        <v>0.24857125051068399</v>
      </c>
      <c r="FY80" s="7">
        <v>174.317996639283</v>
      </c>
      <c r="FZ80" s="4">
        <v>0.13397212547293499</v>
      </c>
      <c r="GA80" s="7">
        <v>128.95307219662101</v>
      </c>
      <c r="GB80" s="7">
        <v>1824.91176556286</v>
      </c>
      <c r="GC80" s="7">
        <v>770.04708251356703</v>
      </c>
      <c r="GD80" s="4">
        <v>0.42196400781933702</v>
      </c>
      <c r="GE80" s="7">
        <v>570.41514507140903</v>
      </c>
      <c r="GF80" s="4">
        <v>0.312571355961133</v>
      </c>
      <c r="GG80" s="7">
        <v>176.56989247311799</v>
      </c>
      <c r="GH80" s="7">
        <v>1212.0489842449999</v>
      </c>
      <c r="GI80" s="7">
        <v>586.59829399777698</v>
      </c>
      <c r="GJ80" s="4">
        <v>0.48397243149638602</v>
      </c>
      <c r="GK80" s="7">
        <v>444.6774610855</v>
      </c>
      <c r="GL80" s="4">
        <v>0.366880767085907</v>
      </c>
      <c r="GM80" s="7">
        <v>137.42987711213499</v>
      </c>
      <c r="GN80" s="7">
        <v>1112.1207136492999</v>
      </c>
      <c r="GO80" s="7">
        <v>582.71668755185203</v>
      </c>
      <c r="GP80" s="4">
        <v>0.52396891848163896</v>
      </c>
      <c r="GQ80" s="7">
        <v>442.16686328485201</v>
      </c>
      <c r="GR80" s="4">
        <v>0.39758891086016301</v>
      </c>
      <c r="GS80" s="7">
        <v>140.77956989247301</v>
      </c>
      <c r="GT80" s="7">
        <v>45.655432319127698</v>
      </c>
      <c r="GU80" s="7">
        <v>-28.464550048817699</v>
      </c>
      <c r="GV80" s="4">
        <v>-0.62346469199662602</v>
      </c>
      <c r="GW80" s="7">
        <v>-34.252628683024398</v>
      </c>
      <c r="GX80" s="4">
        <v>-0.75024212767500198</v>
      </c>
      <c r="GY80" s="7">
        <v>8.4193548387096797</v>
      </c>
      <c r="GZ80" s="3"/>
    </row>
    <row r="81" spans="1:208" s="11" customFormat="1" x14ac:dyDescent="0.25">
      <c r="A81" s="7" t="s">
        <v>220</v>
      </c>
      <c r="B81" s="7" t="s">
        <v>360</v>
      </c>
      <c r="C81" s="7" t="s">
        <v>361</v>
      </c>
      <c r="D81" s="33" t="s">
        <v>279</v>
      </c>
      <c r="E81" s="7" t="s">
        <v>280</v>
      </c>
      <c r="F81" s="8">
        <v>605.95711747475798</v>
      </c>
      <c r="G81" s="8">
        <v>766.17161355845894</v>
      </c>
      <c r="H81" s="8">
        <v>931.65273556351804</v>
      </c>
      <c r="I81" s="8">
        <v>778.73586796065695</v>
      </c>
      <c r="J81" s="8">
        <v>1004.4183403980099</v>
      </c>
      <c r="K81" s="8">
        <v>700.20291559958605</v>
      </c>
      <c r="L81" s="8">
        <v>960.423239465253</v>
      </c>
      <c r="M81" s="8">
        <v>1014.26776412529</v>
      </c>
      <c r="N81" s="8">
        <v>1023.78337004379</v>
      </c>
      <c r="O81" s="8">
        <v>1050.7748257021899</v>
      </c>
      <c r="P81" s="8">
        <v>840.75656309726401</v>
      </c>
      <c r="Q81" s="8">
        <v>701.68328019396802</v>
      </c>
      <c r="R81" s="8">
        <v>643.06264025560597</v>
      </c>
      <c r="S81" s="8">
        <v>667.03741965459005</v>
      </c>
      <c r="T81" s="8">
        <v>711.67552139372106</v>
      </c>
      <c r="U81" s="8">
        <v>684.02910533049396</v>
      </c>
      <c r="V81" s="8">
        <v>731.87465361533998</v>
      </c>
      <c r="W81" s="8">
        <v>774.49106220126396</v>
      </c>
      <c r="X81" s="8">
        <v>755.28529630676599</v>
      </c>
      <c r="Y81" s="8">
        <v>694.25156777102995</v>
      </c>
      <c r="Z81" s="8">
        <v>661.70877991388704</v>
      </c>
      <c r="AA81" s="8">
        <v>746.570443828051</v>
      </c>
      <c r="AB81" s="8">
        <v>495.16220572044898</v>
      </c>
      <c r="AC81" s="8">
        <v>1372.12873103322</v>
      </c>
      <c r="AD81" s="8">
        <v>1710.3886035241801</v>
      </c>
      <c r="AE81" s="8">
        <v>1704.6212559976</v>
      </c>
      <c r="AF81" s="8">
        <v>1974.69100359054</v>
      </c>
      <c r="AG81" s="8">
        <v>2074.5581957459799</v>
      </c>
      <c r="AH81" s="8">
        <v>1542.4398432912301</v>
      </c>
      <c r="AI81" s="8">
        <v>1310.1000599101999</v>
      </c>
      <c r="AJ81" s="8">
        <v>1395.7046267242199</v>
      </c>
      <c r="AK81" s="8">
        <v>1506.3657158166</v>
      </c>
      <c r="AL81" s="8">
        <v>1449.5368640777999</v>
      </c>
      <c r="AM81" s="8">
        <v>1408.2792237419401</v>
      </c>
      <c r="AN81" s="8">
        <v>495.16220572044898</v>
      </c>
      <c r="AO81" s="8">
        <v>3082.5173345573899</v>
      </c>
      <c r="AP81" s="8">
        <v>3679.31225958814</v>
      </c>
      <c r="AQ81" s="8">
        <v>3616.9980390372102</v>
      </c>
      <c r="AR81" s="8">
        <v>2705.8046866344098</v>
      </c>
      <c r="AS81" s="8">
        <v>2955.9025798943999</v>
      </c>
      <c r="AT81" s="8">
        <v>1903.44142946239</v>
      </c>
      <c r="AU81" s="8">
        <f t="shared" si="25"/>
        <v>-62.314220550929804</v>
      </c>
      <c r="AV81" s="8">
        <f t="shared" si="26"/>
        <v>-911.19335240280043</v>
      </c>
      <c r="AW81" s="8">
        <f t="shared" si="27"/>
        <v>250.09789325999009</v>
      </c>
      <c r="AX81" s="8">
        <v>53.8445246600375</v>
      </c>
      <c r="AY81" s="8">
        <v>9.5156059185028408</v>
      </c>
      <c r="AZ81" s="8">
        <v>26.9914556583958</v>
      </c>
      <c r="BA81" s="8">
        <v>-210.01826260492501</v>
      </c>
      <c r="BB81" s="8">
        <v>-139.07328290329599</v>
      </c>
      <c r="BC81" s="8">
        <v>-58.620639938362203</v>
      </c>
      <c r="BD81" s="8">
        <v>23.974779398984001</v>
      </c>
      <c r="BE81" s="8">
        <v>44.638101739131599</v>
      </c>
      <c r="BF81" s="8">
        <v>-27.6464160632272</v>
      </c>
      <c r="BG81" s="8">
        <v>47.845548284846203</v>
      </c>
      <c r="BH81" s="8">
        <v>42.616408585923999</v>
      </c>
      <c r="BI81" s="8">
        <v>-19.2057658944987</v>
      </c>
      <c r="BJ81" s="8">
        <v>-61.033728535736103</v>
      </c>
      <c r="BK81" s="8">
        <v>-32.542787857142898</v>
      </c>
      <c r="BL81" s="9">
        <v>84.861663914164794</v>
      </c>
      <c r="BM81" s="8" t="s">
        <v>268</v>
      </c>
      <c r="BN81" s="7" t="s">
        <v>268</v>
      </c>
      <c r="BO81" s="10">
        <v>208</v>
      </c>
      <c r="BP81" s="10">
        <v>63</v>
      </c>
      <c r="BQ81" s="7" t="s">
        <v>252</v>
      </c>
      <c r="BR81" s="8">
        <v>1023.78337004379</v>
      </c>
      <c r="BS81" s="8">
        <v>452.67404556461997</v>
      </c>
      <c r="BT81" s="4">
        <v>0.44215803734461501</v>
      </c>
      <c r="BU81" s="8">
        <v>257.42452739021701</v>
      </c>
      <c r="BV81" s="4">
        <v>0.251444333755104</v>
      </c>
      <c r="BW81" s="8">
        <v>156.84946236559099</v>
      </c>
      <c r="BX81" s="8">
        <v>1050.7748257021899</v>
      </c>
      <c r="BY81" s="8">
        <v>493.71543725146603</v>
      </c>
      <c r="BZ81" s="4">
        <v>0.46985845604127102</v>
      </c>
      <c r="CA81" s="8">
        <v>287.039643767717</v>
      </c>
      <c r="CB81" s="4">
        <v>0.27316950953397701</v>
      </c>
      <c r="CC81" s="8">
        <v>152.29956989247299</v>
      </c>
      <c r="CD81" s="8">
        <v>840.75656309726401</v>
      </c>
      <c r="CE81" s="8">
        <v>389.235178341986</v>
      </c>
      <c r="CF81" s="4">
        <v>0.46295823955043802</v>
      </c>
      <c r="CG81" s="8">
        <v>270.88781418469898</v>
      </c>
      <c r="CH81" s="4">
        <v>0.32219530132096103</v>
      </c>
      <c r="CI81" s="8">
        <v>136.32249462365601</v>
      </c>
      <c r="CJ81" s="8">
        <v>701.68328019396802</v>
      </c>
      <c r="CK81" s="8">
        <v>259.40307632431501</v>
      </c>
      <c r="CL81" s="4">
        <v>0.36968684254897299</v>
      </c>
      <c r="CM81" s="8">
        <v>157.07472868764501</v>
      </c>
      <c r="CN81" s="4">
        <v>0.223854170565706</v>
      </c>
      <c r="CO81" s="8">
        <v>119.78160138248801</v>
      </c>
      <c r="CP81" s="8">
        <v>643.06264025560597</v>
      </c>
      <c r="CQ81" s="8">
        <v>264.85958103948502</v>
      </c>
      <c r="CR81" s="4">
        <v>0.41187213260314398</v>
      </c>
      <c r="CS81" s="8">
        <v>145.55490035880399</v>
      </c>
      <c r="CT81" s="4">
        <v>0.22634637941484001</v>
      </c>
      <c r="CU81" s="8">
        <v>123.19296774193501</v>
      </c>
      <c r="CV81" s="8">
        <v>667.03741965459005</v>
      </c>
      <c r="CW81" s="8">
        <v>276.26917863303902</v>
      </c>
      <c r="CX81" s="4">
        <v>0.414173433892358</v>
      </c>
      <c r="CY81" s="8">
        <v>156.97986032512</v>
      </c>
      <c r="CZ81" s="4">
        <v>0.23533891158071599</v>
      </c>
      <c r="DA81" s="8">
        <v>132.540107526882</v>
      </c>
      <c r="DB81" s="8">
        <v>711.67552139372106</v>
      </c>
      <c r="DC81" s="8">
        <v>343.48525520900898</v>
      </c>
      <c r="DD81" s="4">
        <v>0.48264306539072599</v>
      </c>
      <c r="DE81" s="8">
        <v>233.09164722982001</v>
      </c>
      <c r="DF81" s="4">
        <v>0.32752517154635402</v>
      </c>
      <c r="DG81" s="8">
        <v>128.64588172043</v>
      </c>
      <c r="DH81" s="8">
        <v>684.02910533049396</v>
      </c>
      <c r="DI81" s="8">
        <v>340.07112057652802</v>
      </c>
      <c r="DJ81" s="4">
        <v>0.49715884591229498</v>
      </c>
      <c r="DK81" s="8">
        <v>200.498366130943</v>
      </c>
      <c r="DL81" s="4">
        <v>0.29311379379693298</v>
      </c>
      <c r="DM81" s="8">
        <v>136.36774193548399</v>
      </c>
      <c r="DN81" s="8">
        <v>732.09627745001001</v>
      </c>
      <c r="DO81" s="8">
        <v>380.80488092224101</v>
      </c>
      <c r="DP81" s="4">
        <v>0.52015683271691504</v>
      </c>
      <c r="DQ81" s="8">
        <v>231.58837044229</v>
      </c>
      <c r="DR81" s="4">
        <v>0.31633594866640202</v>
      </c>
      <c r="DS81" s="8">
        <v>140.780204301075</v>
      </c>
      <c r="DT81" s="8">
        <v>774.60137548672799</v>
      </c>
      <c r="DU81" s="8">
        <v>417.61357508067903</v>
      </c>
      <c r="DV81" s="4">
        <v>0.53913353151260301</v>
      </c>
      <c r="DW81" s="8">
        <v>266.89042463550902</v>
      </c>
      <c r="DX81" s="4">
        <v>0.34455196321824999</v>
      </c>
      <c r="DY81" s="8">
        <v>139.17311827956999</v>
      </c>
      <c r="DZ81" s="8">
        <v>755.26193433371895</v>
      </c>
      <c r="EA81" s="8">
        <v>387.02005772371001</v>
      </c>
      <c r="EB81" s="4">
        <v>0.51243156861219696</v>
      </c>
      <c r="EC81" s="8">
        <v>229.11220142643799</v>
      </c>
      <c r="ED81" s="4">
        <v>0.30335462574127597</v>
      </c>
      <c r="EE81" s="8">
        <v>145.87634408602199</v>
      </c>
      <c r="EF81" s="8">
        <v>694.21340208788899</v>
      </c>
      <c r="EG81" s="8">
        <v>310.56413380293901</v>
      </c>
      <c r="EH81" s="4">
        <v>0.44736119018863402</v>
      </c>
      <c r="EI81" s="8">
        <v>176.180200265167</v>
      </c>
      <c r="EJ81" s="4">
        <v>0.25378392254498999</v>
      </c>
      <c r="EK81" s="8">
        <v>126.042857142857</v>
      </c>
      <c r="EL81" s="8">
        <v>661.70624918656699</v>
      </c>
      <c r="EM81" s="8">
        <v>326.16385239776702</v>
      </c>
      <c r="EN81" s="4">
        <v>0.492913362687324</v>
      </c>
      <c r="EO81" s="8">
        <v>186.33114828532001</v>
      </c>
      <c r="EP81" s="4">
        <v>0.28159194282111799</v>
      </c>
      <c r="EQ81" s="8">
        <v>126.068279569892</v>
      </c>
      <c r="ER81" s="8">
        <v>746.56448453031203</v>
      </c>
      <c r="ES81" s="8">
        <v>410.08064759308502</v>
      </c>
      <c r="ET81" s="4">
        <v>0.54929032399804101</v>
      </c>
      <c r="EU81" s="8">
        <v>287.81896305533502</v>
      </c>
      <c r="EV81" s="4">
        <v>0.385524584974614</v>
      </c>
      <c r="EW81" s="8">
        <v>116.903225806452</v>
      </c>
      <c r="EX81" s="8">
        <v>495.16127815332402</v>
      </c>
      <c r="EY81" s="8">
        <v>256.40618798912601</v>
      </c>
      <c r="EZ81" s="4">
        <v>0.51782358456093003</v>
      </c>
      <c r="FA81" s="8">
        <v>173.73238192111299</v>
      </c>
      <c r="FB81" s="4">
        <v>0.35086019361012699</v>
      </c>
      <c r="FC81" s="8">
        <v>75.861290322580601</v>
      </c>
      <c r="FD81" s="7">
        <v>2074.5581957459799</v>
      </c>
      <c r="FE81" s="7">
        <v>946.389482816086</v>
      </c>
      <c r="FF81" s="4">
        <v>0.45618844762066402</v>
      </c>
      <c r="FG81" s="7">
        <v>544.46417115793395</v>
      </c>
      <c r="FH81" s="4">
        <v>0.26244825152381501</v>
      </c>
      <c r="FI81" s="7">
        <v>309.14903225806501</v>
      </c>
      <c r="FJ81" s="7">
        <v>1542.4398432912301</v>
      </c>
      <c r="FK81" s="7">
        <v>648.63825466630101</v>
      </c>
      <c r="FL81" s="4">
        <v>0.42052742444868901</v>
      </c>
      <c r="FM81" s="7">
        <v>427.96254287234302</v>
      </c>
      <c r="FN81" s="4">
        <v>0.27745817429039199</v>
      </c>
      <c r="FO81" s="7">
        <v>256.104096006144</v>
      </c>
      <c r="FP81" s="7">
        <v>1310.1000599101999</v>
      </c>
      <c r="FQ81" s="7">
        <v>541.12875967252398</v>
      </c>
      <c r="FR81" s="4">
        <v>0.41304384010914202</v>
      </c>
      <c r="FS81" s="7">
        <v>302.53476068392399</v>
      </c>
      <c r="FT81" s="4">
        <v>0.23092492698966999</v>
      </c>
      <c r="FU81" s="7">
        <v>255.733075268817</v>
      </c>
      <c r="FV81" s="7">
        <v>1395.7046267242199</v>
      </c>
      <c r="FW81" s="7">
        <v>683.55637578553706</v>
      </c>
      <c r="FX81" s="4">
        <v>0.48975718980732802</v>
      </c>
      <c r="FY81" s="7">
        <v>433.59001336076301</v>
      </c>
      <c r="FZ81" s="4">
        <v>0.31066029664057099</v>
      </c>
      <c r="GA81" s="7">
        <v>265.01362365591399</v>
      </c>
      <c r="GB81" s="7">
        <v>1506.69765293674</v>
      </c>
      <c r="GC81" s="7">
        <v>798.41845600292095</v>
      </c>
      <c r="GD81" s="4">
        <v>0.52991285573897695</v>
      </c>
      <c r="GE81" s="7">
        <v>498.47879507779902</v>
      </c>
      <c r="GF81" s="4">
        <v>0.330841953663499</v>
      </c>
      <c r="GG81" s="7">
        <v>279.95332258064502</v>
      </c>
      <c r="GH81" s="7">
        <v>1449.4753364216101</v>
      </c>
      <c r="GI81" s="7">
        <v>697.58419152664806</v>
      </c>
      <c r="GJ81" s="4">
        <v>0.48126668595052402</v>
      </c>
      <c r="GK81" s="7">
        <v>405.29240169160403</v>
      </c>
      <c r="GL81" s="4">
        <v>0.27961317554541498</v>
      </c>
      <c r="GM81" s="7">
        <v>271.91920122887899</v>
      </c>
      <c r="GN81" s="7">
        <v>1408.2707337168799</v>
      </c>
      <c r="GO81" s="7">
        <v>736.24449999085198</v>
      </c>
      <c r="GP81" s="4">
        <v>0.52280039793745203</v>
      </c>
      <c r="GQ81" s="7">
        <v>474.15011134065497</v>
      </c>
      <c r="GR81" s="4">
        <v>0.33668960093292599</v>
      </c>
      <c r="GS81" s="7">
        <v>242.971505376344</v>
      </c>
      <c r="GT81" s="7">
        <v>495.16127815332402</v>
      </c>
      <c r="GU81" s="7">
        <v>256.40618798912601</v>
      </c>
      <c r="GV81" s="4">
        <v>0.51782358456093003</v>
      </c>
      <c r="GW81" s="7">
        <v>173.73238192111299</v>
      </c>
      <c r="GX81" s="4">
        <v>0.35086019361012699</v>
      </c>
      <c r="GY81" s="7">
        <v>75.861290322580601</v>
      </c>
      <c r="GZ81" s="3"/>
    </row>
    <row r="82" spans="1:208" s="11" customFormat="1" x14ac:dyDescent="0.25">
      <c r="A82" s="7" t="s">
        <v>220</v>
      </c>
      <c r="B82" s="7" t="s">
        <v>362</v>
      </c>
      <c r="C82" s="7" t="s">
        <v>363</v>
      </c>
      <c r="D82" s="33" t="s">
        <v>223</v>
      </c>
      <c r="E82" s="7"/>
      <c r="F82" s="8">
        <v>597.76452019378598</v>
      </c>
      <c r="G82" s="8">
        <v>561.23286354322704</v>
      </c>
      <c r="H82" s="8">
        <v>560.68179791888497</v>
      </c>
      <c r="I82" s="8">
        <v>517.03912073634899</v>
      </c>
      <c r="J82" s="8">
        <v>485.79341651073503</v>
      </c>
      <c r="K82" s="8">
        <v>512.96840687721999</v>
      </c>
      <c r="L82" s="8">
        <v>411.13237049967501</v>
      </c>
      <c r="M82" s="8">
        <v>428.880740126435</v>
      </c>
      <c r="N82" s="8">
        <v>508.06353042441901</v>
      </c>
      <c r="O82" s="8">
        <v>687.15675494429297</v>
      </c>
      <c r="P82" s="8">
        <v>664.06755079097195</v>
      </c>
      <c r="Q82" s="8">
        <v>549.83843358055503</v>
      </c>
      <c r="R82" s="8">
        <v>545.59287526502101</v>
      </c>
      <c r="S82" s="8">
        <v>645.44240692040501</v>
      </c>
      <c r="T82" s="8">
        <v>950.24045898719498</v>
      </c>
      <c r="U82" s="8">
        <v>837.74399206179703</v>
      </c>
      <c r="V82" s="8">
        <v>719.72101992423802</v>
      </c>
      <c r="W82" s="8">
        <v>754.14607442734598</v>
      </c>
      <c r="X82" s="8">
        <v>815.54674829786597</v>
      </c>
      <c r="Y82" s="8">
        <v>663.85214599642495</v>
      </c>
      <c r="Z82" s="8">
        <v>655.36550438511199</v>
      </c>
      <c r="AA82" s="8">
        <v>976.02876523416705</v>
      </c>
      <c r="AB82" s="8">
        <v>339.461126489214</v>
      </c>
      <c r="AC82" s="8">
        <v>1158.9973837370101</v>
      </c>
      <c r="AD82" s="8">
        <v>1077.72091865523</v>
      </c>
      <c r="AE82" s="8">
        <v>998.761823387954</v>
      </c>
      <c r="AF82" s="8">
        <v>840.01311062610898</v>
      </c>
      <c r="AG82" s="8">
        <v>1195.2202853687099</v>
      </c>
      <c r="AH82" s="8">
        <v>1213.9059843715299</v>
      </c>
      <c r="AI82" s="8">
        <v>1191.0352821854301</v>
      </c>
      <c r="AJ82" s="8">
        <v>1787.98445104899</v>
      </c>
      <c r="AK82" s="8">
        <v>1473.8670943515799</v>
      </c>
      <c r="AL82" s="8">
        <v>1479.3988942942899</v>
      </c>
      <c r="AM82" s="8">
        <v>1631.3942696192801</v>
      </c>
      <c r="AN82" s="8">
        <v>339.461126489214</v>
      </c>
      <c r="AO82" s="8">
        <v>2236.7183023922498</v>
      </c>
      <c r="AP82" s="8">
        <v>1838.7749340140599</v>
      </c>
      <c r="AQ82" s="8">
        <v>2409.1262697402399</v>
      </c>
      <c r="AR82" s="8">
        <v>2979.0197332344201</v>
      </c>
      <c r="AS82" s="8">
        <v>2953.26598864587</v>
      </c>
      <c r="AT82" s="8">
        <v>1970.8553961084899</v>
      </c>
      <c r="AU82" s="8">
        <f t="shared" si="25"/>
        <v>570.35133572617997</v>
      </c>
      <c r="AV82" s="8">
        <f t="shared" si="26"/>
        <v>569.8934634941802</v>
      </c>
      <c r="AW82" s="8">
        <f t="shared" si="27"/>
        <v>-25.753744588550035</v>
      </c>
      <c r="AX82" s="8">
        <v>17.7483696267598</v>
      </c>
      <c r="AY82" s="8">
        <v>79.182790297984397</v>
      </c>
      <c r="AZ82" s="8">
        <v>179.09322451987401</v>
      </c>
      <c r="BA82" s="8">
        <v>-23.089204153321401</v>
      </c>
      <c r="BB82" s="8">
        <v>-114.229117210417</v>
      </c>
      <c r="BC82" s="8">
        <v>-4.2455583155339101</v>
      </c>
      <c r="BD82" s="8">
        <v>99.849531655384595</v>
      </c>
      <c r="BE82" s="8">
        <v>304.79805206678998</v>
      </c>
      <c r="BF82" s="8">
        <v>-112.496466925398</v>
      </c>
      <c r="BG82" s="8">
        <v>-118.02297213755899</v>
      </c>
      <c r="BH82" s="8">
        <v>34.425054503107503</v>
      </c>
      <c r="BI82" s="8">
        <v>61.400673870520201</v>
      </c>
      <c r="BJ82" s="8">
        <v>-151.69460230144099</v>
      </c>
      <c r="BK82" s="8">
        <v>-8.4866416113128498</v>
      </c>
      <c r="BL82" s="9">
        <v>320.66326084905501</v>
      </c>
      <c r="BM82" s="8" t="s">
        <v>236</v>
      </c>
      <c r="BN82" s="7" t="s">
        <v>236</v>
      </c>
      <c r="BO82" s="10">
        <v>107</v>
      </c>
      <c r="BP82" s="10">
        <v>64</v>
      </c>
      <c r="BQ82" s="7" t="s">
        <v>252</v>
      </c>
      <c r="BR82" s="8">
        <v>501.944785981596</v>
      </c>
      <c r="BS82" s="8">
        <v>206.627244495561</v>
      </c>
      <c r="BT82" s="4">
        <v>0.411653333725708</v>
      </c>
      <c r="BU82" s="8">
        <v>52.922829023914197</v>
      </c>
      <c r="BV82" s="4">
        <v>0.105435558854186</v>
      </c>
      <c r="BW82" s="8">
        <v>101.427419354839</v>
      </c>
      <c r="BX82" s="8">
        <v>672.98926509009095</v>
      </c>
      <c r="BY82" s="8">
        <v>373.32098986776901</v>
      </c>
      <c r="BZ82" s="4">
        <v>0.55472057168370204</v>
      </c>
      <c r="CA82" s="8">
        <v>207.89760967975599</v>
      </c>
      <c r="CB82" s="4">
        <v>0.308916680345452</v>
      </c>
      <c r="CC82" s="8">
        <v>107.653655913978</v>
      </c>
      <c r="CD82" s="8">
        <v>650.470166422386</v>
      </c>
      <c r="CE82" s="8">
        <v>288.17890860346301</v>
      </c>
      <c r="CF82" s="4">
        <v>0.44303170764688399</v>
      </c>
      <c r="CG82" s="8">
        <v>116.662937395513</v>
      </c>
      <c r="CH82" s="4">
        <v>0.17935171114328599</v>
      </c>
      <c r="CI82" s="8">
        <v>104.930860215054</v>
      </c>
      <c r="CJ82" s="8">
        <v>538.64140657248402</v>
      </c>
      <c r="CK82" s="8">
        <v>275.22708653127597</v>
      </c>
      <c r="CL82" s="4">
        <v>0.51096533458617199</v>
      </c>
      <c r="CM82" s="8">
        <v>208.195864155496</v>
      </c>
      <c r="CN82" s="4">
        <v>0.38652034844536098</v>
      </c>
      <c r="CO82" s="8">
        <v>83.109907834101406</v>
      </c>
      <c r="CP82" s="8">
        <v>540.45426225033702</v>
      </c>
      <c r="CQ82" s="8">
        <v>265.96249636213702</v>
      </c>
      <c r="CR82" s="4">
        <v>0.492109166194241</v>
      </c>
      <c r="CS82" s="8">
        <v>174.17012397418699</v>
      </c>
      <c r="CT82" s="4">
        <v>0.32226616781405198</v>
      </c>
      <c r="CU82" s="8">
        <v>83.983817204301104</v>
      </c>
      <c r="CV82" s="8">
        <v>642.06224756869597</v>
      </c>
      <c r="CW82" s="8">
        <v>202.4357887848</v>
      </c>
      <c r="CX82" s="4">
        <v>0.31528997313168</v>
      </c>
      <c r="CY82" s="8">
        <v>79.337619254739806</v>
      </c>
      <c r="CZ82" s="4">
        <v>0.12356686529253</v>
      </c>
      <c r="DA82" s="8">
        <v>103.342688172043</v>
      </c>
      <c r="DB82" s="8">
        <v>931.67765088469901</v>
      </c>
      <c r="DC82" s="8">
        <v>428.186095428513</v>
      </c>
      <c r="DD82" s="4">
        <v>0.45958609721068</v>
      </c>
      <c r="DE82" s="8">
        <v>279.80802259608498</v>
      </c>
      <c r="DF82" s="4">
        <v>0.30032707377963402</v>
      </c>
      <c r="DG82" s="8">
        <v>132.57333333333301</v>
      </c>
      <c r="DH82" s="8">
        <v>832.18411510128203</v>
      </c>
      <c r="DI82" s="8">
        <v>364.87647259407902</v>
      </c>
      <c r="DJ82" s="4">
        <v>0.43845642565488202</v>
      </c>
      <c r="DK82" s="8">
        <v>209.941287996662</v>
      </c>
      <c r="DL82" s="4">
        <v>0.25227745181258499</v>
      </c>
      <c r="DM82" s="8">
        <v>145.55000000000001</v>
      </c>
      <c r="DN82" s="8">
        <v>724.58326544394095</v>
      </c>
      <c r="DO82" s="8">
        <v>263.23645110471602</v>
      </c>
      <c r="DP82" s="4">
        <v>0.36329358357929498</v>
      </c>
      <c r="DQ82" s="8">
        <v>126.073549487081</v>
      </c>
      <c r="DR82" s="4">
        <v>0.17399456418557799</v>
      </c>
      <c r="DS82" s="8">
        <v>127.82096774193499</v>
      </c>
      <c r="DT82" s="8">
        <v>747.75253490381101</v>
      </c>
      <c r="DU82" s="8">
        <v>255.89101446766699</v>
      </c>
      <c r="DV82" s="4">
        <v>0.34221350316195698</v>
      </c>
      <c r="DW82" s="8">
        <v>103.37622945224901</v>
      </c>
      <c r="DX82" s="4">
        <v>0.13824925309754699</v>
      </c>
      <c r="DY82" s="8">
        <v>127.417204301075</v>
      </c>
      <c r="DZ82" s="8">
        <v>809.72712717350998</v>
      </c>
      <c r="EA82" s="8">
        <v>335.07803445685403</v>
      </c>
      <c r="EB82" s="4">
        <v>0.41381599209415199</v>
      </c>
      <c r="EC82" s="8">
        <v>186.05547666359499</v>
      </c>
      <c r="ED82" s="4">
        <v>0.22977552612452701</v>
      </c>
      <c r="EE82" s="8">
        <v>133.14408602150499</v>
      </c>
      <c r="EF82" s="8">
        <v>661.013906387411</v>
      </c>
      <c r="EG82" s="8">
        <v>284.198207630083</v>
      </c>
      <c r="EH82" s="4">
        <v>0.42994285730430398</v>
      </c>
      <c r="EI82" s="8">
        <v>154.41407103414599</v>
      </c>
      <c r="EJ82" s="4">
        <v>0.23360184943468601</v>
      </c>
      <c r="EK82" s="8">
        <v>123.020737327189</v>
      </c>
      <c r="EL82" s="8">
        <v>663.10232494410695</v>
      </c>
      <c r="EM82" s="8">
        <v>134.813713649242</v>
      </c>
      <c r="EN82" s="4">
        <v>0.20330755688513999</v>
      </c>
      <c r="EO82" s="8">
        <v>-25.896844799103</v>
      </c>
      <c r="EP82" s="4">
        <v>-3.90540702768397E-2</v>
      </c>
      <c r="EQ82" s="8">
        <v>148.76344086021501</v>
      </c>
      <c r="ER82" s="8">
        <v>981.849218109964</v>
      </c>
      <c r="ES82" s="8">
        <v>355.966329124992</v>
      </c>
      <c r="ET82" s="4">
        <v>0.36254683770102503</v>
      </c>
      <c r="EU82" s="8">
        <v>187.59448382177499</v>
      </c>
      <c r="EV82" s="4">
        <v>0.19106241606311999</v>
      </c>
      <c r="EW82" s="8">
        <v>157.05053763440901</v>
      </c>
      <c r="EX82" s="8">
        <v>338.34310706307002</v>
      </c>
      <c r="EY82" s="8">
        <v>-137.85186078555699</v>
      </c>
      <c r="EZ82" s="4">
        <v>-0.407432153656555</v>
      </c>
      <c r="FA82" s="8">
        <v>-364.34052923496398</v>
      </c>
      <c r="FB82" s="4">
        <v>-1.0768374517736199</v>
      </c>
      <c r="FC82" s="8">
        <v>124.07311827957</v>
      </c>
      <c r="FD82" s="7">
        <v>1174.93405107169</v>
      </c>
      <c r="FE82" s="7">
        <v>579.94823436333002</v>
      </c>
      <c r="FF82" s="4">
        <v>0.49360066961575</v>
      </c>
      <c r="FG82" s="7">
        <v>260.82043870366999</v>
      </c>
      <c r="FH82" s="4">
        <v>0.22198730087511701</v>
      </c>
      <c r="FI82" s="7">
        <v>209.08107526881699</v>
      </c>
      <c r="FJ82" s="7">
        <v>1189.1115729948699</v>
      </c>
      <c r="FK82" s="7">
        <v>563.40599513473796</v>
      </c>
      <c r="FL82" s="4">
        <v>0.47380414750800598</v>
      </c>
      <c r="FM82" s="7">
        <v>324.85880155100898</v>
      </c>
      <c r="FN82" s="4">
        <v>0.27319455039263202</v>
      </c>
      <c r="FO82" s="7">
        <v>188.04076804915499</v>
      </c>
      <c r="FP82" s="7">
        <v>1182.51650981903</v>
      </c>
      <c r="FQ82" s="7">
        <v>468.39828514693698</v>
      </c>
      <c r="FR82" s="4">
        <v>0.39610295607510698</v>
      </c>
      <c r="FS82" s="7">
        <v>253.50774322892599</v>
      </c>
      <c r="FT82" s="4">
        <v>0.21437987641096201</v>
      </c>
      <c r="FU82" s="7">
        <v>187.32650537634399</v>
      </c>
      <c r="FV82" s="7">
        <v>1763.8617659859799</v>
      </c>
      <c r="FW82" s="7">
        <v>793.06256802259202</v>
      </c>
      <c r="FX82" s="4">
        <v>0.44961718844179299</v>
      </c>
      <c r="FY82" s="7">
        <v>489.74931059274701</v>
      </c>
      <c r="FZ82" s="4">
        <v>0.27765742193463899</v>
      </c>
      <c r="GA82" s="7">
        <v>278.12333333333299</v>
      </c>
      <c r="GB82" s="7">
        <v>1472.3358003477499</v>
      </c>
      <c r="GC82" s="7">
        <v>519.12746557238302</v>
      </c>
      <c r="GD82" s="4">
        <v>0.35258768105059302</v>
      </c>
      <c r="GE82" s="7">
        <v>229.449778939331</v>
      </c>
      <c r="GF82" s="4">
        <v>0.155840657331797</v>
      </c>
      <c r="GG82" s="7">
        <v>255.23817204301099</v>
      </c>
      <c r="GH82" s="7">
        <v>1470.74103356092</v>
      </c>
      <c r="GI82" s="7">
        <v>619.27624208693703</v>
      </c>
      <c r="GJ82" s="4">
        <v>0.42106409487165902</v>
      </c>
      <c r="GK82" s="7">
        <v>340.46954769774101</v>
      </c>
      <c r="GL82" s="4">
        <v>0.231495239425941</v>
      </c>
      <c r="GM82" s="7">
        <v>256.16482334869397</v>
      </c>
      <c r="GN82" s="7">
        <v>1644.95154305407</v>
      </c>
      <c r="GO82" s="7">
        <v>490.780042774234</v>
      </c>
      <c r="GP82" s="4">
        <v>0.29835531924729902</v>
      </c>
      <c r="GQ82" s="7">
        <v>161.69763902267201</v>
      </c>
      <c r="GR82" s="4">
        <v>9.82993327101047E-2</v>
      </c>
      <c r="GS82" s="7">
        <v>305.813978494624</v>
      </c>
      <c r="GT82" s="7">
        <v>338.34310706307002</v>
      </c>
      <c r="GU82" s="7">
        <v>-137.85186078555699</v>
      </c>
      <c r="GV82" s="4">
        <v>-0.407432153656555</v>
      </c>
      <c r="GW82" s="7">
        <v>-364.34052923496398</v>
      </c>
      <c r="GX82" s="4">
        <v>-1.0768374517736199</v>
      </c>
      <c r="GY82" s="7">
        <v>124.07311827957</v>
      </c>
      <c r="GZ82" s="3"/>
    </row>
    <row r="83" spans="1:208" s="11" customFormat="1" x14ac:dyDescent="0.25">
      <c r="A83" s="7" t="s">
        <v>220</v>
      </c>
      <c r="B83" s="7" t="s">
        <v>364</v>
      </c>
      <c r="C83" s="7" t="s">
        <v>365</v>
      </c>
      <c r="D83" s="33" t="s">
        <v>241</v>
      </c>
      <c r="E83" s="7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>
        <v>83.899497887909902</v>
      </c>
      <c r="U83" s="8">
        <v>609.81939345044202</v>
      </c>
      <c r="V83" s="8">
        <v>1133.6730412597601</v>
      </c>
      <c r="W83" s="8">
        <v>683.74374613288398</v>
      </c>
      <c r="X83" s="8">
        <v>534.73337739119495</v>
      </c>
      <c r="Y83" s="8">
        <v>565.388397759913</v>
      </c>
      <c r="Z83" s="8">
        <v>622.50950911059499</v>
      </c>
      <c r="AA83" s="8">
        <v>604.25219923960503</v>
      </c>
      <c r="AB83" s="8">
        <v>348.01804989261302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693.71889133835202</v>
      </c>
      <c r="AK83" s="8">
        <v>1817.4167873926399</v>
      </c>
      <c r="AL83" s="8">
        <v>1100.1217751511099</v>
      </c>
      <c r="AM83" s="8">
        <v>1226.7617083502</v>
      </c>
      <c r="AN83" s="8">
        <v>348.01804989261302</v>
      </c>
      <c r="AO83" s="8"/>
      <c r="AP83" s="8"/>
      <c r="AQ83" s="8"/>
      <c r="AR83" s="8">
        <v>693.71889133835202</v>
      </c>
      <c r="AS83" s="8">
        <v>2917.5385625437498</v>
      </c>
      <c r="AT83" s="8">
        <v>1574.77975824281</v>
      </c>
      <c r="AU83" s="8">
        <f t="shared" si="25"/>
        <v>0</v>
      </c>
      <c r="AV83" s="8">
        <f t="shared" si="26"/>
        <v>693.71889133835202</v>
      </c>
      <c r="AW83" s="8">
        <f t="shared" si="27"/>
        <v>2223.8196712053978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83.899497887909902</v>
      </c>
      <c r="BF83" s="8">
        <v>525.91989556253202</v>
      </c>
      <c r="BG83" s="8">
        <v>523.85364780931798</v>
      </c>
      <c r="BH83" s="8">
        <v>-449.92929512687601</v>
      </c>
      <c r="BI83" s="8">
        <v>-149.01036874168801</v>
      </c>
      <c r="BJ83" s="8">
        <v>30.655020368718102</v>
      </c>
      <c r="BK83" s="8">
        <v>57.121111350681602</v>
      </c>
      <c r="BL83" s="9">
        <v>-18.257309870989999</v>
      </c>
      <c r="BM83" s="8" t="s">
        <v>236</v>
      </c>
      <c r="BN83" s="7" t="s">
        <v>224</v>
      </c>
      <c r="BO83" s="10">
        <v>93</v>
      </c>
      <c r="BP83" s="10">
        <v>65</v>
      </c>
      <c r="BQ83" s="7" t="s">
        <v>252</v>
      </c>
      <c r="BR83" s="8"/>
      <c r="BS83" s="8"/>
      <c r="BT83" s="4"/>
      <c r="BU83" s="8"/>
      <c r="BV83" s="4"/>
      <c r="BW83" s="8"/>
      <c r="BX83" s="8"/>
      <c r="BY83" s="8"/>
      <c r="BZ83" s="4"/>
      <c r="CA83" s="8"/>
      <c r="CB83" s="4"/>
      <c r="CC83" s="8"/>
      <c r="CD83" s="8"/>
      <c r="CE83" s="8"/>
      <c r="CF83" s="4"/>
      <c r="CG83" s="8"/>
      <c r="CH83" s="4"/>
      <c r="CI83" s="8"/>
      <c r="CJ83" s="8"/>
      <c r="CK83" s="8"/>
      <c r="CL83" s="4"/>
      <c r="CM83" s="8"/>
      <c r="CN83" s="4"/>
      <c r="CO83" s="8"/>
      <c r="CP83" s="8"/>
      <c r="CQ83" s="8"/>
      <c r="CR83" s="4"/>
      <c r="CS83" s="8"/>
      <c r="CT83" s="4"/>
      <c r="CU83" s="8"/>
      <c r="CV83" s="8"/>
      <c r="CW83" s="8"/>
      <c r="CX83" s="4"/>
      <c r="CY83" s="8"/>
      <c r="CZ83" s="4"/>
      <c r="DA83" s="8"/>
      <c r="DB83" s="8">
        <v>87.176930915371301</v>
      </c>
      <c r="DC83" s="8">
        <v>50.2132394048094</v>
      </c>
      <c r="DD83" s="4">
        <v>0.57599228233389899</v>
      </c>
      <c r="DE83" s="8">
        <v>17.897409995949602</v>
      </c>
      <c r="DF83" s="4">
        <v>0.20529984031353299</v>
      </c>
      <c r="DG83" s="8">
        <v>34.612903225806399</v>
      </c>
      <c r="DH83" s="8">
        <v>623.43277860262197</v>
      </c>
      <c r="DI83" s="8">
        <v>405.46933609197902</v>
      </c>
      <c r="DJ83" s="4">
        <v>0.65038180539818302</v>
      </c>
      <c r="DK83" s="8">
        <v>209.651007794138</v>
      </c>
      <c r="DL83" s="4">
        <v>0.33628486500831001</v>
      </c>
      <c r="DM83" s="8">
        <v>187.81267281106</v>
      </c>
      <c r="DN83" s="8">
        <v>1104.2477283823901</v>
      </c>
      <c r="DO83" s="8">
        <v>779.00015059167094</v>
      </c>
      <c r="DP83" s="4">
        <v>0.70545777959881195</v>
      </c>
      <c r="DQ83" s="8">
        <v>478.17799614789999</v>
      </c>
      <c r="DR83" s="4">
        <v>0.43303507343264602</v>
      </c>
      <c r="DS83" s="8">
        <v>277.94032258064499</v>
      </c>
      <c r="DT83" s="8">
        <v>628.38155612679805</v>
      </c>
      <c r="DU83" s="8">
        <v>365.69836686533102</v>
      </c>
      <c r="DV83" s="4">
        <v>0.58196865152983301</v>
      </c>
      <c r="DW83" s="8">
        <v>167.874528602297</v>
      </c>
      <c r="DX83" s="4">
        <v>0.26715381278380801</v>
      </c>
      <c r="DY83" s="8">
        <v>193.18817204301101</v>
      </c>
      <c r="DZ83" s="8">
        <v>502.65397724346599</v>
      </c>
      <c r="EA83" s="8">
        <v>281.66377919782502</v>
      </c>
      <c r="EB83" s="4">
        <v>0.56035322895972695</v>
      </c>
      <c r="EC83" s="8">
        <v>111.75101644543901</v>
      </c>
      <c r="ED83" s="4">
        <v>0.22232195805607</v>
      </c>
      <c r="EE83" s="8">
        <v>159.945698924731</v>
      </c>
      <c r="EF83" s="8">
        <v>559.54727279589599</v>
      </c>
      <c r="EG83" s="8">
        <v>346.55060625281101</v>
      </c>
      <c r="EH83" s="4">
        <v>0.61934106929196098</v>
      </c>
      <c r="EI83" s="8">
        <v>180.93494243178301</v>
      </c>
      <c r="EJ83" s="4">
        <v>0.32335952872704299</v>
      </c>
      <c r="EK83" s="8">
        <v>162.297235023041</v>
      </c>
      <c r="EL83" s="8">
        <v>623.426432832449</v>
      </c>
      <c r="EM83" s="8">
        <v>409.32615852498498</v>
      </c>
      <c r="EN83" s="4">
        <v>0.65657491721239702</v>
      </c>
      <c r="EO83" s="8">
        <v>246.30401673239299</v>
      </c>
      <c r="EP83" s="4">
        <v>0.39508112547192797</v>
      </c>
      <c r="EQ83" s="8">
        <v>155.82688172043001</v>
      </c>
      <c r="ER83" s="8">
        <v>602.71597028061296</v>
      </c>
      <c r="ES83" s="8">
        <v>389.41967981556098</v>
      </c>
      <c r="ET83" s="4">
        <v>0.64610811562576398</v>
      </c>
      <c r="EU83" s="8">
        <v>237.77658613357201</v>
      </c>
      <c r="EV83" s="4">
        <v>0.39450852119094898</v>
      </c>
      <c r="EW83" s="8">
        <v>140.09784946236601</v>
      </c>
      <c r="EX83" s="8">
        <v>342.93397349828501</v>
      </c>
      <c r="EY83" s="8">
        <v>213.96003516018899</v>
      </c>
      <c r="EZ83" s="4">
        <v>0.62391029088653205</v>
      </c>
      <c r="FA83" s="8">
        <v>126.00963527924</v>
      </c>
      <c r="FB83" s="4">
        <v>0.36744576220842101</v>
      </c>
      <c r="FC83" s="8">
        <v>87.377419354838693</v>
      </c>
      <c r="FD83" s="7">
        <v>0</v>
      </c>
      <c r="FE83" s="7">
        <v>0</v>
      </c>
      <c r="FF83" s="4"/>
      <c r="FG83" s="7">
        <v>0</v>
      </c>
      <c r="FH83" s="4"/>
      <c r="FI83" s="7">
        <v>0</v>
      </c>
      <c r="FJ83" s="7">
        <v>0</v>
      </c>
      <c r="FK83" s="7">
        <v>0</v>
      </c>
      <c r="FL83" s="4"/>
      <c r="FM83" s="7">
        <v>0</v>
      </c>
      <c r="FN83" s="4"/>
      <c r="FO83" s="7">
        <v>0</v>
      </c>
      <c r="FP83" s="7">
        <v>0</v>
      </c>
      <c r="FQ83" s="7">
        <v>0</v>
      </c>
      <c r="FR83" s="4"/>
      <c r="FS83" s="7">
        <v>0</v>
      </c>
      <c r="FT83" s="4"/>
      <c r="FU83" s="7">
        <v>0</v>
      </c>
      <c r="FV83" s="7">
        <v>710.609709517993</v>
      </c>
      <c r="FW83" s="7">
        <v>455.68257549678901</v>
      </c>
      <c r="FX83" s="4">
        <v>0.641255768663614</v>
      </c>
      <c r="FY83" s="7">
        <v>227.548417790088</v>
      </c>
      <c r="FZ83" s="4">
        <v>0.32021574535539898</v>
      </c>
      <c r="GA83" s="7">
        <v>222.425576036866</v>
      </c>
      <c r="GB83" s="7">
        <v>1732.62928450919</v>
      </c>
      <c r="GC83" s="7">
        <v>1144.698517457</v>
      </c>
      <c r="GD83" s="4">
        <v>0.66067134365749103</v>
      </c>
      <c r="GE83" s="7">
        <v>646.05252475019699</v>
      </c>
      <c r="GF83" s="4">
        <v>0.37287406517153998</v>
      </c>
      <c r="GG83" s="7">
        <v>471.12849462365602</v>
      </c>
      <c r="GH83" s="7">
        <v>1062.20125003936</v>
      </c>
      <c r="GI83" s="7">
        <v>628.21438545063597</v>
      </c>
      <c r="GJ83" s="4">
        <v>0.59142689337576704</v>
      </c>
      <c r="GK83" s="7">
        <v>292.68595887722199</v>
      </c>
      <c r="GL83" s="4">
        <v>0.27554661498127198</v>
      </c>
      <c r="GM83" s="7">
        <v>322.242933947773</v>
      </c>
      <c r="GN83" s="7">
        <v>1226.14240311306</v>
      </c>
      <c r="GO83" s="7">
        <v>798.74583834054602</v>
      </c>
      <c r="GP83" s="4">
        <v>0.65142991247395399</v>
      </c>
      <c r="GQ83" s="7">
        <v>484.080602865966</v>
      </c>
      <c r="GR83" s="4">
        <v>0.39479965918879401</v>
      </c>
      <c r="GS83" s="7">
        <v>295.92473118279599</v>
      </c>
      <c r="GT83" s="7">
        <v>342.93397349828501</v>
      </c>
      <c r="GU83" s="7">
        <v>213.96003516018899</v>
      </c>
      <c r="GV83" s="4">
        <v>0.62391029088653205</v>
      </c>
      <c r="GW83" s="7">
        <v>126.00963527924</v>
      </c>
      <c r="GX83" s="4">
        <v>0.36744576220842101</v>
      </c>
      <c r="GY83" s="7">
        <v>87.377419354838693</v>
      </c>
      <c r="GZ83" s="3"/>
    </row>
    <row r="84" spans="1:208" s="11" customFormat="1" x14ac:dyDescent="0.25">
      <c r="A84" s="7" t="s">
        <v>220</v>
      </c>
      <c r="B84" s="7" t="s">
        <v>366</v>
      </c>
      <c r="C84" s="7" t="s">
        <v>367</v>
      </c>
      <c r="D84" s="33" t="s">
        <v>279</v>
      </c>
      <c r="E84" s="7" t="s">
        <v>280</v>
      </c>
      <c r="F84" s="8">
        <v>84.256266083982595</v>
      </c>
      <c r="G84" s="8">
        <v>62.952537857956003</v>
      </c>
      <c r="H84" s="8">
        <v>70.069607080455995</v>
      </c>
      <c r="I84" s="8">
        <v>71.021891787342497</v>
      </c>
      <c r="J84" s="8">
        <v>72.107349437257895</v>
      </c>
      <c r="K84" s="8">
        <v>77.777250772477601</v>
      </c>
      <c r="L84" s="8">
        <v>82.613978146583193</v>
      </c>
      <c r="M84" s="8">
        <v>68.678612198868905</v>
      </c>
      <c r="N84" s="8">
        <v>72.113604844444794</v>
      </c>
      <c r="O84" s="8">
        <v>51.912065423041902</v>
      </c>
      <c r="P84" s="8">
        <v>15.446104432077901</v>
      </c>
      <c r="Q84" s="8">
        <v>13.9800327633673</v>
      </c>
      <c r="R84" s="8">
        <v>14.046605675974901</v>
      </c>
      <c r="S84" s="8">
        <v>29.342397316411201</v>
      </c>
      <c r="T84" s="8">
        <v>4.4575288307527998</v>
      </c>
      <c r="U84" s="8">
        <v>0</v>
      </c>
      <c r="V84" s="8">
        <v>1.4934558429973199</v>
      </c>
      <c r="W84" s="8">
        <v>765.65700368870296</v>
      </c>
      <c r="X84" s="8">
        <v>932.56637012738804</v>
      </c>
      <c r="Y84" s="8">
        <v>1056.2191434678</v>
      </c>
      <c r="Z84" s="8">
        <v>842.43218494349901</v>
      </c>
      <c r="AA84" s="8">
        <v>681.68044975805003</v>
      </c>
      <c r="AB84" s="8">
        <v>-242.76141892495599</v>
      </c>
      <c r="AC84" s="8">
        <v>147.20880394193901</v>
      </c>
      <c r="AD84" s="8">
        <v>141.09149886779801</v>
      </c>
      <c r="AE84" s="8">
        <v>149.88460020973599</v>
      </c>
      <c r="AF84" s="8">
        <v>151.292590345452</v>
      </c>
      <c r="AG84" s="8">
        <v>124.025670267487</v>
      </c>
      <c r="AH84" s="8">
        <v>29.4261371954453</v>
      </c>
      <c r="AI84" s="8">
        <v>43.389002992386096</v>
      </c>
      <c r="AJ84" s="8">
        <v>4.4575288307527998</v>
      </c>
      <c r="AK84" s="8">
        <v>767.15045953169999</v>
      </c>
      <c r="AL84" s="8">
        <v>1988.78551359519</v>
      </c>
      <c r="AM84" s="8">
        <v>1524.11263470155</v>
      </c>
      <c r="AN84" s="8">
        <v>-242.76141892495599</v>
      </c>
      <c r="AO84" s="8">
        <v>288.30030280973699</v>
      </c>
      <c r="AP84" s="8">
        <v>301.17719055518802</v>
      </c>
      <c r="AQ84" s="8">
        <v>153.45180746293201</v>
      </c>
      <c r="AR84" s="8">
        <v>47.846531823138903</v>
      </c>
      <c r="AS84" s="8">
        <v>2755.9359731268901</v>
      </c>
      <c r="AT84" s="8">
        <v>1281.3512157765899</v>
      </c>
      <c r="AU84" s="8">
        <f t="shared" ref="AU84:AU147" si="28">AQ84-AP84</f>
        <v>-147.72538309225601</v>
      </c>
      <c r="AV84" s="8">
        <f t="shared" ref="AV84:AV147" si="29">AR84-AQ84</f>
        <v>-105.60527563979311</v>
      </c>
      <c r="AW84" s="8">
        <f t="shared" ref="AW84:AW147" si="30">AS84-AR84</f>
        <v>2708.0894413037513</v>
      </c>
      <c r="AX84" s="8">
        <v>-13.935365947714301</v>
      </c>
      <c r="AY84" s="8">
        <v>3.4349926455759001</v>
      </c>
      <c r="AZ84" s="8">
        <v>-20.201539421402899</v>
      </c>
      <c r="BA84" s="8">
        <v>-36.465960990964</v>
      </c>
      <c r="BB84" s="8">
        <v>-1.4660716687105699</v>
      </c>
      <c r="BC84" s="8">
        <v>6.6572912607597304E-2</v>
      </c>
      <c r="BD84" s="8">
        <v>15.2957916404362</v>
      </c>
      <c r="BE84" s="8">
        <v>-24.884868485658401</v>
      </c>
      <c r="BF84" s="8">
        <v>-4.4575288307527998</v>
      </c>
      <c r="BG84" s="8">
        <v>1.4934558429973199</v>
      </c>
      <c r="BH84" s="8">
        <v>764.16354784570603</v>
      </c>
      <c r="BI84" s="8">
        <v>166.909366438685</v>
      </c>
      <c r="BJ84" s="8">
        <v>123.652773340411</v>
      </c>
      <c r="BK84" s="8">
        <v>-213.78695852430101</v>
      </c>
      <c r="BL84" s="9">
        <v>-160.75173518544901</v>
      </c>
      <c r="BM84" s="8" t="s">
        <v>236</v>
      </c>
      <c r="BN84" s="7" t="s">
        <v>236</v>
      </c>
      <c r="BO84" s="10">
        <v>214</v>
      </c>
      <c r="BP84" s="10">
        <v>66</v>
      </c>
      <c r="BQ84" s="7" t="s">
        <v>252</v>
      </c>
      <c r="BR84" s="8">
        <v>72.113604844444794</v>
      </c>
      <c r="BS84" s="8">
        <v>34.369508630066399</v>
      </c>
      <c r="BT84" s="4">
        <v>0.47660228197168097</v>
      </c>
      <c r="BU84" s="8">
        <v>196.81485706421</v>
      </c>
      <c r="BV84" s="4">
        <v>2.7292333740458101</v>
      </c>
      <c r="BW84" s="8">
        <v>9</v>
      </c>
      <c r="BX84" s="8">
        <v>51.912065423041902</v>
      </c>
      <c r="BY84" s="8">
        <v>23.349852960570399</v>
      </c>
      <c r="BZ84" s="4">
        <v>0.44979626162603598</v>
      </c>
      <c r="CA84" s="8">
        <v>15.472978465690201</v>
      </c>
      <c r="CB84" s="4">
        <v>0.29806131464039798</v>
      </c>
      <c r="CC84" s="8">
        <v>7.2666666666666702</v>
      </c>
      <c r="CD84" s="8">
        <v>15.446104432077901</v>
      </c>
      <c r="CE84" s="8">
        <v>12.4285847305459</v>
      </c>
      <c r="CF84" s="4">
        <v>0.80464202383188799</v>
      </c>
      <c r="CG84" s="8">
        <v>58.162111708478399</v>
      </c>
      <c r="CH84" s="4">
        <v>3.76548740585292</v>
      </c>
      <c r="CI84" s="8">
        <v>3</v>
      </c>
      <c r="CJ84" s="8">
        <v>13.9800327633673</v>
      </c>
      <c r="CK84" s="8">
        <v>10.4327716909059</v>
      </c>
      <c r="CL84" s="4">
        <v>0.74626232051783603</v>
      </c>
      <c r="CM84" s="8">
        <v>3.2502880241727699</v>
      </c>
      <c r="CN84" s="4">
        <v>0.23249502194942501</v>
      </c>
      <c r="CO84" s="8">
        <v>3</v>
      </c>
      <c r="CP84" s="8">
        <v>14.046605675974901</v>
      </c>
      <c r="CQ84" s="8">
        <v>10.399597497876</v>
      </c>
      <c r="CR84" s="4">
        <v>0.74036373895390895</v>
      </c>
      <c r="CS84" s="8">
        <v>28.0656995696691</v>
      </c>
      <c r="CT84" s="4">
        <v>1.9980413928520899</v>
      </c>
      <c r="CU84" s="8">
        <v>3</v>
      </c>
      <c r="CV84" s="8">
        <v>29.342397316411201</v>
      </c>
      <c r="CW84" s="8">
        <v>22.852363577945699</v>
      </c>
      <c r="CX84" s="4">
        <v>0.77881719518412995</v>
      </c>
      <c r="CY84" s="8">
        <v>29.080109069156901</v>
      </c>
      <c r="CZ84" s="4">
        <v>0.991061117316833</v>
      </c>
      <c r="DA84" s="8">
        <v>4.1634408602150499</v>
      </c>
      <c r="DB84" s="8">
        <v>4.4575288307527998</v>
      </c>
      <c r="DC84" s="8">
        <v>-9.4786705061887605E-2</v>
      </c>
      <c r="DD84" s="4">
        <v>-2.12644065043276E-2</v>
      </c>
      <c r="DE84" s="8">
        <v>-2.9171910694980601</v>
      </c>
      <c r="DF84" s="4">
        <v>-0.65444132393988297</v>
      </c>
      <c r="DG84" s="8">
        <v>3</v>
      </c>
      <c r="DH84" s="8">
        <v>0</v>
      </c>
      <c r="DI84" s="8">
        <v>0</v>
      </c>
      <c r="DJ84" s="4"/>
      <c r="DK84" s="8">
        <v>0</v>
      </c>
      <c r="DL84" s="4"/>
      <c r="DM84" s="8">
        <v>0</v>
      </c>
      <c r="DN84" s="8">
        <v>1.4934558429973199</v>
      </c>
      <c r="DO84" s="8">
        <v>1.4785213457372199</v>
      </c>
      <c r="DP84" s="4">
        <v>0.99000004095860905</v>
      </c>
      <c r="DQ84" s="8">
        <v>1.7311215835272999</v>
      </c>
      <c r="DR84" s="4">
        <v>1.1591381102055101</v>
      </c>
      <c r="DS84" s="8">
        <v>0</v>
      </c>
      <c r="DT84" s="8">
        <v>765.65700368870296</v>
      </c>
      <c r="DU84" s="8">
        <v>171.846284617316</v>
      </c>
      <c r="DV84" s="4">
        <v>0.224442908233599</v>
      </c>
      <c r="DW84" s="8">
        <v>169.15699133678001</v>
      </c>
      <c r="DX84" s="4">
        <v>0.220930508728886</v>
      </c>
      <c r="DY84" s="8">
        <v>4</v>
      </c>
      <c r="DZ84" s="8">
        <v>932.56635374472296</v>
      </c>
      <c r="EA84" s="8">
        <v>212.374283363308</v>
      </c>
      <c r="EB84" s="4">
        <v>0.227731016147557</v>
      </c>
      <c r="EC84" s="8">
        <v>199.58626557516899</v>
      </c>
      <c r="ED84" s="4">
        <v>0.21401829990298199</v>
      </c>
      <c r="EE84" s="8">
        <v>5.3451612903225802</v>
      </c>
      <c r="EF84" s="8">
        <v>1056.2191121492899</v>
      </c>
      <c r="EG84" s="8">
        <v>402.58534699965202</v>
      </c>
      <c r="EH84" s="4">
        <v>0.38115703680123098</v>
      </c>
      <c r="EI84" s="8">
        <v>375.18701176270702</v>
      </c>
      <c r="EJ84" s="4">
        <v>0.35521702594383198</v>
      </c>
      <c r="EK84" s="8">
        <v>8.5399999999999991</v>
      </c>
      <c r="EL84" s="8">
        <v>842.43218525552095</v>
      </c>
      <c r="EM84" s="8">
        <v>119.431461510467</v>
      </c>
      <c r="EN84" s="4">
        <v>0.14176982266441099</v>
      </c>
      <c r="EO84" s="8">
        <v>105.604515433465</v>
      </c>
      <c r="EP84" s="4">
        <v>0.12535669610181599</v>
      </c>
      <c r="EQ84" s="8">
        <v>5.7033333333333296</v>
      </c>
      <c r="ER84" s="8">
        <v>681.68042849629398</v>
      </c>
      <c r="ES84" s="8">
        <v>-141.61084449293699</v>
      </c>
      <c r="ET84" s="4">
        <v>-0.20773787624402501</v>
      </c>
      <c r="EU84" s="8">
        <v>-166.41127939434199</v>
      </c>
      <c r="EV84" s="4">
        <v>-0.244119197849681</v>
      </c>
      <c r="EW84" s="8">
        <v>10.6532258064516</v>
      </c>
      <c r="EX84" s="8">
        <v>-242.76142039779199</v>
      </c>
      <c r="EY84" s="8">
        <v>-452.908883312645</v>
      </c>
      <c r="EZ84" s="4">
        <v>1.86565428135369</v>
      </c>
      <c r="FA84" s="8">
        <v>-544.22474781117296</v>
      </c>
      <c r="FB84" s="4">
        <v>-2.2418090441199401</v>
      </c>
      <c r="FC84" s="8">
        <v>4.9625806451612897</v>
      </c>
      <c r="FD84" s="7">
        <v>124.025670267487</v>
      </c>
      <c r="FE84" s="7">
        <v>57.7193615906369</v>
      </c>
      <c r="FF84" s="4">
        <v>0.46538237984244102</v>
      </c>
      <c r="FG84" s="7">
        <v>212.28783552990001</v>
      </c>
      <c r="FH84" s="4">
        <v>1.71164433195207</v>
      </c>
      <c r="FI84" s="7">
        <v>16.266666666666701</v>
      </c>
      <c r="FJ84" s="7">
        <v>29.4261371954453</v>
      </c>
      <c r="FK84" s="7">
        <v>22.861356421451799</v>
      </c>
      <c r="FL84" s="4">
        <v>0.77690647160410697</v>
      </c>
      <c r="FM84" s="7">
        <v>61.412399732651203</v>
      </c>
      <c r="FN84" s="4">
        <v>2.0870017469420699</v>
      </c>
      <c r="FO84" s="7">
        <v>6</v>
      </c>
      <c r="FP84" s="7">
        <v>43.389002992386096</v>
      </c>
      <c r="FQ84" s="7">
        <v>33.251961075821697</v>
      </c>
      <c r="FR84" s="4">
        <v>0.76636840633689496</v>
      </c>
      <c r="FS84" s="7">
        <v>57.145808638825997</v>
      </c>
      <c r="FT84" s="4">
        <v>1.3170574269441899</v>
      </c>
      <c r="FU84" s="7">
        <v>7.1634408602150499</v>
      </c>
      <c r="FV84" s="7">
        <v>4.4575288307527998</v>
      </c>
      <c r="FW84" s="7">
        <v>-9.4786705061887605E-2</v>
      </c>
      <c r="FX84" s="4">
        <v>-2.12644065043276E-2</v>
      </c>
      <c r="FY84" s="7">
        <v>-2.9171910694980601</v>
      </c>
      <c r="FZ84" s="4">
        <v>-0.65444132393988297</v>
      </c>
      <c r="GA84" s="7">
        <v>3</v>
      </c>
      <c r="GB84" s="7">
        <v>767.15045953169999</v>
      </c>
      <c r="GC84" s="7">
        <v>173.324805963053</v>
      </c>
      <c r="GD84" s="4">
        <v>0.225933262255826</v>
      </c>
      <c r="GE84" s="7">
        <v>170.88811292030701</v>
      </c>
      <c r="GF84" s="4">
        <v>0.222756971330792</v>
      </c>
      <c r="GG84" s="7">
        <v>4</v>
      </c>
      <c r="GH84" s="7">
        <v>1988.78546589402</v>
      </c>
      <c r="GI84" s="7">
        <v>614.95963036295996</v>
      </c>
      <c r="GJ84" s="4">
        <v>0.30921365874248202</v>
      </c>
      <c r="GK84" s="7">
        <v>574.77327733787502</v>
      </c>
      <c r="GL84" s="4">
        <v>0.28900717910239598</v>
      </c>
      <c r="GM84" s="7">
        <v>13.8851612903226</v>
      </c>
      <c r="GN84" s="7">
        <v>1524.1126137518099</v>
      </c>
      <c r="GO84" s="7">
        <v>-22.179382982469399</v>
      </c>
      <c r="GP84" s="4">
        <v>-1.45523255843095E-2</v>
      </c>
      <c r="GQ84" s="7">
        <v>-60.8067639608768</v>
      </c>
      <c r="GR84" s="4">
        <v>-3.9896503324116303E-2</v>
      </c>
      <c r="GS84" s="7">
        <v>16.356559139784899</v>
      </c>
      <c r="GT84" s="7">
        <v>-242.76142039779199</v>
      </c>
      <c r="GU84" s="7">
        <v>-452.908883312645</v>
      </c>
      <c r="GV84" s="4">
        <v>1.86565428135369</v>
      </c>
      <c r="GW84" s="7">
        <v>-544.22474781117296</v>
      </c>
      <c r="GX84" s="4">
        <v>2.2418090441199401</v>
      </c>
      <c r="GY84" s="7">
        <v>4.9625806451612897</v>
      </c>
      <c r="GZ84" s="3"/>
    </row>
    <row r="85" spans="1:208" s="11" customFormat="1" x14ac:dyDescent="0.25">
      <c r="A85" s="7" t="s">
        <v>220</v>
      </c>
      <c r="B85" s="7" t="s">
        <v>368</v>
      </c>
      <c r="C85" s="7" t="s">
        <v>369</v>
      </c>
      <c r="D85" s="33" t="s">
        <v>267</v>
      </c>
      <c r="E85" s="7"/>
      <c r="F85" s="8"/>
      <c r="G85" s="8"/>
      <c r="H85" s="8"/>
      <c r="I85" s="8"/>
      <c r="J85" s="8">
        <v>0</v>
      </c>
      <c r="K85" s="8">
        <v>13.707000000000001</v>
      </c>
      <c r="L85" s="8">
        <v>56.381999999999998</v>
      </c>
      <c r="M85" s="8">
        <v>65.978549999999998</v>
      </c>
      <c r="N85" s="8">
        <v>86.988659999999996</v>
      </c>
      <c r="O85" s="8">
        <v>93.878619999999998</v>
      </c>
      <c r="P85" s="8">
        <v>179.90124</v>
      </c>
      <c r="Q85" s="8">
        <v>269.67043000000001</v>
      </c>
      <c r="R85" s="8">
        <v>576.46609000000001</v>
      </c>
      <c r="S85" s="8">
        <v>775.77233999999999</v>
      </c>
      <c r="T85" s="8">
        <v>606.87186999999994</v>
      </c>
      <c r="U85" s="8">
        <v>442.48342000000002</v>
      </c>
      <c r="V85" s="8">
        <v>749.34761000000003</v>
      </c>
      <c r="W85" s="8">
        <v>658.57246999999995</v>
      </c>
      <c r="X85" s="8">
        <v>695.72603000000004</v>
      </c>
      <c r="Y85" s="8">
        <v>623.85118</v>
      </c>
      <c r="Z85" s="8">
        <v>797.79598999999996</v>
      </c>
      <c r="AA85" s="8">
        <v>336.90149000000002</v>
      </c>
      <c r="AB85" s="8">
        <v>264.24887999999999</v>
      </c>
      <c r="AC85" s="8">
        <v>0</v>
      </c>
      <c r="AD85" s="8">
        <v>0</v>
      </c>
      <c r="AE85" s="8">
        <v>13.707000000000001</v>
      </c>
      <c r="AF85" s="8">
        <v>122.36055</v>
      </c>
      <c r="AG85" s="8">
        <v>180.86727999999999</v>
      </c>
      <c r="AH85" s="8">
        <v>449.57166999999998</v>
      </c>
      <c r="AI85" s="8">
        <v>1352.2384300000001</v>
      </c>
      <c r="AJ85" s="8">
        <v>1049.35529</v>
      </c>
      <c r="AK85" s="8">
        <v>1407.9200800000001</v>
      </c>
      <c r="AL85" s="8">
        <v>1319.5772099999999</v>
      </c>
      <c r="AM85" s="8">
        <v>1134.69748</v>
      </c>
      <c r="AN85" s="8">
        <v>264.24887999999999</v>
      </c>
      <c r="AO85" s="8"/>
      <c r="AP85" s="8">
        <v>136.06755000000001</v>
      </c>
      <c r="AQ85" s="8">
        <v>630.43894999999998</v>
      </c>
      <c r="AR85" s="8">
        <v>2401.5937199999998</v>
      </c>
      <c r="AS85" s="8">
        <v>2727.4972899999998</v>
      </c>
      <c r="AT85" s="8">
        <v>1398.9463599999999</v>
      </c>
      <c r="AU85" s="8">
        <f t="shared" si="28"/>
        <v>494.37139999999999</v>
      </c>
      <c r="AV85" s="8">
        <f t="shared" si="29"/>
        <v>1771.1547699999999</v>
      </c>
      <c r="AW85" s="8">
        <f t="shared" si="30"/>
        <v>325.90356999999995</v>
      </c>
      <c r="AX85" s="8">
        <v>9.5965500000000201</v>
      </c>
      <c r="AY85" s="8">
        <v>21.010110000000001</v>
      </c>
      <c r="AZ85" s="8">
        <v>6.8899600000000198</v>
      </c>
      <c r="BA85" s="8">
        <v>86.022620000000003</v>
      </c>
      <c r="BB85" s="8">
        <v>89.769189999999995</v>
      </c>
      <c r="BC85" s="8">
        <v>306.79566</v>
      </c>
      <c r="BD85" s="8">
        <v>199.30625000000001</v>
      </c>
      <c r="BE85" s="8">
        <v>-168.90047000000001</v>
      </c>
      <c r="BF85" s="8">
        <v>-164.38845000000001</v>
      </c>
      <c r="BG85" s="8">
        <v>306.86419000000001</v>
      </c>
      <c r="BH85" s="8">
        <v>-90.775139999999894</v>
      </c>
      <c r="BI85" s="8">
        <v>37.153559999999999</v>
      </c>
      <c r="BJ85" s="8">
        <v>-71.874849999999995</v>
      </c>
      <c r="BK85" s="8">
        <v>173.94480999999999</v>
      </c>
      <c r="BL85" s="9">
        <v>-460.89449999999999</v>
      </c>
      <c r="BM85" s="8" t="s">
        <v>236</v>
      </c>
      <c r="BN85" s="7" t="s">
        <v>236</v>
      </c>
      <c r="BO85" s="10">
        <v>46</v>
      </c>
      <c r="BP85" s="10">
        <v>67</v>
      </c>
      <c r="BQ85" s="7" t="s">
        <v>252</v>
      </c>
      <c r="BR85" s="8">
        <v>86.988659999999996</v>
      </c>
      <c r="BS85" s="8">
        <v>56.0976107280176</v>
      </c>
      <c r="BT85" s="4">
        <v>0.644884180627884</v>
      </c>
      <c r="BU85" s="8">
        <v>41.2179602154538</v>
      </c>
      <c r="BV85" s="4">
        <v>0.473831419123525</v>
      </c>
      <c r="BW85" s="8">
        <v>9.05833333333333</v>
      </c>
      <c r="BX85" s="8">
        <v>93.878619999999998</v>
      </c>
      <c r="BY85" s="8">
        <v>76.759027183129007</v>
      </c>
      <c r="BZ85" s="4">
        <v>0.81764119650596701</v>
      </c>
      <c r="CA85" s="8">
        <v>62.527447955584002</v>
      </c>
      <c r="CB85" s="4">
        <v>0.66604566572861901</v>
      </c>
      <c r="CC85" s="8">
        <v>9.7177419354838701</v>
      </c>
      <c r="CD85" s="8">
        <v>179.90124</v>
      </c>
      <c r="CE85" s="8">
        <v>110.230029024164</v>
      </c>
      <c r="CF85" s="4">
        <v>0.61272523204489004</v>
      </c>
      <c r="CG85" s="8">
        <v>88.608462182293195</v>
      </c>
      <c r="CH85" s="4">
        <v>0.49253947433765999</v>
      </c>
      <c r="CI85" s="8">
        <v>14.5763440860215</v>
      </c>
      <c r="CJ85" s="8">
        <v>269.67043000000001</v>
      </c>
      <c r="CK85" s="8">
        <v>90.664240725971595</v>
      </c>
      <c r="CL85" s="4">
        <v>0.33620386456895401</v>
      </c>
      <c r="CM85" s="8">
        <v>47.859873005302397</v>
      </c>
      <c r="CN85" s="4">
        <v>0.17747542066552299</v>
      </c>
      <c r="CO85" s="8">
        <v>26.5039170506912</v>
      </c>
      <c r="CP85" s="8">
        <v>576.46609000000001</v>
      </c>
      <c r="CQ85" s="8">
        <v>292.23111599323897</v>
      </c>
      <c r="CR85" s="4">
        <v>0.50693548339198802</v>
      </c>
      <c r="CS85" s="8">
        <v>243.1949584674</v>
      </c>
      <c r="CT85" s="4">
        <v>0.42187209739847897</v>
      </c>
      <c r="CU85" s="8">
        <v>35.680215053763398</v>
      </c>
      <c r="CV85" s="8">
        <v>775.77233999999999</v>
      </c>
      <c r="CW85" s="8">
        <v>504.55441787804602</v>
      </c>
      <c r="CX85" s="4">
        <v>0.65038980105690103</v>
      </c>
      <c r="CY85" s="8">
        <v>451.05817059079402</v>
      </c>
      <c r="CZ85" s="4">
        <v>0.58143110721219404</v>
      </c>
      <c r="DA85" s="8">
        <v>36.1204301075269</v>
      </c>
      <c r="DB85" s="8">
        <v>606.87186999999994</v>
      </c>
      <c r="DC85" s="8">
        <v>234.44838373279799</v>
      </c>
      <c r="DD85" s="4">
        <v>0.38632270718495798</v>
      </c>
      <c r="DE85" s="8">
        <v>172.702240068436</v>
      </c>
      <c r="DF85" s="4">
        <v>0.284577764443813</v>
      </c>
      <c r="DG85" s="8">
        <v>39.677956989247299</v>
      </c>
      <c r="DH85" s="8">
        <v>442.48342000000002</v>
      </c>
      <c r="DI85" s="8">
        <v>127.225452013142</v>
      </c>
      <c r="DJ85" s="4">
        <v>0.287525919079956</v>
      </c>
      <c r="DK85" s="8">
        <v>71.696771328002995</v>
      </c>
      <c r="DL85" s="4">
        <v>0.162032673061519</v>
      </c>
      <c r="DM85" s="8">
        <v>32.713133640553004</v>
      </c>
      <c r="DN85" s="8">
        <v>749.34761000000003</v>
      </c>
      <c r="DO85" s="8">
        <v>288.17405808424002</v>
      </c>
      <c r="DP85" s="4">
        <v>0.38456659397931497</v>
      </c>
      <c r="DQ85" s="8">
        <v>209.83601428222099</v>
      </c>
      <c r="DR85" s="4">
        <v>0.280024932997679</v>
      </c>
      <c r="DS85" s="8">
        <v>55.417526881720399</v>
      </c>
      <c r="DT85" s="8">
        <v>658.57246999999995</v>
      </c>
      <c r="DU85" s="8">
        <v>235.486485216511</v>
      </c>
      <c r="DV85" s="4">
        <v>0.35757110408291298</v>
      </c>
      <c r="DW85" s="8">
        <v>163.99820669445199</v>
      </c>
      <c r="DX85" s="4">
        <v>0.24902074436007299</v>
      </c>
      <c r="DY85" s="8">
        <v>49.762903225806397</v>
      </c>
      <c r="DZ85" s="8">
        <v>695.72603000000004</v>
      </c>
      <c r="EA85" s="8">
        <v>280.47705709416499</v>
      </c>
      <c r="EB85" s="4">
        <v>0.403142968639775</v>
      </c>
      <c r="EC85" s="8">
        <v>204.708200881859</v>
      </c>
      <c r="ED85" s="4">
        <v>0.29423680019828902</v>
      </c>
      <c r="EE85" s="8">
        <v>50.948064516129001</v>
      </c>
      <c r="EF85" s="8">
        <v>623.85118</v>
      </c>
      <c r="EG85" s="8">
        <v>183.38296563311499</v>
      </c>
      <c r="EH85" s="4">
        <v>0.29395306366674701</v>
      </c>
      <c r="EI85" s="8">
        <v>99.002092116327006</v>
      </c>
      <c r="EJ85" s="4">
        <v>0.15869504665572201</v>
      </c>
      <c r="EK85" s="8">
        <v>54.145023041474602</v>
      </c>
      <c r="EL85" s="8">
        <v>797.79598999999996</v>
      </c>
      <c r="EM85" s="8">
        <v>399.78471053893298</v>
      </c>
      <c r="EN85" s="4">
        <v>0.50111145650021705</v>
      </c>
      <c r="EO85" s="8">
        <v>311.55270589739899</v>
      </c>
      <c r="EP85" s="4">
        <v>0.390516760929569</v>
      </c>
      <c r="EQ85" s="8">
        <v>55.536021505376297</v>
      </c>
      <c r="ER85" s="8">
        <v>336.90149000000002</v>
      </c>
      <c r="ES85" s="8">
        <v>99.030625995539907</v>
      </c>
      <c r="ET85" s="4">
        <v>0.293945348818552</v>
      </c>
      <c r="EU85" s="8">
        <v>39.302661737413999</v>
      </c>
      <c r="EV85" s="4">
        <v>0.11665921019647001</v>
      </c>
      <c r="EW85" s="8">
        <v>34.040322580645203</v>
      </c>
      <c r="EX85" s="8">
        <v>264.24887999999999</v>
      </c>
      <c r="EY85" s="8">
        <v>170.01097157103899</v>
      </c>
      <c r="EZ85" s="4">
        <v>0.64337442630235098</v>
      </c>
      <c r="FA85" s="8">
        <v>142.16850119555801</v>
      </c>
      <c r="FB85" s="4">
        <v>0.53800985342135799</v>
      </c>
      <c r="FC85" s="8">
        <v>19.4838709677419</v>
      </c>
      <c r="FD85" s="7">
        <v>180.86727999999999</v>
      </c>
      <c r="FE85" s="7">
        <v>132.856637911147</v>
      </c>
      <c r="FF85" s="4">
        <v>0.73455319232503902</v>
      </c>
      <c r="FG85" s="7">
        <v>103.74540817103799</v>
      </c>
      <c r="FH85" s="4">
        <v>0.57359964815658104</v>
      </c>
      <c r="FI85" s="7">
        <v>18.776075268817198</v>
      </c>
      <c r="FJ85" s="7">
        <v>449.57166999999998</v>
      </c>
      <c r="FK85" s="7">
        <v>200.89426975013501</v>
      </c>
      <c r="FL85" s="4">
        <v>0.44685704895536499</v>
      </c>
      <c r="FM85" s="7">
        <v>136.46833518759601</v>
      </c>
      <c r="FN85" s="4">
        <v>0.30355190127437398</v>
      </c>
      <c r="FO85" s="7">
        <v>41.080261136712799</v>
      </c>
      <c r="FP85" s="7">
        <v>1352.2384300000001</v>
      </c>
      <c r="FQ85" s="7">
        <v>796.78553387128602</v>
      </c>
      <c r="FR85" s="4">
        <v>0.58923449903083003</v>
      </c>
      <c r="FS85" s="7">
        <v>694.25312905819499</v>
      </c>
      <c r="FT85" s="4">
        <v>0.51341029337421995</v>
      </c>
      <c r="FU85" s="7">
        <v>71.800645161290305</v>
      </c>
      <c r="FV85" s="7">
        <v>1049.35529</v>
      </c>
      <c r="FW85" s="7">
        <v>361.67383574593998</v>
      </c>
      <c r="FX85" s="4">
        <v>0.34466289844113701</v>
      </c>
      <c r="FY85" s="7">
        <v>244.39901139643899</v>
      </c>
      <c r="FZ85" s="4">
        <v>0.23290396848948999</v>
      </c>
      <c r="GA85" s="7">
        <v>72.391090629800303</v>
      </c>
      <c r="GB85" s="7">
        <v>1407.9200800000001</v>
      </c>
      <c r="GC85" s="7">
        <v>523.66054330075099</v>
      </c>
      <c r="GD85" s="4">
        <v>0.37193911127452001</v>
      </c>
      <c r="GE85" s="7">
        <v>373.83422097667301</v>
      </c>
      <c r="GF85" s="4">
        <v>0.26552233062594899</v>
      </c>
      <c r="GG85" s="7">
        <v>105.180430107527</v>
      </c>
      <c r="GH85" s="7">
        <v>1319.5772099999999</v>
      </c>
      <c r="GI85" s="7">
        <v>463.86002272728001</v>
      </c>
      <c r="GJ85" s="4">
        <v>0.35152169892906798</v>
      </c>
      <c r="GK85" s="7">
        <v>303.71029299818599</v>
      </c>
      <c r="GL85" s="4">
        <v>0.23015727363023</v>
      </c>
      <c r="GM85" s="7">
        <v>105.09308755760399</v>
      </c>
      <c r="GN85" s="7">
        <v>1134.69748</v>
      </c>
      <c r="GO85" s="7">
        <v>498.81533653447201</v>
      </c>
      <c r="GP85" s="4">
        <v>0.43960204841071199</v>
      </c>
      <c r="GQ85" s="7">
        <v>350.85536763481298</v>
      </c>
      <c r="GR85" s="4">
        <v>0.30920608692531198</v>
      </c>
      <c r="GS85" s="7">
        <v>89.576344086021507</v>
      </c>
      <c r="GT85" s="7">
        <v>264.24887999999999</v>
      </c>
      <c r="GU85" s="7">
        <v>170.01097157103899</v>
      </c>
      <c r="GV85" s="4">
        <v>0.64337442630235098</v>
      </c>
      <c r="GW85" s="7">
        <v>142.16850119555801</v>
      </c>
      <c r="GX85" s="4">
        <v>0.53800985342135799</v>
      </c>
      <c r="GY85" s="7">
        <v>19.4838709677419</v>
      </c>
      <c r="GZ85" s="3"/>
    </row>
    <row r="86" spans="1:208" s="11" customFormat="1" x14ac:dyDescent="0.25">
      <c r="A86" s="7" t="s">
        <v>220</v>
      </c>
      <c r="B86" s="7" t="s">
        <v>370</v>
      </c>
      <c r="C86" s="7" t="s">
        <v>371</v>
      </c>
      <c r="D86" s="33" t="s">
        <v>241</v>
      </c>
      <c r="E86" s="7"/>
      <c r="F86" s="8"/>
      <c r="G86" s="8"/>
      <c r="H86" s="8"/>
      <c r="I86" s="8"/>
      <c r="J86" s="8"/>
      <c r="K86" s="8">
        <v>126.363990051108</v>
      </c>
      <c r="L86" s="8">
        <v>139.872714113054</v>
      </c>
      <c r="M86" s="8">
        <v>81.472248015219293</v>
      </c>
      <c r="N86" s="8">
        <v>891.94831924655398</v>
      </c>
      <c r="O86" s="8">
        <v>841.90287541379598</v>
      </c>
      <c r="P86" s="8">
        <v>638.39997201773099</v>
      </c>
      <c r="Q86" s="8">
        <v>467.36949150675503</v>
      </c>
      <c r="R86" s="8">
        <v>516.97626049580299</v>
      </c>
      <c r="S86" s="8">
        <v>573.406778448757</v>
      </c>
      <c r="T86" s="8">
        <v>496.49402889706403</v>
      </c>
      <c r="U86" s="8">
        <v>469.924558859</v>
      </c>
      <c r="V86" s="8">
        <v>714.98127681764697</v>
      </c>
      <c r="W86" s="8">
        <v>442.66124264889402</v>
      </c>
      <c r="X86" s="8">
        <v>641.05852821021699</v>
      </c>
      <c r="Y86" s="8">
        <v>897.26859067953706</v>
      </c>
      <c r="Z86" s="8">
        <v>671.50648616422097</v>
      </c>
      <c r="AA86" s="8">
        <v>884.85372951556599</v>
      </c>
      <c r="AB86" s="8">
        <v>662.15159411355296</v>
      </c>
      <c r="AC86" s="8">
        <v>0</v>
      </c>
      <c r="AD86" s="8">
        <v>0</v>
      </c>
      <c r="AE86" s="8">
        <v>126.363990051108</v>
      </c>
      <c r="AF86" s="8">
        <v>221.34496212827401</v>
      </c>
      <c r="AG86" s="8">
        <v>1733.8511946603501</v>
      </c>
      <c r="AH86" s="8">
        <v>1105.76946352449</v>
      </c>
      <c r="AI86" s="8">
        <v>1090.38303894456</v>
      </c>
      <c r="AJ86" s="8">
        <v>966.41858775606397</v>
      </c>
      <c r="AK86" s="8">
        <v>1157.6425194665401</v>
      </c>
      <c r="AL86" s="8">
        <v>1538.32711888975</v>
      </c>
      <c r="AM86" s="8">
        <v>1556.3602156797899</v>
      </c>
      <c r="AN86" s="8">
        <v>662.15159411355296</v>
      </c>
      <c r="AO86" s="8"/>
      <c r="AP86" s="8">
        <v>347.70895217938101</v>
      </c>
      <c r="AQ86" s="8">
        <v>2839.6206581848401</v>
      </c>
      <c r="AR86" s="8">
        <v>2056.8016267006201</v>
      </c>
      <c r="AS86" s="8">
        <v>2695.96963835629</v>
      </c>
      <c r="AT86" s="8">
        <v>2218.51180979334</v>
      </c>
      <c r="AU86" s="8">
        <f t="shared" si="28"/>
        <v>2491.9117060054591</v>
      </c>
      <c r="AV86" s="8">
        <f t="shared" si="29"/>
        <v>-782.81903148421998</v>
      </c>
      <c r="AW86" s="8">
        <f t="shared" si="30"/>
        <v>639.16801165566994</v>
      </c>
      <c r="AX86" s="8">
        <v>-58.4004660978351</v>
      </c>
      <c r="AY86" s="8">
        <v>810.47607123133503</v>
      </c>
      <c r="AZ86" s="8">
        <v>-50.045443832758302</v>
      </c>
      <c r="BA86" s="8">
        <v>-203.50290339606499</v>
      </c>
      <c r="BB86" s="8">
        <v>-171.030480510975</v>
      </c>
      <c r="BC86" s="8">
        <v>49.6067689890479</v>
      </c>
      <c r="BD86" s="8">
        <v>56.430517952953601</v>
      </c>
      <c r="BE86" s="8">
        <v>-76.912749551692698</v>
      </c>
      <c r="BF86" s="8">
        <v>-26.569470038064299</v>
      </c>
      <c r="BG86" s="8">
        <v>245.056717958647</v>
      </c>
      <c r="BH86" s="8">
        <v>-272.32003416875398</v>
      </c>
      <c r="BI86" s="8">
        <v>198.397285561323</v>
      </c>
      <c r="BJ86" s="8">
        <v>256.21006246932001</v>
      </c>
      <c r="BK86" s="8">
        <v>-225.762104515316</v>
      </c>
      <c r="BL86" s="9">
        <v>213.34724335134501</v>
      </c>
      <c r="BM86" s="8" t="s">
        <v>268</v>
      </c>
      <c r="BN86" s="7" t="s">
        <v>268</v>
      </c>
      <c r="BO86" s="10">
        <v>217</v>
      </c>
      <c r="BP86" s="10">
        <v>68</v>
      </c>
      <c r="BQ86" s="7" t="s">
        <v>252</v>
      </c>
      <c r="BR86" s="8">
        <v>892.07484904488399</v>
      </c>
      <c r="BS86" s="8">
        <v>539.19705269335896</v>
      </c>
      <c r="BT86" s="4">
        <v>0.60443028213457595</v>
      </c>
      <c r="BU86" s="8">
        <v>256.84746168841701</v>
      </c>
      <c r="BV86" s="4">
        <v>0.28792142493807099</v>
      </c>
      <c r="BW86" s="8">
        <v>209.84311827957001</v>
      </c>
      <c r="BX86" s="8">
        <v>841.86955028509499</v>
      </c>
      <c r="BY86" s="8">
        <v>237.360548112256</v>
      </c>
      <c r="BZ86" s="4">
        <v>0.28194456971614501</v>
      </c>
      <c r="CA86" s="8">
        <v>-210.28186753006699</v>
      </c>
      <c r="CB86" s="4">
        <v>-0.249779633268427</v>
      </c>
      <c r="CC86" s="8">
        <v>368.57989247311798</v>
      </c>
      <c r="CD86" s="8">
        <v>638.33895659833399</v>
      </c>
      <c r="CE86" s="8">
        <v>119.948319779087</v>
      </c>
      <c r="CF86" s="4">
        <v>0.187906939627002</v>
      </c>
      <c r="CG86" s="8">
        <v>-250.80353739571899</v>
      </c>
      <c r="CH86" s="4">
        <v>-0.39290025276263002</v>
      </c>
      <c r="CI86" s="8">
        <v>308.92150537634399</v>
      </c>
      <c r="CJ86" s="8">
        <v>467.36949150675503</v>
      </c>
      <c r="CK86" s="8">
        <v>84.300542774885997</v>
      </c>
      <c r="CL86" s="4">
        <v>0.18037236984191901</v>
      </c>
      <c r="CM86" s="8">
        <v>-222.36070787411501</v>
      </c>
      <c r="CN86" s="4">
        <v>-0.47577069516721099</v>
      </c>
      <c r="CO86" s="8">
        <v>272.54838709677398</v>
      </c>
      <c r="CP86" s="8">
        <v>516.97626049580299</v>
      </c>
      <c r="CQ86" s="8">
        <v>54.370062939452197</v>
      </c>
      <c r="CR86" s="4">
        <v>0.105169360943787</v>
      </c>
      <c r="CS86" s="8">
        <v>-258.30124425102701</v>
      </c>
      <c r="CT86" s="4">
        <v>-0.49963850178208402</v>
      </c>
      <c r="CU86" s="8">
        <v>271.620430107527</v>
      </c>
      <c r="CV86" s="8">
        <v>573.406778448757</v>
      </c>
      <c r="CW86" s="8">
        <v>174.86854021691701</v>
      </c>
      <c r="CX86" s="4">
        <v>0.30496420131270602</v>
      </c>
      <c r="CY86" s="8">
        <v>-170.32844091626799</v>
      </c>
      <c r="CZ86" s="4">
        <v>-0.29704643774365502</v>
      </c>
      <c r="DA86" s="8">
        <v>255.41397849462399</v>
      </c>
      <c r="DB86" s="8">
        <v>496.49402889706403</v>
      </c>
      <c r="DC86" s="8">
        <v>131.97449479929901</v>
      </c>
      <c r="DD86" s="4">
        <v>0.26581285396819998</v>
      </c>
      <c r="DE86" s="8">
        <v>-116.333111410409</v>
      </c>
      <c r="DF86" s="4">
        <v>-0.23430918528635</v>
      </c>
      <c r="DG86" s="8">
        <v>244.95752688172001</v>
      </c>
      <c r="DH86" s="8">
        <v>469.924558859</v>
      </c>
      <c r="DI86" s="8">
        <v>41.6981209856703</v>
      </c>
      <c r="DJ86" s="4">
        <v>8.87336492625867E-2</v>
      </c>
      <c r="DK86" s="8">
        <v>-275.959035442416</v>
      </c>
      <c r="DL86" s="4">
        <v>-0.58724114379648196</v>
      </c>
      <c r="DM86" s="8">
        <v>251.77534562212</v>
      </c>
      <c r="DN86" s="8">
        <v>714.98127681764697</v>
      </c>
      <c r="DO86" s="8">
        <v>214.90688927650601</v>
      </c>
      <c r="DP86" s="4">
        <v>0.30057694689999098</v>
      </c>
      <c r="DQ86" s="8">
        <v>-133.790968683297</v>
      </c>
      <c r="DR86" s="4">
        <v>-0.18712513602984901</v>
      </c>
      <c r="DS86" s="8">
        <v>284.35537634408598</v>
      </c>
      <c r="DT86" s="8">
        <v>442.66124264889402</v>
      </c>
      <c r="DU86" s="8">
        <v>52.776417133409097</v>
      </c>
      <c r="DV86" s="4">
        <v>0.11922529475947299</v>
      </c>
      <c r="DW86" s="8">
        <v>-314.97571451592398</v>
      </c>
      <c r="DX86" s="4">
        <v>-0.71155024241811504</v>
      </c>
      <c r="DY86" s="8">
        <v>284.202688172043</v>
      </c>
      <c r="DZ86" s="8">
        <v>641.05846610502294</v>
      </c>
      <c r="EA86" s="8">
        <v>231.98097546666801</v>
      </c>
      <c r="EB86" s="4">
        <v>0.36187179131437203</v>
      </c>
      <c r="EC86" s="8">
        <v>-207.314614646747</v>
      </c>
      <c r="ED86" s="4">
        <v>-0.32339423876009399</v>
      </c>
      <c r="EE86" s="8">
        <v>302.80537634408603</v>
      </c>
      <c r="EF86" s="8">
        <v>897.26846482033704</v>
      </c>
      <c r="EG86" s="8">
        <v>593.78885710112399</v>
      </c>
      <c r="EH86" s="4">
        <v>0.66177390645287004</v>
      </c>
      <c r="EI86" s="8">
        <v>317.700487374636</v>
      </c>
      <c r="EJ86" s="4">
        <v>0.35407517351927698</v>
      </c>
      <c r="EK86" s="8">
        <v>322.49539170506898</v>
      </c>
      <c r="EL86" s="8">
        <v>671.50638311233797</v>
      </c>
      <c r="EM86" s="8">
        <v>231.248347390302</v>
      </c>
      <c r="EN86" s="4">
        <v>0.34437252304065702</v>
      </c>
      <c r="EO86" s="8">
        <v>-124.12734389951299</v>
      </c>
      <c r="EP86" s="4">
        <v>-0.18484909007744599</v>
      </c>
      <c r="EQ86" s="8">
        <v>321.46129032258102</v>
      </c>
      <c r="ER86" s="8">
        <v>884.85372951556599</v>
      </c>
      <c r="ES86" s="8">
        <v>462.08648824560601</v>
      </c>
      <c r="ET86" s="4">
        <v>0.52221793595037103</v>
      </c>
      <c r="EU86" s="8">
        <v>61.899206274999997</v>
      </c>
      <c r="EV86" s="4">
        <v>6.9954167802274203E-2</v>
      </c>
      <c r="EW86" s="8">
        <v>330.738333333333</v>
      </c>
      <c r="EX86" s="8">
        <v>662.15159411355296</v>
      </c>
      <c r="EY86" s="8">
        <v>363.07671256568699</v>
      </c>
      <c r="EZ86" s="4">
        <v>0.54832868453900097</v>
      </c>
      <c r="FA86" s="8">
        <v>95.820918234474604</v>
      </c>
      <c r="FB86" s="4">
        <v>0.14471145140525399</v>
      </c>
      <c r="FC86" s="8">
        <v>230.386182795699</v>
      </c>
      <c r="FD86" s="7">
        <v>1733.9443993299799</v>
      </c>
      <c r="FE86" s="7">
        <v>776.55760080561402</v>
      </c>
      <c r="FF86" s="4">
        <v>0.44785611413242998</v>
      </c>
      <c r="FG86" s="7">
        <v>46.565594158350898</v>
      </c>
      <c r="FH86" s="4">
        <v>2.6855298345405201E-2</v>
      </c>
      <c r="FI86" s="7">
        <v>578.42301075268801</v>
      </c>
      <c r="FJ86" s="7">
        <v>1105.7084481050899</v>
      </c>
      <c r="FK86" s="7">
        <v>204.248862553973</v>
      </c>
      <c r="FL86" s="4">
        <v>0.18472216876338801</v>
      </c>
      <c r="FM86" s="7">
        <v>-473.164245269834</v>
      </c>
      <c r="FN86" s="4">
        <v>-0.42792857925678401</v>
      </c>
      <c r="FO86" s="7">
        <v>581.46989247311797</v>
      </c>
      <c r="FP86" s="7">
        <v>1090.38303894456</v>
      </c>
      <c r="FQ86" s="7">
        <v>229.23860315636901</v>
      </c>
      <c r="FR86" s="4">
        <v>0.21023676540150599</v>
      </c>
      <c r="FS86" s="7">
        <v>-428.62968516729597</v>
      </c>
      <c r="FT86" s="4">
        <v>-0.393100103228118</v>
      </c>
      <c r="FU86" s="7">
        <v>527.03440860215096</v>
      </c>
      <c r="FV86" s="7">
        <v>966.41858775606397</v>
      </c>
      <c r="FW86" s="7">
        <v>173.672615784969</v>
      </c>
      <c r="FX86" s="4">
        <v>0.17970744559893101</v>
      </c>
      <c r="FY86" s="7">
        <v>-392.292146852825</v>
      </c>
      <c r="FZ86" s="4">
        <v>-0.40592363580639701</v>
      </c>
      <c r="GA86" s="7">
        <v>496.73287250383999</v>
      </c>
      <c r="GB86" s="7">
        <v>1157.6425194665401</v>
      </c>
      <c r="GC86" s="7">
        <v>267.68330640991502</v>
      </c>
      <c r="GD86" s="4">
        <v>0.231231405126055</v>
      </c>
      <c r="GE86" s="7">
        <v>-448.76668319922101</v>
      </c>
      <c r="GF86" s="4">
        <v>-0.38765566714500099</v>
      </c>
      <c r="GG86" s="7">
        <v>568.55806451612898</v>
      </c>
      <c r="GH86" s="7">
        <v>1538.3269309253601</v>
      </c>
      <c r="GI86" s="7">
        <v>825.76983256779204</v>
      </c>
      <c r="GJ86" s="4">
        <v>0.53679735819944396</v>
      </c>
      <c r="GK86" s="7">
        <v>110.385872727888</v>
      </c>
      <c r="GL86" s="4">
        <v>7.1757095652929495E-2</v>
      </c>
      <c r="GM86" s="7">
        <v>625.30076804915495</v>
      </c>
      <c r="GN86" s="7">
        <v>1556.3601126279</v>
      </c>
      <c r="GO86" s="7">
        <v>693.33483563590801</v>
      </c>
      <c r="GP86" s="4">
        <v>0.44548483992256599</v>
      </c>
      <c r="GQ86" s="7">
        <v>-62.228137624512797</v>
      </c>
      <c r="GR86" s="4">
        <v>-3.9983122877289001E-2</v>
      </c>
      <c r="GS86" s="7">
        <v>652.19962365591402</v>
      </c>
      <c r="GT86" s="7">
        <v>662.15159411355296</v>
      </c>
      <c r="GU86" s="7">
        <v>363.07671256568699</v>
      </c>
      <c r="GV86" s="4">
        <v>0.54832868453900097</v>
      </c>
      <c r="GW86" s="7">
        <v>95.820918234474604</v>
      </c>
      <c r="GX86" s="4">
        <v>0.14471145140525399</v>
      </c>
      <c r="GY86" s="7">
        <v>230.386182795699</v>
      </c>
      <c r="GZ86" s="3"/>
    </row>
    <row r="87" spans="1:208" s="11" customFormat="1" x14ac:dyDescent="0.25">
      <c r="A87" s="7" t="s">
        <v>220</v>
      </c>
      <c r="B87" s="7" t="s">
        <v>372</v>
      </c>
      <c r="C87" s="7" t="s">
        <v>373</v>
      </c>
      <c r="D87" s="33" t="s">
        <v>228</v>
      </c>
      <c r="E87" s="7" t="s">
        <v>229</v>
      </c>
      <c r="F87" s="8">
        <v>35.238635431917999</v>
      </c>
      <c r="G87" s="8">
        <v>41.193921861370001</v>
      </c>
      <c r="H87" s="8">
        <v>168.01630409344901</v>
      </c>
      <c r="I87" s="8">
        <v>123.777414591778</v>
      </c>
      <c r="J87" s="8">
        <v>71.633099524015606</v>
      </c>
      <c r="K87" s="8">
        <v>34.752526697132502</v>
      </c>
      <c r="L87" s="8">
        <v>24.223299537656299</v>
      </c>
      <c r="M87" s="8">
        <v>43.3441075592348</v>
      </c>
      <c r="N87" s="8">
        <v>108.75645633332</v>
      </c>
      <c r="O87" s="8">
        <v>106.467778067507</v>
      </c>
      <c r="P87" s="8">
        <v>88.633387314713801</v>
      </c>
      <c r="Q87" s="8">
        <v>102.641461639317</v>
      </c>
      <c r="R87" s="8">
        <v>99.576259594262197</v>
      </c>
      <c r="S87" s="8">
        <v>100.703334827739</v>
      </c>
      <c r="T87" s="8">
        <v>99.489535521542606</v>
      </c>
      <c r="U87" s="8">
        <v>228.06791415408</v>
      </c>
      <c r="V87" s="8">
        <v>396.52607383210801</v>
      </c>
      <c r="W87" s="8">
        <v>709.81315678958094</v>
      </c>
      <c r="X87" s="8">
        <v>813.62719221225302</v>
      </c>
      <c r="Y87" s="8">
        <v>775.54635698525999</v>
      </c>
      <c r="Z87" s="8">
        <v>879.51683925076304</v>
      </c>
      <c r="AA87" s="8">
        <v>437.99895630945099</v>
      </c>
      <c r="AB87" s="8">
        <v>227.60898830924</v>
      </c>
      <c r="AC87" s="8">
        <v>76.432557293287999</v>
      </c>
      <c r="AD87" s="8">
        <v>291.79371868522702</v>
      </c>
      <c r="AE87" s="8">
        <v>106.385626221148</v>
      </c>
      <c r="AF87" s="8">
        <v>67.567407096891102</v>
      </c>
      <c r="AG87" s="8">
        <v>215.22423440082699</v>
      </c>
      <c r="AH87" s="8">
        <v>191.274848954031</v>
      </c>
      <c r="AI87" s="8">
        <v>200.27959442200199</v>
      </c>
      <c r="AJ87" s="8">
        <v>327.55744967562202</v>
      </c>
      <c r="AK87" s="8">
        <v>1106.3392306216899</v>
      </c>
      <c r="AL87" s="8">
        <v>1589.1735491975101</v>
      </c>
      <c r="AM87" s="8">
        <v>1317.5157955602101</v>
      </c>
      <c r="AN87" s="8">
        <v>227.60898830924</v>
      </c>
      <c r="AO87" s="8">
        <v>368.22627597851499</v>
      </c>
      <c r="AP87" s="8">
        <v>173.95303331803899</v>
      </c>
      <c r="AQ87" s="8">
        <v>406.49908335485799</v>
      </c>
      <c r="AR87" s="8">
        <v>527.83704409762402</v>
      </c>
      <c r="AS87" s="8">
        <v>2695.5127798192002</v>
      </c>
      <c r="AT87" s="8">
        <v>1545.1247838694501</v>
      </c>
      <c r="AU87" s="8">
        <f t="shared" si="28"/>
        <v>232.546050036819</v>
      </c>
      <c r="AV87" s="8">
        <f t="shared" si="29"/>
        <v>121.33796074276603</v>
      </c>
      <c r="AW87" s="8">
        <f t="shared" si="30"/>
        <v>2167.6757357215761</v>
      </c>
      <c r="AX87" s="8">
        <v>19.120808021578501</v>
      </c>
      <c r="AY87" s="8">
        <v>65.412348774085302</v>
      </c>
      <c r="AZ87" s="8">
        <v>-2.28867826581273</v>
      </c>
      <c r="BA87" s="8">
        <v>-17.834390752793599</v>
      </c>
      <c r="BB87" s="8">
        <v>14.008074324603401</v>
      </c>
      <c r="BC87" s="8">
        <v>-3.0652020450550199</v>
      </c>
      <c r="BD87" s="8">
        <v>1.12707523347726</v>
      </c>
      <c r="BE87" s="8">
        <v>-1.2137993061968499</v>
      </c>
      <c r="BF87" s="8">
        <v>128.57837863253701</v>
      </c>
      <c r="BG87" s="8">
        <v>168.45815967802901</v>
      </c>
      <c r="BH87" s="8">
        <v>313.28708295747299</v>
      </c>
      <c r="BI87" s="8">
        <v>103.814035422673</v>
      </c>
      <c r="BJ87" s="8">
        <v>-38.0808352269935</v>
      </c>
      <c r="BK87" s="8">
        <v>103.97048226550299</v>
      </c>
      <c r="BL87" s="9">
        <v>-441.51788294131302</v>
      </c>
      <c r="BM87" s="8" t="s">
        <v>224</v>
      </c>
      <c r="BN87" s="7" t="s">
        <v>224</v>
      </c>
      <c r="BO87" s="10">
        <v>83</v>
      </c>
      <c r="BP87" s="10">
        <v>69</v>
      </c>
      <c r="BQ87" s="7" t="s">
        <v>252</v>
      </c>
      <c r="BR87" s="8">
        <v>108.75645633332</v>
      </c>
      <c r="BS87" s="8">
        <v>71.038988467755701</v>
      </c>
      <c r="BT87" s="4">
        <v>0.65319329870433795</v>
      </c>
      <c r="BU87" s="8">
        <v>45.252683189743301</v>
      </c>
      <c r="BV87" s="4">
        <v>0.41609192424449298</v>
      </c>
      <c r="BW87" s="8">
        <v>18.533333333333299</v>
      </c>
      <c r="BX87" s="8">
        <v>106.467778067507</v>
      </c>
      <c r="BY87" s="8">
        <v>66.540754770696694</v>
      </c>
      <c r="BZ87" s="4">
        <v>0.62498491072581197</v>
      </c>
      <c r="CA87" s="8">
        <v>29.677461211120601</v>
      </c>
      <c r="CB87" s="4">
        <v>0.27874594313692902</v>
      </c>
      <c r="CC87" s="8">
        <v>19.451612903225801</v>
      </c>
      <c r="CD87" s="8">
        <v>88.633387314713801</v>
      </c>
      <c r="CE87" s="8">
        <v>45.245968636812798</v>
      </c>
      <c r="CF87" s="4">
        <v>0.51048448003184499</v>
      </c>
      <c r="CG87" s="8">
        <v>35.036511296790103</v>
      </c>
      <c r="CH87" s="4">
        <v>0.395296990877542</v>
      </c>
      <c r="CI87" s="8">
        <v>18.161290322580601</v>
      </c>
      <c r="CJ87" s="8">
        <v>102.641461639317</v>
      </c>
      <c r="CK87" s="8">
        <v>61.775796355354998</v>
      </c>
      <c r="CL87" s="4">
        <v>0.60186006092192601</v>
      </c>
      <c r="CM87" s="8">
        <v>40.600974338785797</v>
      </c>
      <c r="CN87" s="4">
        <v>0.39556114741874798</v>
      </c>
      <c r="CO87" s="8">
        <v>18</v>
      </c>
      <c r="CP87" s="8">
        <v>99.576259594262197</v>
      </c>
      <c r="CQ87" s="8">
        <v>50.669769730916997</v>
      </c>
      <c r="CR87" s="4">
        <v>0.50885391696151605</v>
      </c>
      <c r="CS87" s="8">
        <v>32.010685121868697</v>
      </c>
      <c r="CT87" s="4">
        <v>0.32146904545622501</v>
      </c>
      <c r="CU87" s="8">
        <v>16</v>
      </c>
      <c r="CV87" s="8">
        <v>100.703334827739</v>
      </c>
      <c r="CW87" s="8">
        <v>54.384994190487497</v>
      </c>
      <c r="CX87" s="4">
        <v>0.54005157111745195</v>
      </c>
      <c r="CY87" s="8">
        <v>-8.8280439458891493</v>
      </c>
      <c r="CZ87" s="4">
        <v>-8.7663868937311595E-2</v>
      </c>
      <c r="DA87" s="8">
        <v>16</v>
      </c>
      <c r="DB87" s="8">
        <v>99.489535521542606</v>
      </c>
      <c r="DC87" s="8">
        <v>14.2900086393593</v>
      </c>
      <c r="DD87" s="4">
        <v>0.14363328328399999</v>
      </c>
      <c r="DE87" s="8">
        <v>35.630848942150102</v>
      </c>
      <c r="DF87" s="4">
        <v>0.35813664980308302</v>
      </c>
      <c r="DG87" s="8">
        <v>20.645161290322601</v>
      </c>
      <c r="DH87" s="8">
        <v>228.06791415408</v>
      </c>
      <c r="DI87" s="8">
        <v>53.936042725816499</v>
      </c>
      <c r="DJ87" s="4">
        <v>0.236491147498188</v>
      </c>
      <c r="DK87" s="8">
        <v>2.5216809842899801</v>
      </c>
      <c r="DL87" s="4">
        <v>1.1056710864582099E-2</v>
      </c>
      <c r="DM87" s="8">
        <v>45.612903225806399</v>
      </c>
      <c r="DN87" s="8">
        <v>396.52607383210801</v>
      </c>
      <c r="DO87" s="8">
        <v>149.54370473279499</v>
      </c>
      <c r="DP87" s="4">
        <v>0.37713460627588602</v>
      </c>
      <c r="DQ87" s="8">
        <v>55.084940586892699</v>
      </c>
      <c r="DR87" s="4">
        <v>0.13891883591548099</v>
      </c>
      <c r="DS87" s="8">
        <v>80.033333333333303</v>
      </c>
      <c r="DT87" s="8">
        <v>709.81315678958094</v>
      </c>
      <c r="DU87" s="8">
        <v>358.64363317667699</v>
      </c>
      <c r="DV87" s="4">
        <v>0.50526484293245399</v>
      </c>
      <c r="DW87" s="8">
        <v>233.52119362937199</v>
      </c>
      <c r="DX87" s="4">
        <v>0.32898966635891502</v>
      </c>
      <c r="DY87" s="8">
        <v>101.864516129032</v>
      </c>
      <c r="DZ87" s="8">
        <v>813.62719221225302</v>
      </c>
      <c r="EA87" s="8">
        <v>318.68177278549302</v>
      </c>
      <c r="EB87" s="4">
        <v>0.391680336935392</v>
      </c>
      <c r="EC87" s="8">
        <v>163.982583457548</v>
      </c>
      <c r="ED87" s="4">
        <v>0.20154511184868201</v>
      </c>
      <c r="EE87" s="8">
        <v>131.21505376344101</v>
      </c>
      <c r="EF87" s="8">
        <v>775.54635698525999</v>
      </c>
      <c r="EG87" s="8">
        <v>345.84531025733997</v>
      </c>
      <c r="EH87" s="4">
        <v>0.44593763756653598</v>
      </c>
      <c r="EI87" s="8">
        <v>208.72753628679601</v>
      </c>
      <c r="EJ87" s="4">
        <v>0.26913611856571801</v>
      </c>
      <c r="EK87" s="8">
        <v>124.486175115207</v>
      </c>
      <c r="EL87" s="8">
        <v>879.51683925076304</v>
      </c>
      <c r="EM87" s="8">
        <v>423.87269531837001</v>
      </c>
      <c r="EN87" s="4">
        <v>0.48193812375378298</v>
      </c>
      <c r="EO87" s="8">
        <v>282.507883466343</v>
      </c>
      <c r="EP87" s="4">
        <v>0.32120804384712298</v>
      </c>
      <c r="EQ87" s="8">
        <v>124.5</v>
      </c>
      <c r="ER87" s="8">
        <v>437.99895630945099</v>
      </c>
      <c r="ES87" s="8">
        <v>-6.0078003243391702</v>
      </c>
      <c r="ET87" s="4">
        <v>-1.371647178103E-2</v>
      </c>
      <c r="EU87" s="8">
        <v>-117.260454995781</v>
      </c>
      <c r="EV87" s="4">
        <v>-0.26771857171489599</v>
      </c>
      <c r="EW87" s="8">
        <v>94.277419354838699</v>
      </c>
      <c r="EX87" s="8">
        <v>227.60898830924</v>
      </c>
      <c r="EY87" s="8">
        <v>-104.837056629654</v>
      </c>
      <c r="EZ87" s="4">
        <v>-0.46060156678530501</v>
      </c>
      <c r="FA87" s="8">
        <v>-175.495527182508</v>
      </c>
      <c r="FB87" s="4">
        <v>-0.77103952917743401</v>
      </c>
      <c r="FC87" s="8">
        <v>60.858064516128998</v>
      </c>
      <c r="FD87" s="7">
        <v>215.22423440082699</v>
      </c>
      <c r="FE87" s="7">
        <v>137.57974323845201</v>
      </c>
      <c r="FF87" s="4">
        <v>0.63923908764952397</v>
      </c>
      <c r="FG87" s="7">
        <v>74.930144400863895</v>
      </c>
      <c r="FH87" s="4">
        <v>0.34814919708956299</v>
      </c>
      <c r="FI87" s="7">
        <v>37.984946236559097</v>
      </c>
      <c r="FJ87" s="7">
        <v>191.274848954031</v>
      </c>
      <c r="FK87" s="7">
        <v>107.021764992168</v>
      </c>
      <c r="FL87" s="4">
        <v>0.55951823032357095</v>
      </c>
      <c r="FM87" s="7">
        <v>75.6374856355758</v>
      </c>
      <c r="FN87" s="4">
        <v>0.39543874194224998</v>
      </c>
      <c r="FO87" s="7">
        <v>36.161290322580598</v>
      </c>
      <c r="FP87" s="7">
        <v>200.27959442200199</v>
      </c>
      <c r="FQ87" s="7">
        <v>105.054763921405</v>
      </c>
      <c r="FR87" s="4">
        <v>0.52454052658029404</v>
      </c>
      <c r="FS87" s="7">
        <v>23.182641175979601</v>
      </c>
      <c r="FT87" s="4">
        <v>0.115751388666847</v>
      </c>
      <c r="FU87" s="7">
        <v>32</v>
      </c>
      <c r="FV87" s="7">
        <v>327.55744967562202</v>
      </c>
      <c r="FW87" s="7">
        <v>68.226051365175707</v>
      </c>
      <c r="FX87" s="4">
        <v>0.208287283445208</v>
      </c>
      <c r="FY87" s="7">
        <v>38.152529926440103</v>
      </c>
      <c r="FZ87" s="4">
        <v>0.116475842525402</v>
      </c>
      <c r="GA87" s="7">
        <v>66.258064516128997</v>
      </c>
      <c r="GB87" s="7">
        <v>1106.3392306216899</v>
      </c>
      <c r="GC87" s="7">
        <v>508.18733790947198</v>
      </c>
      <c r="GD87" s="4">
        <v>0.45934133387270798</v>
      </c>
      <c r="GE87" s="7">
        <v>288.60613421626499</v>
      </c>
      <c r="GF87" s="4">
        <v>0.260865859429108</v>
      </c>
      <c r="GG87" s="7">
        <v>181.897849462366</v>
      </c>
      <c r="GH87" s="7">
        <v>1589.1735491975101</v>
      </c>
      <c r="GI87" s="7">
        <v>664.52708304283306</v>
      </c>
      <c r="GJ87" s="4">
        <v>0.41815891246012699</v>
      </c>
      <c r="GK87" s="7">
        <v>372.71011974434401</v>
      </c>
      <c r="GL87" s="4">
        <v>0.23453078484256901</v>
      </c>
      <c r="GM87" s="7">
        <v>255.70122887864801</v>
      </c>
      <c r="GN87" s="7">
        <v>1317.5157955602101</v>
      </c>
      <c r="GO87" s="7">
        <v>417.86489499403098</v>
      </c>
      <c r="GP87" s="4">
        <v>0.31716120322971397</v>
      </c>
      <c r="GQ87" s="7">
        <v>165.247428470561</v>
      </c>
      <c r="GR87" s="4">
        <v>0.12542348943930301</v>
      </c>
      <c r="GS87" s="7">
        <v>218.777419354839</v>
      </c>
      <c r="GT87" s="7">
        <v>227.60898830924</v>
      </c>
      <c r="GU87" s="7">
        <v>-104.837056629654</v>
      </c>
      <c r="GV87" s="4">
        <v>-0.46060156678530501</v>
      </c>
      <c r="GW87" s="7">
        <v>-175.495527182508</v>
      </c>
      <c r="GX87" s="4">
        <v>-0.77103952917743401</v>
      </c>
      <c r="GY87" s="7">
        <v>60.858064516128998</v>
      </c>
      <c r="GZ87" s="3"/>
    </row>
    <row r="88" spans="1:208" s="11" customFormat="1" x14ac:dyDescent="0.25">
      <c r="A88" s="7" t="s">
        <v>220</v>
      </c>
      <c r="B88" s="7" t="s">
        <v>374</v>
      </c>
      <c r="C88" s="7" t="s">
        <v>375</v>
      </c>
      <c r="D88" s="33" t="s">
        <v>330</v>
      </c>
      <c r="E88" s="7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>
        <v>146.478098636422</v>
      </c>
      <c r="W88" s="8">
        <v>767.53321217743303</v>
      </c>
      <c r="X88" s="8">
        <v>917.71203400392699</v>
      </c>
      <c r="Y88" s="8">
        <v>850.11798833962098</v>
      </c>
      <c r="Z88" s="8">
        <v>801.07224677870499</v>
      </c>
      <c r="AA88" s="8">
        <v>760.258129829317</v>
      </c>
      <c r="AB88" s="8">
        <v>459.342884349325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914.01131081385495</v>
      </c>
      <c r="AL88" s="8">
        <v>1767.8300223435499</v>
      </c>
      <c r="AM88" s="8">
        <v>1561.3303766080201</v>
      </c>
      <c r="AN88" s="8">
        <v>459.342884349325</v>
      </c>
      <c r="AO88" s="8"/>
      <c r="AP88" s="8"/>
      <c r="AQ88" s="8"/>
      <c r="AR88" s="8"/>
      <c r="AS88" s="8">
        <v>2681.8413331574002</v>
      </c>
      <c r="AT88" s="8">
        <v>2020.6732609573501</v>
      </c>
      <c r="AU88" s="8">
        <f t="shared" si="28"/>
        <v>0</v>
      </c>
      <c r="AV88" s="8">
        <f t="shared" si="29"/>
        <v>0</v>
      </c>
      <c r="AW88" s="8">
        <f t="shared" si="30"/>
        <v>2681.8413331574002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146.478098636422</v>
      </c>
      <c r="BH88" s="8">
        <v>621.05511354101202</v>
      </c>
      <c r="BI88" s="8">
        <v>150.17882182649399</v>
      </c>
      <c r="BJ88" s="8">
        <v>-67.594045664305398</v>
      </c>
      <c r="BK88" s="8">
        <v>-49.045741560916198</v>
      </c>
      <c r="BL88" s="9">
        <v>-40.814116949388598</v>
      </c>
      <c r="BM88" s="8" t="s">
        <v>268</v>
      </c>
      <c r="BN88" s="7" t="s">
        <v>268</v>
      </c>
      <c r="BO88" s="10">
        <v>169</v>
      </c>
      <c r="BP88" s="10">
        <v>70</v>
      </c>
      <c r="BQ88" s="7" t="s">
        <v>252</v>
      </c>
      <c r="BR88" s="8"/>
      <c r="BS88" s="8"/>
      <c r="BT88" s="4"/>
      <c r="BU88" s="8"/>
      <c r="BV88" s="4"/>
      <c r="BW88" s="8"/>
      <c r="BX88" s="8"/>
      <c r="BY88" s="8"/>
      <c r="BZ88" s="4"/>
      <c r="CA88" s="8"/>
      <c r="CB88" s="4"/>
      <c r="CC88" s="8"/>
      <c r="CD88" s="8"/>
      <c r="CE88" s="8"/>
      <c r="CF88" s="4"/>
      <c r="CG88" s="8"/>
      <c r="CH88" s="4"/>
      <c r="CI88" s="8"/>
      <c r="CJ88" s="8"/>
      <c r="CK88" s="8"/>
      <c r="CL88" s="4"/>
      <c r="CM88" s="8"/>
      <c r="CN88" s="4"/>
      <c r="CO88" s="8"/>
      <c r="CP88" s="8"/>
      <c r="CQ88" s="8"/>
      <c r="CR88" s="4"/>
      <c r="CS88" s="8"/>
      <c r="CT88" s="4"/>
      <c r="CU88" s="8"/>
      <c r="CV88" s="8"/>
      <c r="CW88" s="8"/>
      <c r="CX88" s="4"/>
      <c r="CY88" s="8"/>
      <c r="CZ88" s="4"/>
      <c r="DA88" s="8"/>
      <c r="DB88" s="8"/>
      <c r="DC88" s="8"/>
      <c r="DD88" s="4"/>
      <c r="DE88" s="8"/>
      <c r="DF88" s="4"/>
      <c r="DG88" s="8"/>
      <c r="DH88" s="8"/>
      <c r="DI88" s="8"/>
      <c r="DJ88" s="4"/>
      <c r="DK88" s="8"/>
      <c r="DL88" s="4"/>
      <c r="DM88" s="8"/>
      <c r="DN88" s="8">
        <v>146.478098636422</v>
      </c>
      <c r="DO88" s="8">
        <v>31.0137822097617</v>
      </c>
      <c r="DP88" s="4">
        <v>0.21172982513066399</v>
      </c>
      <c r="DQ88" s="8">
        <v>10.6503778514082</v>
      </c>
      <c r="DR88" s="4">
        <v>7.2709694831879695E-2</v>
      </c>
      <c r="DS88" s="8">
        <v>12.866666666666699</v>
      </c>
      <c r="DT88" s="8">
        <v>767.53321217743303</v>
      </c>
      <c r="DU88" s="8">
        <v>308.93879238219301</v>
      </c>
      <c r="DV88" s="4">
        <v>0.40250869601558598</v>
      </c>
      <c r="DW88" s="8">
        <v>240.093276845026</v>
      </c>
      <c r="DX88" s="4">
        <v>0.31281158005384502</v>
      </c>
      <c r="DY88" s="8">
        <v>58.062903225806501</v>
      </c>
      <c r="DZ88" s="8">
        <v>917.71203400392699</v>
      </c>
      <c r="EA88" s="8">
        <v>412.44794005272399</v>
      </c>
      <c r="EB88" s="4">
        <v>0.449430676258256</v>
      </c>
      <c r="EC88" s="8">
        <v>330.485537675731</v>
      </c>
      <c r="ED88" s="4">
        <v>0.36011899749624099</v>
      </c>
      <c r="EE88" s="8">
        <v>68.8841397849462</v>
      </c>
      <c r="EF88" s="8">
        <v>850.11798833962098</v>
      </c>
      <c r="EG88" s="8">
        <v>421.96442834307697</v>
      </c>
      <c r="EH88" s="4">
        <v>0.49635983961146601</v>
      </c>
      <c r="EI88" s="8">
        <v>339.82450833346599</v>
      </c>
      <c r="EJ88" s="4">
        <v>0.39973805165231502</v>
      </c>
      <c r="EK88" s="8">
        <v>79.435483870967701</v>
      </c>
      <c r="EL88" s="8">
        <v>801.07224677870499</v>
      </c>
      <c r="EM88" s="8">
        <v>396.93445843696799</v>
      </c>
      <c r="EN88" s="4">
        <v>0.49550394491025301</v>
      </c>
      <c r="EO88" s="8">
        <v>303.86945210546298</v>
      </c>
      <c r="EP88" s="4">
        <v>0.37932839806570701</v>
      </c>
      <c r="EQ88" s="8">
        <v>78.458064516128999</v>
      </c>
      <c r="ER88" s="8">
        <v>760.258129829317</v>
      </c>
      <c r="ES88" s="8">
        <v>385.99280345314799</v>
      </c>
      <c r="ET88" s="4">
        <v>0.50771282582641497</v>
      </c>
      <c r="EU88" s="8">
        <v>305.10092805899097</v>
      </c>
      <c r="EV88" s="4">
        <v>0.40131228603565</v>
      </c>
      <c r="EW88" s="8">
        <v>72.419354838709694</v>
      </c>
      <c r="EX88" s="8">
        <v>459.342884349325</v>
      </c>
      <c r="EY88" s="8">
        <v>230.57132104558801</v>
      </c>
      <c r="EZ88" s="4">
        <v>0.50195905695197796</v>
      </c>
      <c r="FA88" s="8">
        <v>188.36283705903401</v>
      </c>
      <c r="FB88" s="4">
        <v>0.41007021873399901</v>
      </c>
      <c r="FC88" s="8">
        <v>41.9677419354839</v>
      </c>
      <c r="FD88" s="7">
        <v>0</v>
      </c>
      <c r="FE88" s="7">
        <v>0</v>
      </c>
      <c r="FF88" s="4"/>
      <c r="FG88" s="7">
        <v>0</v>
      </c>
      <c r="FH88" s="4"/>
      <c r="FI88" s="7">
        <v>0</v>
      </c>
      <c r="FJ88" s="7">
        <v>0</v>
      </c>
      <c r="FK88" s="7">
        <v>0</v>
      </c>
      <c r="FL88" s="4"/>
      <c r="FM88" s="7">
        <v>0</v>
      </c>
      <c r="FN88" s="4"/>
      <c r="FO88" s="7">
        <v>0</v>
      </c>
      <c r="FP88" s="7">
        <v>0</v>
      </c>
      <c r="FQ88" s="7">
        <v>0</v>
      </c>
      <c r="FR88" s="4"/>
      <c r="FS88" s="7">
        <v>0</v>
      </c>
      <c r="FT88" s="4"/>
      <c r="FU88" s="7">
        <v>0</v>
      </c>
      <c r="FV88" s="7">
        <v>0</v>
      </c>
      <c r="FW88" s="7">
        <v>0</v>
      </c>
      <c r="FX88" s="4"/>
      <c r="FY88" s="7">
        <v>0</v>
      </c>
      <c r="FZ88" s="4"/>
      <c r="GA88" s="7">
        <v>0</v>
      </c>
      <c r="GB88" s="7">
        <v>914.01131081385495</v>
      </c>
      <c r="GC88" s="7">
        <v>339.952574591955</v>
      </c>
      <c r="GD88" s="4">
        <v>0.37193475679119797</v>
      </c>
      <c r="GE88" s="7">
        <v>250.74365469643399</v>
      </c>
      <c r="GF88" s="4">
        <v>0.27433320761989999</v>
      </c>
      <c r="GG88" s="7">
        <v>70.929569892473097</v>
      </c>
      <c r="GH88" s="7">
        <v>1767.8300223435499</v>
      </c>
      <c r="GI88" s="7">
        <v>834.41236839580097</v>
      </c>
      <c r="GJ88" s="4">
        <v>0.47199807552179202</v>
      </c>
      <c r="GK88" s="7">
        <v>670.31004600919596</v>
      </c>
      <c r="GL88" s="4">
        <v>0.37917109537521598</v>
      </c>
      <c r="GM88" s="7">
        <v>148.319623655914</v>
      </c>
      <c r="GN88" s="7">
        <v>1561.3303766080201</v>
      </c>
      <c r="GO88" s="7">
        <v>782.92726189011603</v>
      </c>
      <c r="GP88" s="4">
        <v>0.50144881161603905</v>
      </c>
      <c r="GQ88" s="7">
        <v>608.97038016445299</v>
      </c>
      <c r="GR88" s="4">
        <v>0.39003300601083302</v>
      </c>
      <c r="GS88" s="7">
        <v>150.87741935483899</v>
      </c>
      <c r="GT88" s="7">
        <v>459.342884349325</v>
      </c>
      <c r="GU88" s="7">
        <v>230.57132104558801</v>
      </c>
      <c r="GV88" s="4">
        <v>0.50195905695197796</v>
      </c>
      <c r="GW88" s="7">
        <v>188.36283705903401</v>
      </c>
      <c r="GX88" s="4">
        <v>0.41007021873399901</v>
      </c>
      <c r="GY88" s="7">
        <v>41.9677419354839</v>
      </c>
      <c r="GZ88" s="3"/>
    </row>
    <row r="89" spans="1:208" s="11" customFormat="1" x14ac:dyDescent="0.25">
      <c r="A89" s="7" t="s">
        <v>220</v>
      </c>
      <c r="B89" s="7" t="s">
        <v>376</v>
      </c>
      <c r="C89" s="7" t="s">
        <v>377</v>
      </c>
      <c r="D89" s="33" t="s">
        <v>223</v>
      </c>
      <c r="E89" s="7"/>
      <c r="F89" s="8">
        <v>-0.102685932030186</v>
      </c>
      <c r="G89" s="8">
        <v>0</v>
      </c>
      <c r="H89" s="8">
        <v>32.255293825536597</v>
      </c>
      <c r="I89" s="8">
        <v>35.480500059201503</v>
      </c>
      <c r="J89" s="8">
        <v>35.395520535000102</v>
      </c>
      <c r="K89" s="8">
        <v>19.6706340360093</v>
      </c>
      <c r="L89" s="8">
        <v>0</v>
      </c>
      <c r="M89" s="8">
        <v>-0.500395217865099</v>
      </c>
      <c r="N89" s="8"/>
      <c r="O89" s="8"/>
      <c r="P89" s="8"/>
      <c r="Q89" s="8"/>
      <c r="R89" s="8"/>
      <c r="S89" s="8"/>
      <c r="T89" s="8"/>
      <c r="U89" s="8"/>
      <c r="V89" s="8">
        <v>85.561272174063504</v>
      </c>
      <c r="W89" s="8">
        <v>595.03740284232799</v>
      </c>
      <c r="X89" s="8">
        <v>955.64092059400502</v>
      </c>
      <c r="Y89" s="8">
        <v>1008.66019393012</v>
      </c>
      <c r="Z89" s="8">
        <v>970.61488667013396</v>
      </c>
      <c r="AA89" s="8">
        <v>294.42367491248802</v>
      </c>
      <c r="AB89" s="8">
        <v>115.617020880806</v>
      </c>
      <c r="AC89" s="8">
        <v>-0.102685932030186</v>
      </c>
      <c r="AD89" s="8">
        <v>67.735793884738101</v>
      </c>
      <c r="AE89" s="8">
        <v>55.066154571009399</v>
      </c>
      <c r="AF89" s="8">
        <v>-0.500395217865099</v>
      </c>
      <c r="AG89" s="8">
        <v>0</v>
      </c>
      <c r="AH89" s="8">
        <v>0</v>
      </c>
      <c r="AI89" s="8">
        <v>0</v>
      </c>
      <c r="AJ89" s="8">
        <v>0</v>
      </c>
      <c r="AK89" s="8">
        <v>680.59867501639201</v>
      </c>
      <c r="AL89" s="8">
        <v>1964.3011145241201</v>
      </c>
      <c r="AM89" s="8">
        <v>1265.0385615826201</v>
      </c>
      <c r="AN89" s="8">
        <v>115.617020880806</v>
      </c>
      <c r="AO89" s="8">
        <v>67.633107952707903</v>
      </c>
      <c r="AP89" s="8">
        <v>54.565759353144301</v>
      </c>
      <c r="AQ89" s="8"/>
      <c r="AR89" s="8"/>
      <c r="AS89" s="8">
        <v>2644.89978954051</v>
      </c>
      <c r="AT89" s="8">
        <v>1380.6555824634299</v>
      </c>
      <c r="AU89" s="8">
        <f t="shared" si="28"/>
        <v>-54.565759353144301</v>
      </c>
      <c r="AV89" s="8">
        <f t="shared" si="29"/>
        <v>0</v>
      </c>
      <c r="AW89" s="8">
        <f t="shared" si="30"/>
        <v>2644.89978954051</v>
      </c>
      <c r="AX89" s="8">
        <v>-0.500395217865099</v>
      </c>
      <c r="AY89" s="8">
        <v>0.500395217865099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85.561272174063504</v>
      </c>
      <c r="BH89" s="8">
        <v>509.476130668265</v>
      </c>
      <c r="BI89" s="8">
        <v>360.60351775167697</v>
      </c>
      <c r="BJ89" s="8">
        <v>53.019273336111297</v>
      </c>
      <c r="BK89" s="8">
        <v>-38.045307259982998</v>
      </c>
      <c r="BL89" s="9">
        <v>-676.19121175764599</v>
      </c>
      <c r="BM89" s="8" t="s">
        <v>268</v>
      </c>
      <c r="BN89" s="7" t="s">
        <v>268</v>
      </c>
      <c r="BO89" s="10">
        <v>144</v>
      </c>
      <c r="BP89" s="10">
        <v>71</v>
      </c>
      <c r="BQ89" s="7" t="s">
        <v>252</v>
      </c>
      <c r="BR89" s="8"/>
      <c r="BS89" s="8"/>
      <c r="BT89" s="4"/>
      <c r="BU89" s="8"/>
      <c r="BV89" s="4"/>
      <c r="BW89" s="8"/>
      <c r="BX89" s="8"/>
      <c r="BY89" s="8"/>
      <c r="BZ89" s="4"/>
      <c r="CA89" s="8"/>
      <c r="CB89" s="4"/>
      <c r="CC89" s="8"/>
      <c r="CD89" s="8"/>
      <c r="CE89" s="8"/>
      <c r="CF89" s="4"/>
      <c r="CG89" s="8"/>
      <c r="CH89" s="4"/>
      <c r="CI89" s="8"/>
      <c r="CJ89" s="8"/>
      <c r="CK89" s="8"/>
      <c r="CL89" s="4"/>
      <c r="CM89" s="8"/>
      <c r="CN89" s="4"/>
      <c r="CO89" s="8"/>
      <c r="CP89" s="8"/>
      <c r="CQ89" s="8"/>
      <c r="CR89" s="4"/>
      <c r="CS89" s="8"/>
      <c r="CT89" s="4"/>
      <c r="CU89" s="8"/>
      <c r="CV89" s="8"/>
      <c r="CW89" s="8"/>
      <c r="CX89" s="4"/>
      <c r="CY89" s="8"/>
      <c r="CZ89" s="4"/>
      <c r="DA89" s="8"/>
      <c r="DB89" s="8"/>
      <c r="DC89" s="8"/>
      <c r="DD89" s="4"/>
      <c r="DE89" s="8"/>
      <c r="DF89" s="4"/>
      <c r="DG89" s="8"/>
      <c r="DH89" s="8"/>
      <c r="DI89" s="8"/>
      <c r="DJ89" s="4"/>
      <c r="DK89" s="8"/>
      <c r="DL89" s="4"/>
      <c r="DM89" s="8"/>
      <c r="DN89" s="8">
        <v>84.536327258824997</v>
      </c>
      <c r="DO89" s="8">
        <v>-34.704216183059003</v>
      </c>
      <c r="DP89" s="4">
        <v>-0.41052429539321</v>
      </c>
      <c r="DQ89" s="8">
        <v>-48.649029246601501</v>
      </c>
      <c r="DR89" s="4">
        <v>-0.57548075276150401</v>
      </c>
      <c r="DS89" s="8">
        <v>12.459677419354801</v>
      </c>
      <c r="DT89" s="8">
        <v>552.62305196401098</v>
      </c>
      <c r="DU89" s="8">
        <v>228.37682452230499</v>
      </c>
      <c r="DV89" s="4">
        <v>0.41325967802222302</v>
      </c>
      <c r="DW89" s="8">
        <v>139.530502544005</v>
      </c>
      <c r="DX89" s="4">
        <v>0.25248766233713399</v>
      </c>
      <c r="DY89" s="8">
        <v>83.316666666666706</v>
      </c>
      <c r="DZ89" s="8">
        <v>913.863583806679</v>
      </c>
      <c r="EA89" s="8">
        <v>392.16567803902097</v>
      </c>
      <c r="EB89" s="4">
        <v>0.42912934160858301</v>
      </c>
      <c r="EC89" s="8">
        <v>229.853019334838</v>
      </c>
      <c r="ED89" s="4">
        <v>0.25151786700744799</v>
      </c>
      <c r="EE89" s="8">
        <v>142.05161290322599</v>
      </c>
      <c r="EF89" s="8">
        <v>992.946830590937</v>
      </c>
      <c r="EG89" s="8">
        <v>515.24724564442795</v>
      </c>
      <c r="EH89" s="4">
        <v>0.51890718593440299</v>
      </c>
      <c r="EI89" s="8">
        <v>368.47655620597902</v>
      </c>
      <c r="EJ89" s="4">
        <v>0.37109394466437401</v>
      </c>
      <c r="EK89" s="8">
        <v>141.140783410138</v>
      </c>
      <c r="EL89" s="8">
        <v>982.05597894855498</v>
      </c>
      <c r="EM89" s="8">
        <v>440.93897650177098</v>
      </c>
      <c r="EN89" s="4">
        <v>0.448995765978499</v>
      </c>
      <c r="EO89" s="8">
        <v>281.32825337737398</v>
      </c>
      <c r="EP89" s="4">
        <v>0.28646865291587598</v>
      </c>
      <c r="EQ89" s="8">
        <v>145.78118279569901</v>
      </c>
      <c r="ER89" s="8">
        <v>309.50814436650802</v>
      </c>
      <c r="ES89" s="8">
        <v>68.626588651296402</v>
      </c>
      <c r="ET89" s="4">
        <v>0.221727892788602</v>
      </c>
      <c r="EU89" s="8">
        <v>16.743851438212001</v>
      </c>
      <c r="EV89" s="4">
        <v>5.4098257971475501E-2</v>
      </c>
      <c r="EW89" s="8">
        <v>44.309247311828003</v>
      </c>
      <c r="EX89" s="8">
        <v>115.347187162287</v>
      </c>
      <c r="EY89" s="8">
        <v>-16.506122379566701</v>
      </c>
      <c r="EZ89" s="4">
        <v>-0.14309947893522201</v>
      </c>
      <c r="FA89" s="8">
        <v>-37.505665772481898</v>
      </c>
      <c r="FB89" s="4">
        <v>-0.325154576328885</v>
      </c>
      <c r="FC89" s="8">
        <v>18.906451612903201</v>
      </c>
      <c r="FD89" s="7">
        <v>0</v>
      </c>
      <c r="FE89" s="7">
        <v>0</v>
      </c>
      <c r="FF89" s="4"/>
      <c r="FG89" s="7">
        <v>0</v>
      </c>
      <c r="FH89" s="4"/>
      <c r="FI89" s="7">
        <v>0</v>
      </c>
      <c r="FJ89" s="7">
        <v>0</v>
      </c>
      <c r="FK89" s="7">
        <v>0</v>
      </c>
      <c r="FL89" s="4"/>
      <c r="FM89" s="7">
        <v>0</v>
      </c>
      <c r="FN89" s="4"/>
      <c r="FO89" s="7">
        <v>0</v>
      </c>
      <c r="FP89" s="7">
        <v>0</v>
      </c>
      <c r="FQ89" s="7">
        <v>0</v>
      </c>
      <c r="FR89" s="4"/>
      <c r="FS89" s="7">
        <v>0</v>
      </c>
      <c r="FT89" s="4"/>
      <c r="FU89" s="7">
        <v>0</v>
      </c>
      <c r="FV89" s="7">
        <v>0</v>
      </c>
      <c r="FW89" s="7">
        <v>0</v>
      </c>
      <c r="FX89" s="4"/>
      <c r="FY89" s="7">
        <v>0</v>
      </c>
      <c r="FZ89" s="4"/>
      <c r="GA89" s="7">
        <v>0</v>
      </c>
      <c r="GB89" s="7">
        <v>637.15937922283604</v>
      </c>
      <c r="GC89" s="7">
        <v>193.67260833924601</v>
      </c>
      <c r="GD89" s="4">
        <v>0.30396257930861098</v>
      </c>
      <c r="GE89" s="7">
        <v>90.8814732974039</v>
      </c>
      <c r="GF89" s="4">
        <v>0.142635384898917</v>
      </c>
      <c r="GG89" s="7">
        <v>95.776344086021496</v>
      </c>
      <c r="GH89" s="7">
        <v>1906.81041439762</v>
      </c>
      <c r="GI89" s="7">
        <v>907.41292368344796</v>
      </c>
      <c r="GJ89" s="4">
        <v>0.475879991441158</v>
      </c>
      <c r="GK89" s="7">
        <v>598.32957554081702</v>
      </c>
      <c r="GL89" s="4">
        <v>0.31378556096770399</v>
      </c>
      <c r="GM89" s="7">
        <v>283.19239631336399</v>
      </c>
      <c r="GN89" s="7">
        <v>1291.56412331506</v>
      </c>
      <c r="GO89" s="7">
        <v>509.56556515306698</v>
      </c>
      <c r="GP89" s="4">
        <v>0.39453369442096498</v>
      </c>
      <c r="GQ89" s="7">
        <v>298.07210481558599</v>
      </c>
      <c r="GR89" s="4">
        <v>0.23078382206105499</v>
      </c>
      <c r="GS89" s="7">
        <v>190.090430107527</v>
      </c>
      <c r="GT89" s="7">
        <v>115.347187162287</v>
      </c>
      <c r="GU89" s="7">
        <v>-16.506122379566701</v>
      </c>
      <c r="GV89" s="4">
        <v>-0.14309947893522201</v>
      </c>
      <c r="GW89" s="7">
        <v>-37.505665772481898</v>
      </c>
      <c r="GX89" s="4">
        <v>-0.325154576328885</v>
      </c>
      <c r="GY89" s="7">
        <v>18.906451612903201</v>
      </c>
      <c r="GZ89" s="3"/>
    </row>
    <row r="90" spans="1:208" s="11" customFormat="1" x14ac:dyDescent="0.25">
      <c r="A90" s="7" t="s">
        <v>220</v>
      </c>
      <c r="B90" s="7" t="s">
        <v>378</v>
      </c>
      <c r="C90" s="7" t="s">
        <v>379</v>
      </c>
      <c r="D90" s="33" t="s">
        <v>228</v>
      </c>
      <c r="E90" s="7" t="s">
        <v>229</v>
      </c>
      <c r="F90" s="8"/>
      <c r="G90" s="8"/>
      <c r="H90" s="8"/>
      <c r="I90" s="8"/>
      <c r="J90" s="8"/>
      <c r="K90" s="8"/>
      <c r="L90" s="8">
        <v>130.97171211577401</v>
      </c>
      <c r="M90" s="8">
        <v>150.346738362547</v>
      </c>
      <c r="N90" s="8">
        <v>280.94139068733602</v>
      </c>
      <c r="O90" s="8">
        <v>628.83098336063404</v>
      </c>
      <c r="P90" s="8">
        <v>664.68530113373197</v>
      </c>
      <c r="Q90" s="8">
        <v>549.800821733617</v>
      </c>
      <c r="R90" s="8">
        <v>522.84501700012402</v>
      </c>
      <c r="S90" s="8">
        <v>526.25805607382404</v>
      </c>
      <c r="T90" s="8">
        <v>644.41479253851503</v>
      </c>
      <c r="U90" s="8">
        <v>555.35655724022695</v>
      </c>
      <c r="V90" s="8">
        <v>670.54259623375697</v>
      </c>
      <c r="W90" s="8">
        <v>639.874946454064</v>
      </c>
      <c r="X90" s="8">
        <v>649.26506110435798</v>
      </c>
      <c r="Y90" s="8">
        <v>682.14595840246795</v>
      </c>
      <c r="Z90" s="8">
        <v>652.86196853925105</v>
      </c>
      <c r="AA90" s="8">
        <v>684.53957667217901</v>
      </c>
      <c r="AB90" s="8">
        <v>553.74692260999598</v>
      </c>
      <c r="AC90" s="8">
        <v>0</v>
      </c>
      <c r="AD90" s="8">
        <v>0</v>
      </c>
      <c r="AE90" s="8">
        <v>0</v>
      </c>
      <c r="AF90" s="8">
        <v>281.31845047832098</v>
      </c>
      <c r="AG90" s="8">
        <v>909.77237404796995</v>
      </c>
      <c r="AH90" s="8">
        <v>1214.4861228673501</v>
      </c>
      <c r="AI90" s="8">
        <v>1049.1030730739501</v>
      </c>
      <c r="AJ90" s="8">
        <v>1199.7713497787399</v>
      </c>
      <c r="AK90" s="8">
        <v>1310.4175426878201</v>
      </c>
      <c r="AL90" s="8">
        <v>1331.4110195068299</v>
      </c>
      <c r="AM90" s="8">
        <v>1337.4015452114299</v>
      </c>
      <c r="AN90" s="8">
        <v>553.74692260999598</v>
      </c>
      <c r="AO90" s="8"/>
      <c r="AP90" s="8">
        <v>281.31845047832098</v>
      </c>
      <c r="AQ90" s="8">
        <v>2124.2584969153199</v>
      </c>
      <c r="AR90" s="8">
        <v>2248.8744228526898</v>
      </c>
      <c r="AS90" s="8">
        <v>2641.8285621946502</v>
      </c>
      <c r="AT90" s="8">
        <v>1891.1484678214299</v>
      </c>
      <c r="AU90" s="8">
        <f t="shared" si="28"/>
        <v>1842.940046436999</v>
      </c>
      <c r="AV90" s="8">
        <f t="shared" si="29"/>
        <v>124.61592593736987</v>
      </c>
      <c r="AW90" s="8">
        <f t="shared" si="30"/>
        <v>392.9541393419604</v>
      </c>
      <c r="AX90" s="8">
        <v>19.375026246772599</v>
      </c>
      <c r="AY90" s="8">
        <v>130.594652324789</v>
      </c>
      <c r="AZ90" s="8">
        <v>347.88959267329801</v>
      </c>
      <c r="BA90" s="8">
        <v>35.854317773097897</v>
      </c>
      <c r="BB90" s="8">
        <v>-114.884479400115</v>
      </c>
      <c r="BC90" s="8">
        <v>-26.9558047334931</v>
      </c>
      <c r="BD90" s="8">
        <v>3.4130390737002498</v>
      </c>
      <c r="BE90" s="8">
        <v>118.15673646469099</v>
      </c>
      <c r="BF90" s="8">
        <v>-89.058235298287499</v>
      </c>
      <c r="BG90" s="8">
        <v>115.18603899353</v>
      </c>
      <c r="BH90" s="8">
        <v>-30.667649779692699</v>
      </c>
      <c r="BI90" s="8">
        <v>9.39011465029375</v>
      </c>
      <c r="BJ90" s="8">
        <v>32.880897298110099</v>
      </c>
      <c r="BK90" s="8">
        <v>-29.283989863217201</v>
      </c>
      <c r="BL90" s="9">
        <v>31.677608132928299</v>
      </c>
      <c r="BM90" s="8" t="s">
        <v>224</v>
      </c>
      <c r="BN90" s="7" t="s">
        <v>224</v>
      </c>
      <c r="BO90" s="10">
        <v>210</v>
      </c>
      <c r="BP90" s="10">
        <v>72</v>
      </c>
      <c r="BQ90" s="7" t="s">
        <v>252</v>
      </c>
      <c r="BR90" s="8">
        <v>280.94139068733602</v>
      </c>
      <c r="BS90" s="8">
        <v>4.4691614507467099</v>
      </c>
      <c r="BT90" s="4">
        <v>1.5907807104580399E-2</v>
      </c>
      <c r="BU90" s="8">
        <v>-58.319540582342903</v>
      </c>
      <c r="BV90" s="4">
        <v>-0.207586146134115</v>
      </c>
      <c r="BW90" s="8">
        <v>45.805860215053798</v>
      </c>
      <c r="BX90" s="8">
        <v>628.83098336063404</v>
      </c>
      <c r="BY90" s="8">
        <v>232.662723922579</v>
      </c>
      <c r="BZ90" s="4">
        <v>0.36999246232933602</v>
      </c>
      <c r="CA90" s="8">
        <v>128.06827036287399</v>
      </c>
      <c r="CB90" s="4">
        <v>0.20366087828313501</v>
      </c>
      <c r="CC90" s="8">
        <v>81.210430107526903</v>
      </c>
      <c r="CD90" s="8">
        <v>664.68530113373197</v>
      </c>
      <c r="CE90" s="8">
        <v>274.57501507151397</v>
      </c>
      <c r="CF90" s="4">
        <v>0.41309024677269102</v>
      </c>
      <c r="CG90" s="8">
        <v>154.338392081492</v>
      </c>
      <c r="CH90" s="4">
        <v>0.23219769087452699</v>
      </c>
      <c r="CI90" s="8">
        <v>103.57335483871</v>
      </c>
      <c r="CJ90" s="8">
        <v>549.800821733617</v>
      </c>
      <c r="CK90" s="8">
        <v>239.33959796593601</v>
      </c>
      <c r="CL90" s="4">
        <v>0.43532055338014403</v>
      </c>
      <c r="CM90" s="8">
        <v>151.443416775586</v>
      </c>
      <c r="CN90" s="4">
        <v>0.27545141947598201</v>
      </c>
      <c r="CO90" s="8">
        <v>80.3935483870968</v>
      </c>
      <c r="CP90" s="8">
        <v>522.84501700012402</v>
      </c>
      <c r="CQ90" s="8">
        <v>221.921671189656</v>
      </c>
      <c r="CR90" s="4">
        <v>0.42445019838374598</v>
      </c>
      <c r="CS90" s="8">
        <v>158.11735991225001</v>
      </c>
      <c r="CT90" s="4">
        <v>0.30241726471730401</v>
      </c>
      <c r="CU90" s="8">
        <v>61.422580645161297</v>
      </c>
      <c r="CV90" s="8">
        <v>526.25805607382404</v>
      </c>
      <c r="CW90" s="8">
        <v>205.78060833090601</v>
      </c>
      <c r="CX90" s="4">
        <v>0.39102604882886299</v>
      </c>
      <c r="CY90" s="8">
        <v>124.315543195675</v>
      </c>
      <c r="CZ90" s="4">
        <v>0.23622544445806201</v>
      </c>
      <c r="DA90" s="8">
        <v>69.778494623655902</v>
      </c>
      <c r="DB90" s="8">
        <v>644.41479253851503</v>
      </c>
      <c r="DC90" s="8">
        <v>296.61147668439702</v>
      </c>
      <c r="DD90" s="4">
        <v>0.460280366184595</v>
      </c>
      <c r="DE90" s="8">
        <v>234.41090376273999</v>
      </c>
      <c r="DF90" s="4">
        <v>0.36375779463307401</v>
      </c>
      <c r="DG90" s="8">
        <v>74.796774193548401</v>
      </c>
      <c r="DH90" s="8">
        <v>555.35655724022695</v>
      </c>
      <c r="DI90" s="8">
        <v>228.22495333387701</v>
      </c>
      <c r="DJ90" s="4">
        <v>0.41095211780340102</v>
      </c>
      <c r="DK90" s="8">
        <v>149.87401550268601</v>
      </c>
      <c r="DL90" s="4">
        <v>0.269869894482683</v>
      </c>
      <c r="DM90" s="8">
        <v>74.579953917050702</v>
      </c>
      <c r="DN90" s="8">
        <v>670.78723555209797</v>
      </c>
      <c r="DO90" s="8">
        <v>356.726240305197</v>
      </c>
      <c r="DP90" s="4">
        <v>0.53180236802149305</v>
      </c>
      <c r="DQ90" s="8">
        <v>252.56902249546499</v>
      </c>
      <c r="DR90" s="4">
        <v>0.37652628003212602</v>
      </c>
      <c r="DS90" s="8">
        <v>88.851720430107505</v>
      </c>
      <c r="DT90" s="8">
        <v>639.93690869036902</v>
      </c>
      <c r="DU90" s="8">
        <v>323.76832770135002</v>
      </c>
      <c r="DV90" s="4">
        <v>0.50593788747697299</v>
      </c>
      <c r="DW90" s="8">
        <v>231.50437977285199</v>
      </c>
      <c r="DX90" s="4">
        <v>0.36176125588165597</v>
      </c>
      <c r="DY90" s="8">
        <v>89.514516129032202</v>
      </c>
      <c r="DZ90" s="8">
        <v>649.25824319243395</v>
      </c>
      <c r="EA90" s="8">
        <v>327.38409154936897</v>
      </c>
      <c r="EB90" s="4">
        <v>0.50424325756667498</v>
      </c>
      <c r="EC90" s="8">
        <v>232.92549388734099</v>
      </c>
      <c r="ED90" s="4">
        <v>0.35875631357722298</v>
      </c>
      <c r="EE90" s="8">
        <v>90.330107526881704</v>
      </c>
      <c r="EF90" s="8">
        <v>682.10057132762495</v>
      </c>
      <c r="EG90" s="8">
        <v>353.30156298163701</v>
      </c>
      <c r="EH90" s="4">
        <v>0.51796110109390203</v>
      </c>
      <c r="EI90" s="8">
        <v>255.53223050899101</v>
      </c>
      <c r="EJ90" s="4">
        <v>0.37462544564598299</v>
      </c>
      <c r="EK90" s="8">
        <v>98.906682027649794</v>
      </c>
      <c r="EL90" s="8">
        <v>652.848224128683</v>
      </c>
      <c r="EM90" s="8">
        <v>288.07903881494201</v>
      </c>
      <c r="EN90" s="4">
        <v>0.44126494975064701</v>
      </c>
      <c r="EO90" s="8">
        <v>179.210231649609</v>
      </c>
      <c r="EP90" s="4">
        <v>0.27450519895154801</v>
      </c>
      <c r="EQ90" s="8">
        <v>103.332258064516</v>
      </c>
      <c r="ER90" s="8">
        <v>684.532324422236</v>
      </c>
      <c r="ES90" s="8">
        <v>349.36222581385698</v>
      </c>
      <c r="ET90" s="4">
        <v>0.51036629440213499</v>
      </c>
      <c r="EU90" s="8">
        <v>247.686181307711</v>
      </c>
      <c r="EV90" s="4">
        <v>0.36183270310392601</v>
      </c>
      <c r="EW90" s="8">
        <v>93.515053763440903</v>
      </c>
      <c r="EX90" s="8">
        <v>553.74612053825399</v>
      </c>
      <c r="EY90" s="8">
        <v>249.456857849888</v>
      </c>
      <c r="EZ90" s="4">
        <v>0.45048958105098902</v>
      </c>
      <c r="FA90" s="8">
        <v>178.499798300886</v>
      </c>
      <c r="FB90" s="4">
        <v>0.32234952387093901</v>
      </c>
      <c r="FC90" s="8">
        <v>71.906451612903197</v>
      </c>
      <c r="FD90" s="7">
        <v>909.77237404796995</v>
      </c>
      <c r="FE90" s="7">
        <v>237.13188537332601</v>
      </c>
      <c r="FF90" s="4">
        <v>0.26064968791943299</v>
      </c>
      <c r="FG90" s="7">
        <v>69.748729780531207</v>
      </c>
      <c r="FH90" s="4">
        <v>7.6666132947287705E-2</v>
      </c>
      <c r="FI90" s="7">
        <v>127.016290322581</v>
      </c>
      <c r="FJ90" s="7">
        <v>1214.4861228673501</v>
      </c>
      <c r="FK90" s="7">
        <v>513.91461303744995</v>
      </c>
      <c r="FL90" s="4">
        <v>0.42315396064313998</v>
      </c>
      <c r="FM90" s="7">
        <v>305.78180885707798</v>
      </c>
      <c r="FN90" s="4">
        <v>0.25177875901549301</v>
      </c>
      <c r="FO90" s="7">
        <v>183.96690322580599</v>
      </c>
      <c r="FP90" s="7">
        <v>1049.1030730739501</v>
      </c>
      <c r="FQ90" s="7">
        <v>427.70227952056098</v>
      </c>
      <c r="FR90" s="4">
        <v>0.40768375434013598</v>
      </c>
      <c r="FS90" s="7">
        <v>282.43290310792497</v>
      </c>
      <c r="FT90" s="4">
        <v>0.26921368391417999</v>
      </c>
      <c r="FU90" s="7">
        <v>131.20107526881699</v>
      </c>
      <c r="FV90" s="7">
        <v>1199.7713497787399</v>
      </c>
      <c r="FW90" s="7">
        <v>524.83643001827397</v>
      </c>
      <c r="FX90" s="4">
        <v>0.43744704365132803</v>
      </c>
      <c r="FY90" s="7">
        <v>384.28491926542603</v>
      </c>
      <c r="FZ90" s="4">
        <v>0.32029846298321302</v>
      </c>
      <c r="GA90" s="7">
        <v>149.376728110599</v>
      </c>
      <c r="GB90" s="7">
        <v>1310.7241442424699</v>
      </c>
      <c r="GC90" s="7">
        <v>680.49456800654696</v>
      </c>
      <c r="GD90" s="4">
        <v>0.51917451204031795</v>
      </c>
      <c r="GE90" s="7">
        <v>484.07340226831798</v>
      </c>
      <c r="GF90" s="4">
        <v>0.36931752908853899</v>
      </c>
      <c r="GG90" s="7">
        <v>178.36623655913999</v>
      </c>
      <c r="GH90" s="7">
        <v>1331.3588145200599</v>
      </c>
      <c r="GI90" s="7">
        <v>680.68565453100598</v>
      </c>
      <c r="GJ90" s="4">
        <v>0.51127137711285298</v>
      </c>
      <c r="GK90" s="7">
        <v>488.45772439633299</v>
      </c>
      <c r="GL90" s="4">
        <v>0.36688661168508302</v>
      </c>
      <c r="GM90" s="7">
        <v>189.23678955453099</v>
      </c>
      <c r="GN90" s="7">
        <v>1337.3805485509199</v>
      </c>
      <c r="GO90" s="7">
        <v>637.44126462879899</v>
      </c>
      <c r="GP90" s="4">
        <v>0.47663416767910999</v>
      </c>
      <c r="GQ90" s="7">
        <v>426.89641295732002</v>
      </c>
      <c r="GR90" s="4">
        <v>0.31920339608637999</v>
      </c>
      <c r="GS90" s="7">
        <v>196.84731182795699</v>
      </c>
      <c r="GT90" s="7">
        <v>553.74612053825399</v>
      </c>
      <c r="GU90" s="7">
        <v>249.456857849888</v>
      </c>
      <c r="GV90" s="4">
        <v>0.45048958105098902</v>
      </c>
      <c r="GW90" s="7">
        <v>178.499798300886</v>
      </c>
      <c r="GX90" s="4">
        <v>0.32234952387093901</v>
      </c>
      <c r="GY90" s="7">
        <v>71.906451612903197</v>
      </c>
      <c r="GZ90" s="3"/>
    </row>
    <row r="91" spans="1:208" s="11" customFormat="1" x14ac:dyDescent="0.25">
      <c r="A91" s="7" t="s">
        <v>220</v>
      </c>
      <c r="B91" s="7" t="s">
        <v>380</v>
      </c>
      <c r="C91" s="7" t="s">
        <v>381</v>
      </c>
      <c r="D91" s="33" t="s">
        <v>241</v>
      </c>
      <c r="E91" s="7"/>
      <c r="F91" s="8">
        <v>836.13934080398997</v>
      </c>
      <c r="G91" s="8">
        <v>830.39457339178603</v>
      </c>
      <c r="H91" s="8">
        <v>825.68349306131199</v>
      </c>
      <c r="I91" s="8">
        <v>795.08008115620305</v>
      </c>
      <c r="J91" s="8">
        <v>973.15065779490203</v>
      </c>
      <c r="K91" s="8">
        <v>925.27123702189897</v>
      </c>
      <c r="L91" s="8">
        <v>799.24003322149497</v>
      </c>
      <c r="M91" s="8">
        <v>742.117936055104</v>
      </c>
      <c r="N91" s="8">
        <v>680.27855348486696</v>
      </c>
      <c r="O91" s="8">
        <v>731.14479168408695</v>
      </c>
      <c r="P91" s="8">
        <v>650.81317144863397</v>
      </c>
      <c r="Q91" s="8">
        <v>622.04292419694798</v>
      </c>
      <c r="R91" s="8">
        <v>610.991190290443</v>
      </c>
      <c r="S91" s="8">
        <v>610.33798191871301</v>
      </c>
      <c r="T91" s="8">
        <v>671.56836868216305</v>
      </c>
      <c r="U91" s="8">
        <v>701.84436105406303</v>
      </c>
      <c r="V91" s="8">
        <v>635.61599912815905</v>
      </c>
      <c r="W91" s="8">
        <v>661.58271714415605</v>
      </c>
      <c r="X91" s="8">
        <v>624.89766680862499</v>
      </c>
      <c r="Y91" s="8">
        <v>670.33673624958101</v>
      </c>
      <c r="Z91" s="8">
        <v>656.21430984475501</v>
      </c>
      <c r="AA91" s="8">
        <v>656.13221954539097</v>
      </c>
      <c r="AB91" s="8">
        <v>361.5388856349</v>
      </c>
      <c r="AC91" s="8">
        <v>1666.53391419578</v>
      </c>
      <c r="AD91" s="8">
        <v>1620.76357421751</v>
      </c>
      <c r="AE91" s="8">
        <v>1898.4218948168</v>
      </c>
      <c r="AF91" s="8">
        <v>1541.3579692766</v>
      </c>
      <c r="AG91" s="8">
        <v>1411.4233451689499</v>
      </c>
      <c r="AH91" s="8">
        <v>1272.8560956455799</v>
      </c>
      <c r="AI91" s="8">
        <v>1221.3291722091601</v>
      </c>
      <c r="AJ91" s="8">
        <v>1373.4127297362299</v>
      </c>
      <c r="AK91" s="8">
        <v>1297.1987162723201</v>
      </c>
      <c r="AL91" s="8">
        <v>1295.2344030582101</v>
      </c>
      <c r="AM91" s="8">
        <v>1312.34652939015</v>
      </c>
      <c r="AN91" s="8">
        <v>361.5388856349</v>
      </c>
      <c r="AO91" s="8">
        <v>3287.29748841329</v>
      </c>
      <c r="AP91" s="8">
        <v>3439.7798640934002</v>
      </c>
      <c r="AQ91" s="8">
        <v>2684.2794408145401</v>
      </c>
      <c r="AR91" s="8">
        <v>2594.7419019453801</v>
      </c>
      <c r="AS91" s="8">
        <v>2592.4331193305202</v>
      </c>
      <c r="AT91" s="8">
        <v>1673.88541502505</v>
      </c>
      <c r="AU91" s="8">
        <f t="shared" si="28"/>
        <v>-755.50042327886013</v>
      </c>
      <c r="AV91" s="8">
        <f t="shared" si="29"/>
        <v>-89.537538869160016</v>
      </c>
      <c r="AW91" s="8">
        <f t="shared" si="30"/>
        <v>-2.3087826148598651</v>
      </c>
      <c r="AX91" s="8">
        <v>-57.122097166391498</v>
      </c>
      <c r="AY91" s="8">
        <v>-61.839382570236999</v>
      </c>
      <c r="AZ91" s="8">
        <v>50.866238199220597</v>
      </c>
      <c r="BA91" s="8">
        <v>-80.3316202354534</v>
      </c>
      <c r="BB91" s="8">
        <v>-28.770247251685898</v>
      </c>
      <c r="BC91" s="8">
        <v>-11.0517339065046</v>
      </c>
      <c r="BD91" s="8">
        <v>-0.65320837173078405</v>
      </c>
      <c r="BE91" s="8">
        <v>61.2303867634499</v>
      </c>
      <c r="BF91" s="8">
        <v>30.275992371900699</v>
      </c>
      <c r="BG91" s="8">
        <v>-66.228361925903997</v>
      </c>
      <c r="BH91" s="8">
        <v>25.966718015996499</v>
      </c>
      <c r="BI91" s="8">
        <v>-36.685050335531201</v>
      </c>
      <c r="BJ91" s="8">
        <v>45.4390694409568</v>
      </c>
      <c r="BK91" s="8">
        <v>-14.1224264048262</v>
      </c>
      <c r="BL91" s="9">
        <v>-8.2090299363926506E-2</v>
      </c>
      <c r="BM91" s="8" t="s">
        <v>236</v>
      </c>
      <c r="BN91" s="7" t="s">
        <v>236</v>
      </c>
      <c r="BO91" s="10">
        <v>219</v>
      </c>
      <c r="BP91" s="10">
        <v>73</v>
      </c>
      <c r="BQ91" s="7" t="s">
        <v>252</v>
      </c>
      <c r="BR91" s="8">
        <v>680.27855348486696</v>
      </c>
      <c r="BS91" s="8">
        <v>390.97321434720402</v>
      </c>
      <c r="BT91" s="4">
        <v>0.57472518036084397</v>
      </c>
      <c r="BU91" s="8">
        <v>296.48604110331598</v>
      </c>
      <c r="BV91" s="4">
        <v>0.43583035152953897</v>
      </c>
      <c r="BW91" s="8">
        <v>72.354838709677395</v>
      </c>
      <c r="BX91" s="8">
        <v>731.14479168408695</v>
      </c>
      <c r="BY91" s="8">
        <v>423.69847732886399</v>
      </c>
      <c r="BZ91" s="4">
        <v>0.57950009648969103</v>
      </c>
      <c r="CA91" s="8">
        <v>327.19861977022202</v>
      </c>
      <c r="CB91" s="4">
        <v>0.44751549008038</v>
      </c>
      <c r="CC91" s="8">
        <v>78.548387096774206</v>
      </c>
      <c r="CD91" s="8">
        <v>650.81317144863397</v>
      </c>
      <c r="CE91" s="8">
        <v>382.34332226326097</v>
      </c>
      <c r="CF91" s="4">
        <v>0.587485532003308</v>
      </c>
      <c r="CG91" s="8">
        <v>300.81425949360897</v>
      </c>
      <c r="CH91" s="4">
        <v>0.46221292483068699</v>
      </c>
      <c r="CI91" s="8">
        <v>71.161290322580598</v>
      </c>
      <c r="CJ91" s="8">
        <v>622.04292419694798</v>
      </c>
      <c r="CK91" s="8">
        <v>349.55491283095199</v>
      </c>
      <c r="CL91" s="4">
        <v>0.56194661048869698</v>
      </c>
      <c r="CM91" s="8">
        <v>275.34254323401001</v>
      </c>
      <c r="CN91" s="4">
        <v>0.44264235235771598</v>
      </c>
      <c r="CO91" s="8">
        <v>69</v>
      </c>
      <c r="CP91" s="8">
        <v>610.991190290443</v>
      </c>
      <c r="CQ91" s="8">
        <v>340.61906016830102</v>
      </c>
      <c r="CR91" s="4">
        <v>0.55748604166679205</v>
      </c>
      <c r="CS91" s="8">
        <v>256.11601460793202</v>
      </c>
      <c r="CT91" s="4">
        <v>0.41918119062597797</v>
      </c>
      <c r="CU91" s="8">
        <v>69</v>
      </c>
      <c r="CV91" s="8">
        <v>610.33798191871301</v>
      </c>
      <c r="CW91" s="8">
        <v>331.05602706845002</v>
      </c>
      <c r="CX91" s="4">
        <v>0.54241426369650603</v>
      </c>
      <c r="CY91" s="8">
        <v>241.440369882878</v>
      </c>
      <c r="CZ91" s="4">
        <v>0.39558470394364798</v>
      </c>
      <c r="DA91" s="8">
        <v>74.063440860215096</v>
      </c>
      <c r="DB91" s="8">
        <v>671.56836868216305</v>
      </c>
      <c r="DC91" s="8">
        <v>375.92162730366402</v>
      </c>
      <c r="DD91" s="4">
        <v>0.55976672641885405</v>
      </c>
      <c r="DE91" s="8">
        <v>281.51812961100501</v>
      </c>
      <c r="DF91" s="4">
        <v>0.41919504065302499</v>
      </c>
      <c r="DG91" s="8">
        <v>75.661290322580598</v>
      </c>
      <c r="DH91" s="8">
        <v>701.84436105406303</v>
      </c>
      <c r="DI91" s="8">
        <v>404.84016004587801</v>
      </c>
      <c r="DJ91" s="4">
        <v>0.57682327095692598</v>
      </c>
      <c r="DK91" s="8">
        <v>305.228187591356</v>
      </c>
      <c r="DL91" s="4">
        <v>0.43489440754777797</v>
      </c>
      <c r="DM91" s="8">
        <v>76.945852534562206</v>
      </c>
      <c r="DN91" s="8">
        <v>635.61599912815905</v>
      </c>
      <c r="DO91" s="8">
        <v>356.14685911486902</v>
      </c>
      <c r="DP91" s="4">
        <v>0.56031764399161899</v>
      </c>
      <c r="DQ91" s="8">
        <v>258.57816986066803</v>
      </c>
      <c r="DR91" s="4">
        <v>0.406815074219885</v>
      </c>
      <c r="DS91" s="8">
        <v>75.966666666666697</v>
      </c>
      <c r="DT91" s="8">
        <v>661.58271714415605</v>
      </c>
      <c r="DU91" s="8">
        <v>390.269086175479</v>
      </c>
      <c r="DV91" s="4">
        <v>0.589902178612143</v>
      </c>
      <c r="DW91" s="8">
        <v>294.309282898226</v>
      </c>
      <c r="DX91" s="4">
        <v>0.444856365306317</v>
      </c>
      <c r="DY91" s="8">
        <v>74.843999999999994</v>
      </c>
      <c r="DZ91" s="8">
        <v>624.89766680862499</v>
      </c>
      <c r="EA91" s="8">
        <v>369.38325672236903</v>
      </c>
      <c r="EB91" s="4">
        <v>0.59110999503138195</v>
      </c>
      <c r="EC91" s="8">
        <v>274.47510112706499</v>
      </c>
      <c r="ED91" s="4">
        <v>0.43923207863588298</v>
      </c>
      <c r="EE91" s="8">
        <v>72.931182795698902</v>
      </c>
      <c r="EF91" s="8">
        <v>670.33673624958101</v>
      </c>
      <c r="EG91" s="8">
        <v>412.92376905020598</v>
      </c>
      <c r="EH91" s="4">
        <v>0.61599453934218695</v>
      </c>
      <c r="EI91" s="8">
        <v>327.33617647269602</v>
      </c>
      <c r="EJ91" s="4">
        <v>0.48831603397433498</v>
      </c>
      <c r="EK91" s="8">
        <v>71.415898617511502</v>
      </c>
      <c r="EL91" s="8">
        <v>656.21430984475501</v>
      </c>
      <c r="EM91" s="8">
        <v>383.33925569708799</v>
      </c>
      <c r="EN91" s="4">
        <v>0.58416777864502401</v>
      </c>
      <c r="EO91" s="8">
        <v>296.38777305757202</v>
      </c>
      <c r="EP91" s="4">
        <v>0.45166307502146702</v>
      </c>
      <c r="EQ91" s="8">
        <v>66.966666666666697</v>
      </c>
      <c r="ER91" s="8">
        <v>656.13221954539097</v>
      </c>
      <c r="ES91" s="8">
        <v>387.011885618527</v>
      </c>
      <c r="ET91" s="4">
        <v>0.58983825834169901</v>
      </c>
      <c r="EU91" s="8">
        <v>297.38478694213097</v>
      </c>
      <c r="EV91" s="4">
        <v>0.45323911565900199</v>
      </c>
      <c r="EW91" s="8">
        <v>66.335483870967707</v>
      </c>
      <c r="EX91" s="8">
        <v>361.5388856349</v>
      </c>
      <c r="EY91" s="8">
        <v>179.09982863069101</v>
      </c>
      <c r="EZ91" s="4">
        <v>0.49538192362399103</v>
      </c>
      <c r="FA91" s="8">
        <v>121.019080429081</v>
      </c>
      <c r="FB91" s="4">
        <v>0.33473323406570499</v>
      </c>
      <c r="FC91" s="8">
        <v>46.704301075268802</v>
      </c>
      <c r="FD91" s="7">
        <v>1411.4233451689499</v>
      </c>
      <c r="FE91" s="7">
        <v>814.67169167606801</v>
      </c>
      <c r="FF91" s="4">
        <v>0.57719867994570295</v>
      </c>
      <c r="FG91" s="7">
        <v>623.68466087353795</v>
      </c>
      <c r="FH91" s="4">
        <v>0.44188348096146901</v>
      </c>
      <c r="FI91" s="7">
        <v>150.90322580645201</v>
      </c>
      <c r="FJ91" s="7">
        <v>1272.8560956455799</v>
      </c>
      <c r="FK91" s="7">
        <v>731.89823509421296</v>
      </c>
      <c r="FL91" s="4">
        <v>0.57500469817289201</v>
      </c>
      <c r="FM91" s="7">
        <v>576.15680272761801</v>
      </c>
      <c r="FN91" s="4">
        <v>0.45264881450357197</v>
      </c>
      <c r="FO91" s="7">
        <v>140.16129032258101</v>
      </c>
      <c r="FP91" s="7">
        <v>1221.3291722091601</v>
      </c>
      <c r="FQ91" s="7">
        <v>671.67508723675098</v>
      </c>
      <c r="FR91" s="4">
        <v>0.54995418313133104</v>
      </c>
      <c r="FS91" s="7">
        <v>497.55638449080902</v>
      </c>
      <c r="FT91" s="4">
        <v>0.40738925738654302</v>
      </c>
      <c r="FU91" s="7">
        <v>143.063440860215</v>
      </c>
      <c r="FV91" s="7">
        <v>1373.4127297362299</v>
      </c>
      <c r="FW91" s="7">
        <v>780.76178734954203</v>
      </c>
      <c r="FX91" s="4">
        <v>0.56848299891576903</v>
      </c>
      <c r="FY91" s="7">
        <v>586.74631720236096</v>
      </c>
      <c r="FZ91" s="4">
        <v>0.42721776527806699</v>
      </c>
      <c r="GA91" s="7">
        <v>152.607142857143</v>
      </c>
      <c r="GB91" s="7">
        <v>1297.1987162723201</v>
      </c>
      <c r="GC91" s="7">
        <v>746.41594529034796</v>
      </c>
      <c r="GD91" s="4">
        <v>0.57540601599983099</v>
      </c>
      <c r="GE91" s="7">
        <v>552.88745275889505</v>
      </c>
      <c r="GF91" s="4">
        <v>0.42621646616155701</v>
      </c>
      <c r="GG91" s="7">
        <v>150.810666666667</v>
      </c>
      <c r="GH91" s="7">
        <v>1295.2344030582101</v>
      </c>
      <c r="GI91" s="7">
        <v>782.307025772575</v>
      </c>
      <c r="GJ91" s="4">
        <v>0.60398876367509402</v>
      </c>
      <c r="GK91" s="7">
        <v>601.81127759976096</v>
      </c>
      <c r="GL91" s="4">
        <v>0.46463503144975998</v>
      </c>
      <c r="GM91" s="7">
        <v>144.34708141320999</v>
      </c>
      <c r="GN91" s="7">
        <v>1312.34652939015</v>
      </c>
      <c r="GO91" s="7">
        <v>770.351141315615</v>
      </c>
      <c r="GP91" s="4">
        <v>0.58700284114257595</v>
      </c>
      <c r="GQ91" s="7">
        <v>593.77255999970305</v>
      </c>
      <c r="GR91" s="4">
        <v>0.452451046047747</v>
      </c>
      <c r="GS91" s="7">
        <v>133.30215053763399</v>
      </c>
      <c r="GT91" s="7">
        <v>361.5388856349</v>
      </c>
      <c r="GU91" s="7">
        <v>179.09982863069101</v>
      </c>
      <c r="GV91" s="4">
        <v>0.49538192362399103</v>
      </c>
      <c r="GW91" s="7">
        <v>121.019080429081</v>
      </c>
      <c r="GX91" s="4">
        <v>0.33473323406570499</v>
      </c>
      <c r="GY91" s="7">
        <v>46.704301075268802</v>
      </c>
      <c r="GZ91" s="3"/>
    </row>
    <row r="92" spans="1:208" s="11" customFormat="1" x14ac:dyDescent="0.25">
      <c r="A92" s="7" t="s">
        <v>220</v>
      </c>
      <c r="B92" s="7" t="s">
        <v>382</v>
      </c>
      <c r="C92" s="7" t="s">
        <v>383</v>
      </c>
      <c r="D92" s="33" t="s">
        <v>231</v>
      </c>
      <c r="E92" s="7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>
        <v>36.443289894337603</v>
      </c>
      <c r="T92" s="8">
        <v>836.76815422007701</v>
      </c>
      <c r="U92" s="8">
        <v>606.50436170575199</v>
      </c>
      <c r="V92" s="8">
        <v>641.07179070218501</v>
      </c>
      <c r="W92" s="8">
        <v>1020.24908357135</v>
      </c>
      <c r="X92" s="8">
        <v>602.68746205998798</v>
      </c>
      <c r="Y92" s="8">
        <v>291.17030625053502</v>
      </c>
      <c r="Z92" s="8">
        <v>16.269867787661099</v>
      </c>
      <c r="AA92" s="8">
        <v>58.482485403864501</v>
      </c>
      <c r="AB92" s="8">
        <v>40.831012794619099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36.443289894337603</v>
      </c>
      <c r="AJ92" s="8">
        <v>1443.27251592583</v>
      </c>
      <c r="AK92" s="8">
        <v>1661.3208742735401</v>
      </c>
      <c r="AL92" s="8">
        <v>893.85776831052203</v>
      </c>
      <c r="AM92" s="8">
        <v>74.7523531915256</v>
      </c>
      <c r="AN92" s="8">
        <v>40.831012794619099</v>
      </c>
      <c r="AO92" s="8"/>
      <c r="AP92" s="8"/>
      <c r="AQ92" s="8"/>
      <c r="AR92" s="8">
        <v>1479.7158058201701</v>
      </c>
      <c r="AS92" s="8">
        <v>2555.1786425840601</v>
      </c>
      <c r="AT92" s="8">
        <v>115.583365986145</v>
      </c>
      <c r="AU92" s="8">
        <f t="shared" si="28"/>
        <v>0</v>
      </c>
      <c r="AV92" s="8">
        <f t="shared" si="29"/>
        <v>1479.7158058201701</v>
      </c>
      <c r="AW92" s="8">
        <f t="shared" si="30"/>
        <v>1075.46283676389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36.443289894337603</v>
      </c>
      <c r="BE92" s="8">
        <v>800.32486432574001</v>
      </c>
      <c r="BF92" s="8">
        <v>-230.26379251432499</v>
      </c>
      <c r="BG92" s="8">
        <v>34.567428996432703</v>
      </c>
      <c r="BH92" s="8">
        <v>379.17729286916602</v>
      </c>
      <c r="BI92" s="8">
        <v>-417.56162151136402</v>
      </c>
      <c r="BJ92" s="8">
        <v>-311.51715580945302</v>
      </c>
      <c r="BK92" s="8">
        <v>-274.90043846287398</v>
      </c>
      <c r="BL92" s="9">
        <v>42.212617616203403</v>
      </c>
      <c r="BM92" s="8" t="s">
        <v>268</v>
      </c>
      <c r="BN92" s="7" t="s">
        <v>268</v>
      </c>
      <c r="BO92" s="10">
        <v>163</v>
      </c>
      <c r="BP92" s="10">
        <v>74</v>
      </c>
      <c r="BQ92" s="7" t="s">
        <v>252</v>
      </c>
      <c r="BR92" s="8"/>
      <c r="BS92" s="8"/>
      <c r="BT92" s="4"/>
      <c r="BU92" s="8"/>
      <c r="BV92" s="4"/>
      <c r="BW92" s="8"/>
      <c r="BX92" s="8"/>
      <c r="BY92" s="8"/>
      <c r="BZ92" s="4"/>
      <c r="CA92" s="8"/>
      <c r="CB92" s="4"/>
      <c r="CC92" s="8"/>
      <c r="CD92" s="8"/>
      <c r="CE92" s="8"/>
      <c r="CF92" s="4"/>
      <c r="CG92" s="8"/>
      <c r="CH92" s="4"/>
      <c r="CI92" s="8"/>
      <c r="CJ92" s="8"/>
      <c r="CK92" s="8"/>
      <c r="CL92" s="4"/>
      <c r="CM92" s="8"/>
      <c r="CN92" s="4"/>
      <c r="CO92" s="8"/>
      <c r="CP92" s="8"/>
      <c r="CQ92" s="8"/>
      <c r="CR92" s="4"/>
      <c r="CS92" s="8"/>
      <c r="CT92" s="4"/>
      <c r="CU92" s="8"/>
      <c r="CV92" s="8">
        <v>36.443289894337603</v>
      </c>
      <c r="CW92" s="8">
        <v>-52.129447439718199</v>
      </c>
      <c r="CX92" s="4">
        <v>-1.4304264952714401</v>
      </c>
      <c r="CY92" s="8">
        <v>-55.417006502302897</v>
      </c>
      <c r="CZ92" s="4">
        <v>-1.5206367664109699</v>
      </c>
      <c r="DA92" s="8">
        <v>2.95</v>
      </c>
      <c r="DB92" s="8">
        <v>836.76815422007701</v>
      </c>
      <c r="DC92" s="8">
        <v>404.43945212649101</v>
      </c>
      <c r="DD92" s="4">
        <v>0.48333513899492903</v>
      </c>
      <c r="DE92" s="8">
        <v>344.79244643879099</v>
      </c>
      <c r="DF92" s="4">
        <v>0.41205254370627997</v>
      </c>
      <c r="DG92" s="8">
        <v>50.640860215053799</v>
      </c>
      <c r="DH92" s="8">
        <v>606.50436170575199</v>
      </c>
      <c r="DI92" s="8">
        <v>278.78066221785798</v>
      </c>
      <c r="DJ92" s="4">
        <v>0.45965153726810198</v>
      </c>
      <c r="DK92" s="8">
        <v>174.34624125485399</v>
      </c>
      <c r="DL92" s="4">
        <v>0.28746082017368602</v>
      </c>
      <c r="DM92" s="8">
        <v>82.726958525345594</v>
      </c>
      <c r="DN92" s="8">
        <v>641.07179070218501</v>
      </c>
      <c r="DO92" s="8">
        <v>83.736841879721595</v>
      </c>
      <c r="DP92" s="4">
        <v>0.13062006953698899</v>
      </c>
      <c r="DQ92" s="8">
        <v>-52.806815402073298</v>
      </c>
      <c r="DR92" s="4">
        <v>-8.2372701728510606E-2</v>
      </c>
      <c r="DS92" s="8">
        <v>113.574193548387</v>
      </c>
      <c r="DT92" s="8">
        <v>1020.27361641408</v>
      </c>
      <c r="DU92" s="8">
        <v>612.45497740253995</v>
      </c>
      <c r="DV92" s="4">
        <v>0.60028502898576797</v>
      </c>
      <c r="DW92" s="8">
        <v>460.594750039725</v>
      </c>
      <c r="DX92" s="4">
        <v>0.45144238038670598</v>
      </c>
      <c r="DY92" s="8">
        <v>133.933333333333</v>
      </c>
      <c r="DZ92" s="8">
        <v>602.74191267363597</v>
      </c>
      <c r="EA92" s="8">
        <v>482.79948484103301</v>
      </c>
      <c r="EB92" s="4">
        <v>0.80100533029043297</v>
      </c>
      <c r="EC92" s="8">
        <v>371.95114764988801</v>
      </c>
      <c r="ED92" s="4">
        <v>0.61709852895411099</v>
      </c>
      <c r="EE92" s="8">
        <v>91.431720430107504</v>
      </c>
      <c r="EF92" s="8">
        <v>291.1442714794</v>
      </c>
      <c r="EG92" s="8">
        <v>311.937759787044</v>
      </c>
      <c r="EH92" s="4">
        <v>1.0714198778563799</v>
      </c>
      <c r="EI92" s="8">
        <v>229.956971840091</v>
      </c>
      <c r="EJ92" s="4">
        <v>0.78983855897835298</v>
      </c>
      <c r="EK92" s="8">
        <v>74.138248847926306</v>
      </c>
      <c r="EL92" s="8">
        <v>16.269867787661099</v>
      </c>
      <c r="EM92" s="8">
        <v>-15.8380125452619</v>
      </c>
      <c r="EN92" s="4">
        <v>-0.97345674543669602</v>
      </c>
      <c r="EO92" s="8">
        <v>-51.478004969538098</v>
      </c>
      <c r="EP92" s="4">
        <v>-3.16400880704012</v>
      </c>
      <c r="EQ92" s="8">
        <v>30.3</v>
      </c>
      <c r="ER92" s="8">
        <v>58.482485403864501</v>
      </c>
      <c r="ES92" s="8">
        <v>45.178040844461698</v>
      </c>
      <c r="ET92" s="4">
        <v>0.77250548659952101</v>
      </c>
      <c r="EU92" s="8">
        <v>31.486671316885801</v>
      </c>
      <c r="EV92" s="4">
        <v>0.53839489035815102</v>
      </c>
      <c r="EW92" s="8">
        <v>10.1806451612903</v>
      </c>
      <c r="EX92" s="8">
        <v>40.831012794619099</v>
      </c>
      <c r="EY92" s="8">
        <v>36.519243497792701</v>
      </c>
      <c r="EZ92" s="4">
        <v>0.89439964865640997</v>
      </c>
      <c r="FA92" s="8">
        <v>27.150501856958101</v>
      </c>
      <c r="FB92" s="4">
        <v>0.66494803823568505</v>
      </c>
      <c r="FC92" s="8">
        <v>8</v>
      </c>
      <c r="FD92" s="7">
        <v>0</v>
      </c>
      <c r="FE92" s="7">
        <v>0</v>
      </c>
      <c r="FF92" s="4"/>
      <c r="FG92" s="7">
        <v>0</v>
      </c>
      <c r="FH92" s="4"/>
      <c r="FI92" s="7">
        <v>0</v>
      </c>
      <c r="FJ92" s="7">
        <v>0</v>
      </c>
      <c r="FK92" s="7">
        <v>0</v>
      </c>
      <c r="FL92" s="4"/>
      <c r="FM92" s="7">
        <v>0</v>
      </c>
      <c r="FN92" s="4"/>
      <c r="FO92" s="7">
        <v>0</v>
      </c>
      <c r="FP92" s="7">
        <v>36.443289894337603</v>
      </c>
      <c r="FQ92" s="7">
        <v>-52.129447439718199</v>
      </c>
      <c r="FR92" s="4">
        <v>-1.4304264952714401</v>
      </c>
      <c r="FS92" s="7">
        <v>-55.417006502302897</v>
      </c>
      <c r="FT92" s="4">
        <v>-1.5206367664109699</v>
      </c>
      <c r="FU92" s="7">
        <v>2.95</v>
      </c>
      <c r="FV92" s="7">
        <v>1443.27251592583</v>
      </c>
      <c r="FW92" s="7">
        <v>683.22011434434899</v>
      </c>
      <c r="FX92" s="4">
        <v>0.473382612642684</v>
      </c>
      <c r="FY92" s="7">
        <v>519.13868769364501</v>
      </c>
      <c r="FZ92" s="4">
        <v>0.359695540492315</v>
      </c>
      <c r="GA92" s="7">
        <v>133.367818740399</v>
      </c>
      <c r="GB92" s="7">
        <v>1661.34540711626</v>
      </c>
      <c r="GC92" s="7">
        <v>696.19181928226101</v>
      </c>
      <c r="GD92" s="4">
        <v>0.41905302551785401</v>
      </c>
      <c r="GE92" s="7">
        <v>407.78793463765197</v>
      </c>
      <c r="GF92" s="4">
        <v>0.24545644324829699</v>
      </c>
      <c r="GG92" s="7">
        <v>247.50752688172</v>
      </c>
      <c r="GH92" s="7">
        <v>893.88618415303597</v>
      </c>
      <c r="GI92" s="7">
        <v>794.73724462807695</v>
      </c>
      <c r="GJ92" s="4">
        <v>0.88908102476278605</v>
      </c>
      <c r="GK92" s="7">
        <v>601.90811948997896</v>
      </c>
      <c r="GL92" s="4">
        <v>0.673361027567835</v>
      </c>
      <c r="GM92" s="7">
        <v>165.56996927803399</v>
      </c>
      <c r="GN92" s="7">
        <v>74.7523531915256</v>
      </c>
      <c r="GO92" s="7">
        <v>29.340028299199801</v>
      </c>
      <c r="GP92" s="4">
        <v>0.39249638367940998</v>
      </c>
      <c r="GQ92" s="7">
        <v>-19.991333652652301</v>
      </c>
      <c r="GR92" s="4">
        <v>-0.26743417162309002</v>
      </c>
      <c r="GS92" s="7">
        <v>40.480645161290298</v>
      </c>
      <c r="GT92" s="7">
        <v>40.831012794619099</v>
      </c>
      <c r="GU92" s="7">
        <v>36.519243497792701</v>
      </c>
      <c r="GV92" s="4">
        <v>0.89439964865640997</v>
      </c>
      <c r="GW92" s="7">
        <v>27.150501856958101</v>
      </c>
      <c r="GX92" s="4">
        <v>0.66494803823568505</v>
      </c>
      <c r="GY92" s="7">
        <v>8</v>
      </c>
      <c r="GZ92" s="3"/>
    </row>
    <row r="93" spans="1:208" s="11" customFormat="1" x14ac:dyDescent="0.25">
      <c r="A93" s="7" t="s">
        <v>220</v>
      </c>
      <c r="B93" s="7" t="s">
        <v>384</v>
      </c>
      <c r="C93" s="7" t="s">
        <v>385</v>
      </c>
      <c r="D93" s="33" t="s">
        <v>248</v>
      </c>
      <c r="E93" s="7"/>
      <c r="F93" s="8"/>
      <c r="G93" s="8"/>
      <c r="H93" s="8"/>
      <c r="I93" s="8"/>
      <c r="J93" s="8"/>
      <c r="K93" s="8"/>
      <c r="L93" s="8"/>
      <c r="M93" s="8"/>
      <c r="N93" s="8">
        <v>64.723223563481199</v>
      </c>
      <c r="O93" s="8">
        <v>-187.19053499888099</v>
      </c>
      <c r="P93" s="8">
        <v>50.112705565996102</v>
      </c>
      <c r="Q93" s="8">
        <v>110.94314145884999</v>
      </c>
      <c r="R93" s="8">
        <v>247.733464264113</v>
      </c>
      <c r="S93" s="8">
        <v>448.57802620323798</v>
      </c>
      <c r="T93" s="8">
        <v>455.72050431281798</v>
      </c>
      <c r="U93" s="8">
        <v>392.72227005203302</v>
      </c>
      <c r="V93" s="8">
        <v>683.95420291229402</v>
      </c>
      <c r="W93" s="8">
        <v>676.51528376107501</v>
      </c>
      <c r="X93" s="8">
        <v>544.705894956517</v>
      </c>
      <c r="Y93" s="8">
        <v>558.35668240496</v>
      </c>
      <c r="Z93" s="8">
        <v>604.59090515748903</v>
      </c>
      <c r="AA93" s="8">
        <v>603.49617542205306</v>
      </c>
      <c r="AB93" s="8">
        <v>390.73525529442497</v>
      </c>
      <c r="AC93" s="8">
        <v>0</v>
      </c>
      <c r="AD93" s="8">
        <v>0</v>
      </c>
      <c r="AE93" s="8">
        <v>0</v>
      </c>
      <c r="AF93" s="8">
        <v>0</v>
      </c>
      <c r="AG93" s="8">
        <v>-122.46731143540001</v>
      </c>
      <c r="AH93" s="8">
        <v>161.055847024846</v>
      </c>
      <c r="AI93" s="8">
        <v>696.31149046735095</v>
      </c>
      <c r="AJ93" s="8">
        <v>848.44277436485095</v>
      </c>
      <c r="AK93" s="8">
        <v>1360.4694866733701</v>
      </c>
      <c r="AL93" s="8">
        <v>1103.06257736148</v>
      </c>
      <c r="AM93" s="8">
        <v>1208.08708057954</v>
      </c>
      <c r="AN93" s="8">
        <v>390.73525529442497</v>
      </c>
      <c r="AO93" s="8"/>
      <c r="AP93" s="8"/>
      <c r="AQ93" s="8">
        <v>38.588535589446003</v>
      </c>
      <c r="AR93" s="8">
        <v>1544.7542648322001</v>
      </c>
      <c r="AS93" s="8">
        <v>2463.53206403485</v>
      </c>
      <c r="AT93" s="8">
        <v>1598.8223358739699</v>
      </c>
      <c r="AU93" s="8">
        <f t="shared" si="28"/>
        <v>38.588535589446003</v>
      </c>
      <c r="AV93" s="8">
        <f t="shared" si="29"/>
        <v>1506.165729242754</v>
      </c>
      <c r="AW93" s="8">
        <f t="shared" si="30"/>
        <v>918.77779920264993</v>
      </c>
      <c r="AX93" s="8">
        <v>0</v>
      </c>
      <c r="AY93" s="8">
        <v>64.723223563481199</v>
      </c>
      <c r="AZ93" s="8">
        <v>-251.913758562363</v>
      </c>
      <c r="BA93" s="8">
        <v>237.303240564877</v>
      </c>
      <c r="BB93" s="8">
        <v>60.830435892853998</v>
      </c>
      <c r="BC93" s="8">
        <v>136.790322805263</v>
      </c>
      <c r="BD93" s="8">
        <v>200.84456193912499</v>
      </c>
      <c r="BE93" s="8">
        <v>7.1424781095802201</v>
      </c>
      <c r="BF93" s="8">
        <v>-62.998234260785502</v>
      </c>
      <c r="BG93" s="8">
        <v>291.231932860261</v>
      </c>
      <c r="BH93" s="8">
        <v>-7.4389191512194701</v>
      </c>
      <c r="BI93" s="8">
        <v>-131.80938880455801</v>
      </c>
      <c r="BJ93" s="8">
        <v>13.6507874484436</v>
      </c>
      <c r="BK93" s="8">
        <v>46.234222752528801</v>
      </c>
      <c r="BL93" s="9">
        <v>-1.0947297354360901</v>
      </c>
      <c r="BM93" s="8" t="s">
        <v>268</v>
      </c>
      <c r="BN93" s="7" t="s">
        <v>236</v>
      </c>
      <c r="BO93" s="10">
        <v>204</v>
      </c>
      <c r="BP93" s="10">
        <v>75</v>
      </c>
      <c r="BQ93" s="7" t="s">
        <v>252</v>
      </c>
      <c r="BR93" s="8">
        <v>64.6522042867837</v>
      </c>
      <c r="BS93" s="8">
        <v>58.534795365153002</v>
      </c>
      <c r="BT93" s="4">
        <v>0.90537973160984397</v>
      </c>
      <c r="BU93" s="8">
        <v>52.316918040269698</v>
      </c>
      <c r="BV93" s="4">
        <v>0.809205480577317</v>
      </c>
      <c r="BW93" s="8">
        <v>4</v>
      </c>
      <c r="BX93" s="8">
        <v>-200.11215730609001</v>
      </c>
      <c r="BY93" s="8">
        <v>-210.184987772939</v>
      </c>
      <c r="BZ93" s="4">
        <v>1.05033592462572</v>
      </c>
      <c r="CA93" s="8">
        <v>-217.082425803457</v>
      </c>
      <c r="CB93" s="4">
        <v>-1.0848037856660999</v>
      </c>
      <c r="CC93" s="8">
        <v>5.3333333333333304</v>
      </c>
      <c r="CD93" s="8">
        <v>54.198291806219501</v>
      </c>
      <c r="CE93" s="8">
        <v>12.702662411311801</v>
      </c>
      <c r="CF93" s="4">
        <v>0.23437385179460801</v>
      </c>
      <c r="CG93" s="8">
        <v>1.42580978064923</v>
      </c>
      <c r="CH93" s="4">
        <v>2.63072826307344E-2</v>
      </c>
      <c r="CI93" s="8">
        <v>9.7419354838709697</v>
      </c>
      <c r="CJ93" s="8">
        <v>123.516153979945</v>
      </c>
      <c r="CK93" s="8">
        <v>45.738056872452802</v>
      </c>
      <c r="CL93" s="4">
        <v>0.370300202837266</v>
      </c>
      <c r="CM93" s="8">
        <v>31.984656297761202</v>
      </c>
      <c r="CN93" s="4">
        <v>0.25895120004266298</v>
      </c>
      <c r="CO93" s="8">
        <v>11.677419354838699</v>
      </c>
      <c r="CP93" s="8">
        <v>280.67325421078903</v>
      </c>
      <c r="CQ93" s="8">
        <v>121.78601396833101</v>
      </c>
      <c r="CR93" s="4">
        <v>0.43390673012566</v>
      </c>
      <c r="CS93" s="8">
        <v>87.41177965336</v>
      </c>
      <c r="CT93" s="4">
        <v>0.31143608570452802</v>
      </c>
      <c r="CU93" s="8">
        <v>35.789784946236601</v>
      </c>
      <c r="CV93" s="8">
        <v>498.77708583886198</v>
      </c>
      <c r="CW93" s="8">
        <v>294.79602052646601</v>
      </c>
      <c r="CX93" s="4">
        <v>0.591037617597582</v>
      </c>
      <c r="CY93" s="8">
        <v>228.418076483937</v>
      </c>
      <c r="CZ93" s="4">
        <v>0.45795623529853002</v>
      </c>
      <c r="DA93" s="8">
        <v>62.288172043010803</v>
      </c>
      <c r="DB93" s="8">
        <v>496.521425509707</v>
      </c>
      <c r="DC93" s="8">
        <v>274.403328360003</v>
      </c>
      <c r="DD93" s="4">
        <v>0.55265153578883996</v>
      </c>
      <c r="DE93" s="8">
        <v>204.22416550336899</v>
      </c>
      <c r="DF93" s="4">
        <v>0.41130987508488998</v>
      </c>
      <c r="DG93" s="8">
        <v>68.710752688172093</v>
      </c>
      <c r="DH93" s="8">
        <v>423.698192962544</v>
      </c>
      <c r="DI93" s="8">
        <v>248.549997969765</v>
      </c>
      <c r="DJ93" s="4">
        <v>0.58662038710119702</v>
      </c>
      <c r="DK93" s="8">
        <v>177.14135659433799</v>
      </c>
      <c r="DL93" s="4">
        <v>0.41808381422574897</v>
      </c>
      <c r="DM93" s="8">
        <v>67.126728110599103</v>
      </c>
      <c r="DN93" s="8">
        <v>684.007726816439</v>
      </c>
      <c r="DO93" s="8">
        <v>498.95874256944302</v>
      </c>
      <c r="DP93" s="4">
        <v>0.72946360546500599</v>
      </c>
      <c r="DQ93" s="8">
        <v>404.667222456562</v>
      </c>
      <c r="DR93" s="4">
        <v>0.59161206312682302</v>
      </c>
      <c r="DS93" s="8">
        <v>69.654301075268805</v>
      </c>
      <c r="DT93" s="8">
        <v>637.72708053744702</v>
      </c>
      <c r="DU93" s="8">
        <v>397.05294084155503</v>
      </c>
      <c r="DV93" s="4">
        <v>0.62260636714209505</v>
      </c>
      <c r="DW93" s="8">
        <v>304.34325874826197</v>
      </c>
      <c r="DX93" s="4">
        <v>0.47723119816673798</v>
      </c>
      <c r="DY93" s="8">
        <v>83.751612903225805</v>
      </c>
      <c r="DZ93" s="8">
        <v>522.214802953152</v>
      </c>
      <c r="EA93" s="8">
        <v>284.78508994259198</v>
      </c>
      <c r="EB93" s="4">
        <v>0.54534089867257196</v>
      </c>
      <c r="EC93" s="8">
        <v>198.25254058283801</v>
      </c>
      <c r="ED93" s="4">
        <v>0.379637918078364</v>
      </c>
      <c r="EE93" s="8">
        <v>84.543225806451602</v>
      </c>
      <c r="EF93" s="8">
        <v>550.43597809030302</v>
      </c>
      <c r="EG93" s="8">
        <v>344.03852521869197</v>
      </c>
      <c r="EH93" s="4">
        <v>0.62502913856086995</v>
      </c>
      <c r="EI93" s="8">
        <v>260.88816054949001</v>
      </c>
      <c r="EJ93" s="4">
        <v>0.473966402876902</v>
      </c>
      <c r="EK93" s="8">
        <v>80.312211981566804</v>
      </c>
      <c r="EL93" s="8">
        <v>612.32682864974004</v>
      </c>
      <c r="EM93" s="8">
        <v>422.69221750998202</v>
      </c>
      <c r="EN93" s="4">
        <v>0.69030491190802901</v>
      </c>
      <c r="EO93" s="8">
        <v>355.97653722118201</v>
      </c>
      <c r="EP93" s="4">
        <v>0.58135054772327499</v>
      </c>
      <c r="EQ93" s="8">
        <v>64.011290322580606</v>
      </c>
      <c r="ER93" s="8">
        <v>616.58585508107296</v>
      </c>
      <c r="ES93" s="8">
        <v>462.470835475532</v>
      </c>
      <c r="ET93" s="4">
        <v>0.75005099722036706</v>
      </c>
      <c r="EU93" s="8">
        <v>401.64287856667102</v>
      </c>
      <c r="EV93" s="4">
        <v>0.651398139053743</v>
      </c>
      <c r="EW93" s="8">
        <v>59.787634408602202</v>
      </c>
      <c r="EX93" s="8">
        <v>390.054764143461</v>
      </c>
      <c r="EY93" s="8">
        <v>310.35701760493498</v>
      </c>
      <c r="EZ93" s="4">
        <v>0.79567549517428005</v>
      </c>
      <c r="FA93" s="8">
        <v>276.56469964744599</v>
      </c>
      <c r="FB93" s="4">
        <v>0.709040691387958</v>
      </c>
      <c r="FC93" s="8">
        <v>31.474193548387099</v>
      </c>
      <c r="FD93" s="7">
        <v>-135.45995301930699</v>
      </c>
      <c r="FE93" s="7">
        <v>-151.65019240778599</v>
      </c>
      <c r="FF93" s="4">
        <v>1.1195204857790799</v>
      </c>
      <c r="FG93" s="7">
        <v>-164.765507763188</v>
      </c>
      <c r="FH93" s="4">
        <v>1.2163410963216901</v>
      </c>
      <c r="FI93" s="7">
        <v>9.3333333333333304</v>
      </c>
      <c r="FJ93" s="7">
        <v>177.71444578616499</v>
      </c>
      <c r="FK93" s="7">
        <v>58.4407192837647</v>
      </c>
      <c r="FL93" s="4">
        <v>0.32884619494626499</v>
      </c>
      <c r="FM93" s="7">
        <v>33.410466078410401</v>
      </c>
      <c r="FN93" s="4">
        <v>0.18800084557341801</v>
      </c>
      <c r="FO93" s="7">
        <v>21.419354838709701</v>
      </c>
      <c r="FP93" s="7">
        <v>779.450340049651</v>
      </c>
      <c r="FQ93" s="7">
        <v>416.58203449479703</v>
      </c>
      <c r="FR93" s="4">
        <v>0.534456158513268</v>
      </c>
      <c r="FS93" s="7">
        <v>315.82985613729699</v>
      </c>
      <c r="FT93" s="4">
        <v>0.40519561017470201</v>
      </c>
      <c r="FU93" s="7">
        <v>98.077956989247298</v>
      </c>
      <c r="FV93" s="7">
        <v>920.21961847224998</v>
      </c>
      <c r="FW93" s="7">
        <v>522.95332632976897</v>
      </c>
      <c r="FX93" s="4">
        <v>0.56829186841069101</v>
      </c>
      <c r="FY93" s="7">
        <v>381.36552209770701</v>
      </c>
      <c r="FZ93" s="4">
        <v>0.41442881073416998</v>
      </c>
      <c r="GA93" s="7">
        <v>135.837480798771</v>
      </c>
      <c r="GB93" s="7">
        <v>1321.7348073538899</v>
      </c>
      <c r="GC93" s="7">
        <v>896.01168341099799</v>
      </c>
      <c r="GD93" s="4">
        <v>0.67790579352662494</v>
      </c>
      <c r="GE93" s="7">
        <v>709.01048120482403</v>
      </c>
      <c r="GF93" s="4">
        <v>0.53642415805350796</v>
      </c>
      <c r="GG93" s="7">
        <v>153.40591397849499</v>
      </c>
      <c r="GH93" s="7">
        <v>1072.65078104345</v>
      </c>
      <c r="GI93" s="7">
        <v>628.82361516128299</v>
      </c>
      <c r="GJ93" s="4">
        <v>0.58623330749787494</v>
      </c>
      <c r="GK93" s="7">
        <v>459.14070113232799</v>
      </c>
      <c r="GL93" s="4">
        <v>0.42804303995908599</v>
      </c>
      <c r="GM93" s="7">
        <v>164.85543778801801</v>
      </c>
      <c r="GN93" s="7">
        <v>1228.9126837308099</v>
      </c>
      <c r="GO93" s="7">
        <v>885.16305298551299</v>
      </c>
      <c r="GP93" s="4">
        <v>0.72028148517295598</v>
      </c>
      <c r="GQ93" s="7">
        <v>757.619415787854</v>
      </c>
      <c r="GR93" s="4">
        <v>0.61649572489383397</v>
      </c>
      <c r="GS93" s="7">
        <v>123.79892473118301</v>
      </c>
      <c r="GT93" s="7">
        <v>390.054764143461</v>
      </c>
      <c r="GU93" s="7">
        <v>310.35701760493498</v>
      </c>
      <c r="GV93" s="4">
        <v>0.79567549517428005</v>
      </c>
      <c r="GW93" s="7">
        <v>276.56469964744599</v>
      </c>
      <c r="GX93" s="4">
        <v>0.709040691387958</v>
      </c>
      <c r="GY93" s="7">
        <v>31.474193548387099</v>
      </c>
      <c r="GZ93" s="3"/>
    </row>
    <row r="94" spans="1:208" s="11" customFormat="1" x14ac:dyDescent="0.25">
      <c r="A94" s="7" t="s">
        <v>220</v>
      </c>
      <c r="B94" s="7" t="s">
        <v>386</v>
      </c>
      <c r="C94" s="7" t="s">
        <v>387</v>
      </c>
      <c r="D94" s="33" t="s">
        <v>351</v>
      </c>
      <c r="E94" s="7"/>
      <c r="F94" s="8">
        <v>394.38146089338699</v>
      </c>
      <c r="G94" s="8">
        <v>419.63747521036498</v>
      </c>
      <c r="H94" s="8">
        <v>394.42796412574103</v>
      </c>
      <c r="I94" s="8">
        <v>408.75382562780499</v>
      </c>
      <c r="J94" s="8">
        <v>1058.62978395346</v>
      </c>
      <c r="K94" s="8">
        <v>1324.7448487701799</v>
      </c>
      <c r="L94" s="8">
        <v>1230.75198427076</v>
      </c>
      <c r="M94" s="8">
        <v>1087.8180772349001</v>
      </c>
      <c r="N94" s="8">
        <v>983.95760271368397</v>
      </c>
      <c r="O94" s="8">
        <v>786.79241558416902</v>
      </c>
      <c r="P94" s="8">
        <v>733.51787645625598</v>
      </c>
      <c r="Q94" s="8">
        <v>719.70589081665196</v>
      </c>
      <c r="R94" s="8">
        <v>748.76102818547497</v>
      </c>
      <c r="S94" s="8">
        <v>689.79673009414205</v>
      </c>
      <c r="T94" s="8">
        <v>674.61610880038995</v>
      </c>
      <c r="U94" s="8">
        <v>643.61358534752299</v>
      </c>
      <c r="V94" s="8">
        <v>619.34415856868304</v>
      </c>
      <c r="W94" s="8">
        <v>613.58927644731</v>
      </c>
      <c r="X94" s="8">
        <v>634.19985952645902</v>
      </c>
      <c r="Y94" s="8">
        <v>555.800070388054</v>
      </c>
      <c r="Z94" s="8">
        <v>537.82059337381497</v>
      </c>
      <c r="AA94" s="8">
        <v>561.38334557942403</v>
      </c>
      <c r="AB94" s="8">
        <v>377.73570276082899</v>
      </c>
      <c r="AC94" s="8">
        <v>814.01893610375203</v>
      </c>
      <c r="AD94" s="8">
        <v>803.18178975354704</v>
      </c>
      <c r="AE94" s="8">
        <v>2383.3746327236399</v>
      </c>
      <c r="AF94" s="8">
        <v>2318.5700615056498</v>
      </c>
      <c r="AG94" s="8">
        <v>1770.7500182978499</v>
      </c>
      <c r="AH94" s="8">
        <v>1453.22376727291</v>
      </c>
      <c r="AI94" s="8">
        <v>1438.55775827962</v>
      </c>
      <c r="AJ94" s="8">
        <v>1318.2296941479101</v>
      </c>
      <c r="AK94" s="8">
        <v>1232.93343501599</v>
      </c>
      <c r="AL94" s="8">
        <v>1189.9999299145099</v>
      </c>
      <c r="AM94" s="8">
        <v>1099.2039389532399</v>
      </c>
      <c r="AN94" s="8">
        <v>377.73570276082899</v>
      </c>
      <c r="AO94" s="8">
        <v>1617.2007258573001</v>
      </c>
      <c r="AP94" s="8">
        <v>4701.9446942292898</v>
      </c>
      <c r="AQ94" s="8">
        <v>3223.9737855707599</v>
      </c>
      <c r="AR94" s="8">
        <v>2756.7874524275298</v>
      </c>
      <c r="AS94" s="8">
        <v>2422.9333649305099</v>
      </c>
      <c r="AT94" s="8">
        <v>1476.9396417140699</v>
      </c>
      <c r="AU94" s="8">
        <f t="shared" si="28"/>
        <v>-1477.9709086585299</v>
      </c>
      <c r="AV94" s="8">
        <f t="shared" si="29"/>
        <v>-467.18633314323006</v>
      </c>
      <c r="AW94" s="8">
        <f t="shared" si="30"/>
        <v>-333.85408749701992</v>
      </c>
      <c r="AX94" s="8">
        <v>-142.933907035858</v>
      </c>
      <c r="AY94" s="8">
        <v>-103.86047452121301</v>
      </c>
      <c r="AZ94" s="8">
        <v>-197.165187129515</v>
      </c>
      <c r="BA94" s="8">
        <v>-53.274539127912803</v>
      </c>
      <c r="BB94" s="8">
        <v>-13.811985639604099</v>
      </c>
      <c r="BC94" s="8">
        <v>29.0551373688224</v>
      </c>
      <c r="BD94" s="8">
        <v>-58.964298091332601</v>
      </c>
      <c r="BE94" s="8">
        <v>-15.180621293752599</v>
      </c>
      <c r="BF94" s="8">
        <v>-31.002523452867099</v>
      </c>
      <c r="BG94" s="8">
        <v>-24.269426778839701</v>
      </c>
      <c r="BH94" s="8">
        <v>-5.7548821213726997</v>
      </c>
      <c r="BI94" s="8">
        <v>20.610583079149102</v>
      </c>
      <c r="BJ94" s="8">
        <v>-78.399789138404898</v>
      </c>
      <c r="BK94" s="8">
        <v>-17.979477014239102</v>
      </c>
      <c r="BL94" s="9">
        <v>23.562752205608401</v>
      </c>
      <c r="BM94" s="8" t="s">
        <v>268</v>
      </c>
      <c r="BN94" s="7" t="s">
        <v>249</v>
      </c>
      <c r="BO94" s="10">
        <v>235</v>
      </c>
      <c r="BP94" s="10">
        <v>76</v>
      </c>
      <c r="BQ94" s="7" t="s">
        <v>252</v>
      </c>
      <c r="BR94" s="8">
        <v>983.95760271368397</v>
      </c>
      <c r="BS94" s="8">
        <v>575.77998940924203</v>
      </c>
      <c r="BT94" s="4">
        <v>0.58516747857964801</v>
      </c>
      <c r="BU94" s="8">
        <v>396.52787503784202</v>
      </c>
      <c r="BV94" s="4">
        <v>0.40299284638306299</v>
      </c>
      <c r="BW94" s="8">
        <v>101.14645161290299</v>
      </c>
      <c r="BX94" s="8">
        <v>786.79241558416902</v>
      </c>
      <c r="BY94" s="8">
        <v>448.311965139248</v>
      </c>
      <c r="BZ94" s="4">
        <v>0.56979700904512398</v>
      </c>
      <c r="CA94" s="8">
        <v>295.823827243452</v>
      </c>
      <c r="CB94" s="4">
        <v>0.37598713635770298</v>
      </c>
      <c r="CC94" s="8">
        <v>81.351612903225799</v>
      </c>
      <c r="CD94" s="8">
        <v>733.51787645625598</v>
      </c>
      <c r="CE94" s="8">
        <v>429.85291928473202</v>
      </c>
      <c r="CF94" s="4">
        <v>0.58601560109403295</v>
      </c>
      <c r="CG94" s="8">
        <v>300.46878531210803</v>
      </c>
      <c r="CH94" s="4">
        <v>0.40962707925227598</v>
      </c>
      <c r="CI94" s="8">
        <v>73.0602150537634</v>
      </c>
      <c r="CJ94" s="8">
        <v>719.70589081665196</v>
      </c>
      <c r="CK94" s="8">
        <v>419.93010219541998</v>
      </c>
      <c r="CL94" s="4">
        <v>0.58347459365508902</v>
      </c>
      <c r="CM94" s="8">
        <v>304.97093687598101</v>
      </c>
      <c r="CN94" s="4">
        <v>0.42374383865321702</v>
      </c>
      <c r="CO94" s="8">
        <v>71.096716589861799</v>
      </c>
      <c r="CP94" s="8">
        <v>748.76102818547497</v>
      </c>
      <c r="CQ94" s="8">
        <v>442.69438027122601</v>
      </c>
      <c r="CR94" s="4">
        <v>0.591235873138375</v>
      </c>
      <c r="CS94" s="8">
        <v>335.65289365369802</v>
      </c>
      <c r="CT94" s="4">
        <v>0.448277729500839</v>
      </c>
      <c r="CU94" s="8">
        <v>71.080645161290306</v>
      </c>
      <c r="CV94" s="8">
        <v>689.79673009414205</v>
      </c>
      <c r="CW94" s="8">
        <v>405.407819705934</v>
      </c>
      <c r="CX94" s="4">
        <v>0.587720703823291</v>
      </c>
      <c r="CY94" s="8">
        <v>301.53733943263597</v>
      </c>
      <c r="CZ94" s="4">
        <v>0.43713941553692598</v>
      </c>
      <c r="DA94" s="8">
        <v>68.993548387096794</v>
      </c>
      <c r="DB94" s="8">
        <v>674.61610880038995</v>
      </c>
      <c r="DC94" s="8">
        <v>406.46405105749199</v>
      </c>
      <c r="DD94" s="4">
        <v>0.60251162958481796</v>
      </c>
      <c r="DE94" s="8">
        <v>316.07486106922403</v>
      </c>
      <c r="DF94" s="4">
        <v>0.46852551687695698</v>
      </c>
      <c r="DG94" s="8">
        <v>63.230107526881703</v>
      </c>
      <c r="DH94" s="8">
        <v>643.61358534752299</v>
      </c>
      <c r="DI94" s="8">
        <v>381.33309726339701</v>
      </c>
      <c r="DJ94" s="4">
        <v>0.59248764467501702</v>
      </c>
      <c r="DK94" s="8">
        <v>297.06948643558297</v>
      </c>
      <c r="DL94" s="4">
        <v>0.46156497190030399</v>
      </c>
      <c r="DM94" s="8">
        <v>62.205069124424</v>
      </c>
      <c r="DN94" s="8">
        <v>619.39461674419397</v>
      </c>
      <c r="DO94" s="8">
        <v>387.09483610240602</v>
      </c>
      <c r="DP94" s="4">
        <v>0.62495673297443899</v>
      </c>
      <c r="DQ94" s="8">
        <v>299.225452304307</v>
      </c>
      <c r="DR94" s="4">
        <v>0.48309340154934699</v>
      </c>
      <c r="DS94" s="8">
        <v>61.5</v>
      </c>
      <c r="DT94" s="8">
        <v>613.59668036308403</v>
      </c>
      <c r="DU94" s="8">
        <v>372.38554303650398</v>
      </c>
      <c r="DV94" s="4">
        <v>0.60688976155501995</v>
      </c>
      <c r="DW94" s="8">
        <v>308.39745604216699</v>
      </c>
      <c r="DX94" s="4">
        <v>0.50260613512393604</v>
      </c>
      <c r="DY94" s="8">
        <v>58.121505376344103</v>
      </c>
      <c r="DZ94" s="8">
        <v>634.19595981437806</v>
      </c>
      <c r="EA94" s="8">
        <v>375.84775267051498</v>
      </c>
      <c r="EB94" s="4">
        <v>0.59263662414456497</v>
      </c>
      <c r="EC94" s="8">
        <v>298.89509134747198</v>
      </c>
      <c r="ED94" s="4">
        <v>0.47129769075626898</v>
      </c>
      <c r="EE94" s="8">
        <v>59.106236559139802</v>
      </c>
      <c r="EF94" s="8">
        <v>555.79706248268894</v>
      </c>
      <c r="EG94" s="8">
        <v>315.717505134173</v>
      </c>
      <c r="EH94" s="4">
        <v>0.56804457318269097</v>
      </c>
      <c r="EI94" s="8">
        <v>235.38963491265599</v>
      </c>
      <c r="EJ94" s="4">
        <v>0.42351723462012197</v>
      </c>
      <c r="EK94" s="8">
        <v>60.476958525345601</v>
      </c>
      <c r="EL94" s="8">
        <v>537.82054165693603</v>
      </c>
      <c r="EM94" s="8">
        <v>335.138993796882</v>
      </c>
      <c r="EN94" s="4">
        <v>0.623142791765399</v>
      </c>
      <c r="EO94" s="8">
        <v>254.32795322894</v>
      </c>
      <c r="EP94" s="4">
        <v>0.472886276238907</v>
      </c>
      <c r="EQ94" s="8">
        <v>59.406451612903197</v>
      </c>
      <c r="ER94" s="8">
        <v>561.38334670529798</v>
      </c>
      <c r="ES94" s="8">
        <v>341.34935271403202</v>
      </c>
      <c r="ET94" s="4">
        <v>0.60805037184907096</v>
      </c>
      <c r="EU94" s="8">
        <v>260.68079758779601</v>
      </c>
      <c r="EV94" s="4">
        <v>0.46435434737725101</v>
      </c>
      <c r="EW94" s="8">
        <v>60.161290322580598</v>
      </c>
      <c r="EX94" s="8">
        <v>377.73416820544799</v>
      </c>
      <c r="EY94" s="8">
        <v>236.739742550226</v>
      </c>
      <c r="EZ94" s="4">
        <v>0.62673637302904395</v>
      </c>
      <c r="FA94" s="8">
        <v>189.04356805750299</v>
      </c>
      <c r="FB94" s="4">
        <v>0.50046721734392596</v>
      </c>
      <c r="FC94" s="8">
        <v>38.966666666666697</v>
      </c>
      <c r="FD94" s="7">
        <v>1770.7500182978499</v>
      </c>
      <c r="FE94" s="7">
        <v>1024.0919545484901</v>
      </c>
      <c r="FF94" s="4">
        <v>0.57833796073197596</v>
      </c>
      <c r="FG94" s="7">
        <v>692.35170228129402</v>
      </c>
      <c r="FH94" s="4">
        <v>0.39099347458814199</v>
      </c>
      <c r="FI94" s="7">
        <v>182.49806451612901</v>
      </c>
      <c r="FJ94" s="7">
        <v>1453.22376727291</v>
      </c>
      <c r="FK94" s="7">
        <v>849.783021480152</v>
      </c>
      <c r="FL94" s="4">
        <v>0.58475717272009597</v>
      </c>
      <c r="FM94" s="7">
        <v>605.43972218808904</v>
      </c>
      <c r="FN94" s="4">
        <v>0.41661837345548303</v>
      </c>
      <c r="FO94" s="7">
        <v>144.156931643625</v>
      </c>
      <c r="FP94" s="7">
        <v>1438.55775827962</v>
      </c>
      <c r="FQ94" s="7">
        <v>848.10219997716001</v>
      </c>
      <c r="FR94" s="4">
        <v>0.58955032920708905</v>
      </c>
      <c r="FS94" s="7">
        <v>637.19023308633405</v>
      </c>
      <c r="FT94" s="4">
        <v>0.442936843806922</v>
      </c>
      <c r="FU94" s="7">
        <v>140.074193548387</v>
      </c>
      <c r="FV94" s="7">
        <v>1318.2296941479101</v>
      </c>
      <c r="FW94" s="7">
        <v>787.79714832088803</v>
      </c>
      <c r="FX94" s="4">
        <v>0.59761751067981495</v>
      </c>
      <c r="FY94" s="7">
        <v>613.144347504807</v>
      </c>
      <c r="FZ94" s="4">
        <v>0.46512709448647099</v>
      </c>
      <c r="GA94" s="7">
        <v>125.43517665130599</v>
      </c>
      <c r="GB94" s="7">
        <v>1232.9912971072799</v>
      </c>
      <c r="GC94" s="7">
        <v>759.48037913890903</v>
      </c>
      <c r="GD94" s="4">
        <v>0.61596572572793296</v>
      </c>
      <c r="GE94" s="7">
        <v>607.62290834647399</v>
      </c>
      <c r="GF94" s="4">
        <v>0.49280389064547198</v>
      </c>
      <c r="GG94" s="7">
        <v>119.621505376344</v>
      </c>
      <c r="GH94" s="7">
        <v>1189.99302229707</v>
      </c>
      <c r="GI94" s="7">
        <v>691.56525780468803</v>
      </c>
      <c r="GJ94" s="4">
        <v>0.58115068311051599</v>
      </c>
      <c r="GK94" s="7">
        <v>534.28472626012797</v>
      </c>
      <c r="GL94" s="4">
        <v>0.44898139421757899</v>
      </c>
      <c r="GM94" s="7">
        <v>119.583195084485</v>
      </c>
      <c r="GN94" s="7">
        <v>1099.2038883622299</v>
      </c>
      <c r="GO94" s="7">
        <v>676.48834651091499</v>
      </c>
      <c r="GP94" s="4">
        <v>0.61543481939356404</v>
      </c>
      <c r="GQ94" s="7">
        <v>515.00875081673598</v>
      </c>
      <c r="GR94" s="4">
        <v>0.46852886554474998</v>
      </c>
      <c r="GS94" s="7">
        <v>119.56774193548399</v>
      </c>
      <c r="GT94" s="7">
        <v>377.73416820544799</v>
      </c>
      <c r="GU94" s="7">
        <v>236.739742550226</v>
      </c>
      <c r="GV94" s="4">
        <v>0.62673637302904395</v>
      </c>
      <c r="GW94" s="7">
        <v>189.04356805750299</v>
      </c>
      <c r="GX94" s="4">
        <v>0.50046721734392596</v>
      </c>
      <c r="GY94" s="7">
        <v>38.966666666666697</v>
      </c>
      <c r="GZ94" s="3"/>
    </row>
    <row r="95" spans="1:208" s="11" customFormat="1" x14ac:dyDescent="0.25">
      <c r="A95" s="7" t="s">
        <v>220</v>
      </c>
      <c r="B95" s="7" t="s">
        <v>388</v>
      </c>
      <c r="C95" s="7" t="s">
        <v>389</v>
      </c>
      <c r="D95" s="33" t="s">
        <v>241</v>
      </c>
      <c r="E95" s="7"/>
      <c r="F95" s="8"/>
      <c r="G95" s="8"/>
      <c r="H95" s="8"/>
      <c r="I95" s="8"/>
      <c r="J95" s="8"/>
      <c r="K95" s="8"/>
      <c r="L95" s="8"/>
      <c r="M95" s="8"/>
      <c r="N95" s="8"/>
      <c r="O95" s="8"/>
      <c r="P95" s="8">
        <v>88.026825699162004</v>
      </c>
      <c r="Q95" s="8">
        <v>510.74418623585501</v>
      </c>
      <c r="R95" s="8">
        <v>934.33967032512396</v>
      </c>
      <c r="S95" s="8">
        <v>909.48677025156303</v>
      </c>
      <c r="T95" s="8">
        <v>796.69786826238101</v>
      </c>
      <c r="U95" s="8">
        <v>571.98012479120905</v>
      </c>
      <c r="V95" s="8">
        <v>496.02355006029501</v>
      </c>
      <c r="W95" s="8">
        <v>524.38050071392502</v>
      </c>
      <c r="X95" s="8">
        <v>590.99939175942404</v>
      </c>
      <c r="Y95" s="8">
        <v>785.26529388373297</v>
      </c>
      <c r="Z95" s="8">
        <v>748.78500285325595</v>
      </c>
      <c r="AA95" s="8">
        <v>667.46727884758695</v>
      </c>
      <c r="AB95" s="8">
        <v>388.18286034541097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598.77101193501699</v>
      </c>
      <c r="AI95" s="8">
        <v>1843.8264405766899</v>
      </c>
      <c r="AJ95" s="8">
        <v>1368.6779930535899</v>
      </c>
      <c r="AK95" s="8">
        <v>1020.40405077422</v>
      </c>
      <c r="AL95" s="8">
        <v>1376.26468564316</v>
      </c>
      <c r="AM95" s="8">
        <v>1416.2522817008401</v>
      </c>
      <c r="AN95" s="8">
        <v>388.18286034541097</v>
      </c>
      <c r="AO95" s="8"/>
      <c r="AP95" s="8"/>
      <c r="AQ95" s="8">
        <v>598.77101193501699</v>
      </c>
      <c r="AR95" s="8">
        <v>3212.5044336302799</v>
      </c>
      <c r="AS95" s="8">
        <v>2396.6687364173799</v>
      </c>
      <c r="AT95" s="8">
        <v>1804.4351420462499</v>
      </c>
      <c r="AU95" s="8">
        <f t="shared" si="28"/>
        <v>598.77101193501699</v>
      </c>
      <c r="AV95" s="8">
        <f t="shared" si="29"/>
        <v>2613.7334216952631</v>
      </c>
      <c r="AW95" s="8">
        <f t="shared" si="30"/>
        <v>-815.83569721289996</v>
      </c>
      <c r="AX95" s="8">
        <v>0</v>
      </c>
      <c r="AY95" s="8">
        <v>0</v>
      </c>
      <c r="AZ95" s="8">
        <v>0</v>
      </c>
      <c r="BA95" s="8">
        <v>88.026825699162004</v>
      </c>
      <c r="BB95" s="8">
        <v>422.71736053669298</v>
      </c>
      <c r="BC95" s="8">
        <v>423.59548408926997</v>
      </c>
      <c r="BD95" s="8">
        <v>-24.852900073561301</v>
      </c>
      <c r="BE95" s="8">
        <v>-112.78890198918199</v>
      </c>
      <c r="BF95" s="8">
        <v>-224.71774347117201</v>
      </c>
      <c r="BG95" s="8">
        <v>-75.956574730913701</v>
      </c>
      <c r="BH95" s="8">
        <v>28.3569506536303</v>
      </c>
      <c r="BI95" s="8">
        <v>66.6188910454987</v>
      </c>
      <c r="BJ95" s="8">
        <v>194.26590212430901</v>
      </c>
      <c r="BK95" s="8">
        <v>-36.480291030477098</v>
      </c>
      <c r="BL95" s="9">
        <v>-81.317724005668794</v>
      </c>
      <c r="BM95" s="8" t="s">
        <v>268</v>
      </c>
      <c r="BN95" s="7" t="s">
        <v>268</v>
      </c>
      <c r="BO95" s="10">
        <v>238</v>
      </c>
      <c r="BP95" s="10">
        <v>77</v>
      </c>
      <c r="BQ95" s="7" t="s">
        <v>252</v>
      </c>
      <c r="BR95" s="8"/>
      <c r="BS95" s="8"/>
      <c r="BT95" s="4"/>
      <c r="BU95" s="8"/>
      <c r="BV95" s="4"/>
      <c r="BW95" s="8"/>
      <c r="BX95" s="8"/>
      <c r="BY95" s="8"/>
      <c r="BZ95" s="4"/>
      <c r="CA95" s="8"/>
      <c r="CB95" s="4"/>
      <c r="CC95" s="8"/>
      <c r="CD95" s="8">
        <v>92.407931370978304</v>
      </c>
      <c r="CE95" s="8">
        <v>11.4325763935616</v>
      </c>
      <c r="CF95" s="4">
        <v>0.123718562075204</v>
      </c>
      <c r="CG95" s="8">
        <v>-42.107605569374797</v>
      </c>
      <c r="CH95" s="4">
        <v>-0.45567090340255301</v>
      </c>
      <c r="CI95" s="8">
        <v>43.661344086021501</v>
      </c>
      <c r="CJ95" s="8">
        <v>546.31791504800105</v>
      </c>
      <c r="CK95" s="8">
        <v>215.68151577096799</v>
      </c>
      <c r="CL95" s="4">
        <v>0.39479121923361699</v>
      </c>
      <c r="CM95" s="8">
        <v>81.9705848391865</v>
      </c>
      <c r="CN95" s="4">
        <v>0.150041912559255</v>
      </c>
      <c r="CO95" s="8">
        <v>132.039170506912</v>
      </c>
      <c r="CP95" s="8">
        <v>1011.06041068661</v>
      </c>
      <c r="CQ95" s="8">
        <v>550.91652422605296</v>
      </c>
      <c r="CR95" s="4">
        <v>0.54488981904842604</v>
      </c>
      <c r="CS95" s="8">
        <v>381.25961433060399</v>
      </c>
      <c r="CT95" s="4">
        <v>0.37708885671004899</v>
      </c>
      <c r="CU95" s="8">
        <v>164.16420430107499</v>
      </c>
      <c r="CV95" s="8">
        <v>966.31817721669097</v>
      </c>
      <c r="CW95" s="8">
        <v>393.78464709666002</v>
      </c>
      <c r="CX95" s="4">
        <v>0.40751033808645498</v>
      </c>
      <c r="CY95" s="8">
        <v>188.26944081254899</v>
      </c>
      <c r="CZ95" s="4">
        <v>0.194831728566699</v>
      </c>
      <c r="DA95" s="8">
        <v>184.930430107527</v>
      </c>
      <c r="DB95" s="8">
        <v>850.41186165860802</v>
      </c>
      <c r="DC95" s="8">
        <v>296.67889609273402</v>
      </c>
      <c r="DD95" s="4">
        <v>0.34886495528661099</v>
      </c>
      <c r="DE95" s="8">
        <v>-25.5288356528952</v>
      </c>
      <c r="DF95" s="4">
        <v>-3.0019378613916299E-2</v>
      </c>
      <c r="DG95" s="8">
        <v>158.833333333333</v>
      </c>
      <c r="DH95" s="8">
        <v>611.57786087874194</v>
      </c>
      <c r="DI95" s="8">
        <v>195.90011329969599</v>
      </c>
      <c r="DJ95" s="4">
        <v>0.32031917083822797</v>
      </c>
      <c r="DK95" s="8">
        <v>111.970908948942</v>
      </c>
      <c r="DL95" s="4">
        <v>0.183085288254315</v>
      </c>
      <c r="DM95" s="8">
        <v>150.415898617512</v>
      </c>
      <c r="DN95" s="8">
        <v>522.54143698124801</v>
      </c>
      <c r="DO95" s="8">
        <v>167.050030914507</v>
      </c>
      <c r="DP95" s="4">
        <v>0.31968762492705699</v>
      </c>
      <c r="DQ95" s="8">
        <v>96.118151376004604</v>
      </c>
      <c r="DR95" s="4">
        <v>0.18394359676293701</v>
      </c>
      <c r="DS95" s="8">
        <v>125.54838709677399</v>
      </c>
      <c r="DT95" s="8">
        <v>539.16679549768196</v>
      </c>
      <c r="DU95" s="8">
        <v>204.953404442807</v>
      </c>
      <c r="DV95" s="4">
        <v>0.38012987104226897</v>
      </c>
      <c r="DW95" s="8">
        <v>77.211200583611102</v>
      </c>
      <c r="DX95" s="4">
        <v>0.14320466547340099</v>
      </c>
      <c r="DY95" s="8">
        <v>121.544086021505</v>
      </c>
      <c r="DZ95" s="8">
        <v>590.43890288029002</v>
      </c>
      <c r="EA95" s="8">
        <v>306.54368988321198</v>
      </c>
      <c r="EB95" s="4">
        <v>0.51917935689505701</v>
      </c>
      <c r="EC95" s="8">
        <v>108.99753513938199</v>
      </c>
      <c r="ED95" s="4">
        <v>0.184604257286687</v>
      </c>
      <c r="EE95" s="8">
        <v>119.869892473118</v>
      </c>
      <c r="EF95" s="8">
        <v>786.37329743497003</v>
      </c>
      <c r="EG95" s="8">
        <v>463.47985987636002</v>
      </c>
      <c r="EH95" s="4">
        <v>0.589389112509492</v>
      </c>
      <c r="EI95" s="8">
        <v>382.93617479289298</v>
      </c>
      <c r="EJ95" s="4">
        <v>0.48696487538675698</v>
      </c>
      <c r="EK95" s="8">
        <v>136.42281105990801</v>
      </c>
      <c r="EL95" s="8">
        <v>752.33945075184897</v>
      </c>
      <c r="EM95" s="8">
        <v>450.98703110624302</v>
      </c>
      <c r="EN95" s="4">
        <v>0.59944620829806405</v>
      </c>
      <c r="EO95" s="8">
        <v>318.034009317281</v>
      </c>
      <c r="EP95" s="4">
        <v>0.42272674787883902</v>
      </c>
      <c r="EQ95" s="8">
        <v>123.894086021505</v>
      </c>
      <c r="ER95" s="8">
        <v>672.53442337372201</v>
      </c>
      <c r="ES95" s="8">
        <v>389.37115385682</v>
      </c>
      <c r="ET95" s="4">
        <v>0.57896092798278997</v>
      </c>
      <c r="EU95" s="8">
        <v>269.31858777326602</v>
      </c>
      <c r="EV95" s="4">
        <v>0.40045323839670199</v>
      </c>
      <c r="EW95" s="8">
        <v>109.98064516129</v>
      </c>
      <c r="EX95" s="8">
        <v>383.15299972823999</v>
      </c>
      <c r="EY95" s="8">
        <v>206.64496086708999</v>
      </c>
      <c r="EZ95" s="4">
        <v>0.53932752976919895</v>
      </c>
      <c r="FA95" s="8">
        <v>128.68066014412699</v>
      </c>
      <c r="FB95" s="4">
        <v>0.33584667283147102</v>
      </c>
      <c r="FC95" s="8">
        <v>72.230107526881696</v>
      </c>
      <c r="FD95" s="7">
        <v>0</v>
      </c>
      <c r="FE95" s="7">
        <v>0</v>
      </c>
      <c r="FF95" s="4"/>
      <c r="FG95" s="7">
        <v>0</v>
      </c>
      <c r="FH95" s="4"/>
      <c r="FI95" s="7">
        <v>0</v>
      </c>
      <c r="FJ95" s="7">
        <v>638.72584641898004</v>
      </c>
      <c r="FK95" s="7">
        <v>227.11409216453001</v>
      </c>
      <c r="FL95" s="4">
        <v>0.35557366816740898</v>
      </c>
      <c r="FM95" s="7">
        <v>39.862979269811703</v>
      </c>
      <c r="FN95" s="4">
        <v>6.2410155301063502E-2</v>
      </c>
      <c r="FO95" s="7">
        <v>175.70051459293401</v>
      </c>
      <c r="FP95" s="7">
        <v>1977.3785879033001</v>
      </c>
      <c r="FQ95" s="7">
        <v>944.70117132271298</v>
      </c>
      <c r="FR95" s="4">
        <v>0.47775432438783599</v>
      </c>
      <c r="FS95" s="7">
        <v>569.52905514315398</v>
      </c>
      <c r="FT95" s="4">
        <v>0.288022262720591</v>
      </c>
      <c r="FU95" s="7">
        <v>349.09463440860202</v>
      </c>
      <c r="FV95" s="7">
        <v>1461.98972253735</v>
      </c>
      <c r="FW95" s="7">
        <v>492.57900939243001</v>
      </c>
      <c r="FX95" s="4">
        <v>0.33692371553579498</v>
      </c>
      <c r="FY95" s="7">
        <v>86.442073296046999</v>
      </c>
      <c r="FZ95" s="4">
        <v>5.9126320769220399E-2</v>
      </c>
      <c r="GA95" s="7">
        <v>309.249231950845</v>
      </c>
      <c r="GB95" s="7">
        <v>1061.7082324789301</v>
      </c>
      <c r="GC95" s="7">
        <v>372.003435357314</v>
      </c>
      <c r="GD95" s="4">
        <v>0.35038198252333602</v>
      </c>
      <c r="GE95" s="7">
        <v>173.32935195961599</v>
      </c>
      <c r="GF95" s="4">
        <v>0.16325516432600101</v>
      </c>
      <c r="GG95" s="7">
        <v>247.09247311828</v>
      </c>
      <c r="GH95" s="7">
        <v>1376.81220031526</v>
      </c>
      <c r="GI95" s="7">
        <v>770.02354975957201</v>
      </c>
      <c r="GJ95" s="4">
        <v>0.55928001624568202</v>
      </c>
      <c r="GK95" s="7">
        <v>491.93370993227501</v>
      </c>
      <c r="GL95" s="4">
        <v>0.35729906360477698</v>
      </c>
      <c r="GM95" s="7">
        <v>256.29270353302599</v>
      </c>
      <c r="GN95" s="7">
        <v>1424.87387412557</v>
      </c>
      <c r="GO95" s="7">
        <v>840.35818496306399</v>
      </c>
      <c r="GP95" s="4">
        <v>0.58977724290073197</v>
      </c>
      <c r="GQ95" s="7">
        <v>587.35259709054606</v>
      </c>
      <c r="GR95" s="4">
        <v>0.41221374590154403</v>
      </c>
      <c r="GS95" s="7">
        <v>233.87473118279601</v>
      </c>
      <c r="GT95" s="7">
        <v>383.15299972823999</v>
      </c>
      <c r="GU95" s="7">
        <v>206.64496086708999</v>
      </c>
      <c r="GV95" s="4">
        <v>0.53932752976919895</v>
      </c>
      <c r="GW95" s="7">
        <v>128.68066014412699</v>
      </c>
      <c r="GX95" s="4">
        <v>0.33584667283147102</v>
      </c>
      <c r="GY95" s="7">
        <v>72.230107526881696</v>
      </c>
      <c r="GZ95" s="3"/>
    </row>
    <row r="96" spans="1:208" s="11" customFormat="1" x14ac:dyDescent="0.25">
      <c r="A96" s="7" t="s">
        <v>220</v>
      </c>
      <c r="B96" s="7" t="s">
        <v>390</v>
      </c>
      <c r="C96" s="7" t="s">
        <v>390</v>
      </c>
      <c r="D96" s="33" t="s">
        <v>223</v>
      </c>
      <c r="E96" s="7"/>
      <c r="F96" s="8"/>
      <c r="G96" s="8"/>
      <c r="H96" s="8"/>
      <c r="I96" s="8"/>
      <c r="J96" s="8"/>
      <c r="K96" s="8"/>
      <c r="L96" s="8"/>
      <c r="M96" s="8"/>
      <c r="N96" s="8"/>
      <c r="O96" s="8">
        <v>35.2836</v>
      </c>
      <c r="P96" s="8">
        <v>16.856400000000001</v>
      </c>
      <c r="Q96" s="8">
        <v>0</v>
      </c>
      <c r="R96" s="8"/>
      <c r="S96" s="8"/>
      <c r="T96" s="8">
        <v>0</v>
      </c>
      <c r="U96" s="8">
        <v>0</v>
      </c>
      <c r="V96" s="8">
        <v>85.291290000000004</v>
      </c>
      <c r="W96" s="8">
        <v>751.02760999999998</v>
      </c>
      <c r="X96" s="8">
        <v>800.64455999999996</v>
      </c>
      <c r="Y96" s="8">
        <v>747.86343999999997</v>
      </c>
      <c r="Z96" s="8">
        <v>775.94709999999998</v>
      </c>
      <c r="AA96" s="8">
        <v>805.74036999999998</v>
      </c>
      <c r="AB96" s="8">
        <v>524.87499000000003</v>
      </c>
      <c r="AC96" s="8">
        <v>0</v>
      </c>
      <c r="AD96" s="8">
        <v>0</v>
      </c>
      <c r="AE96" s="8">
        <v>0</v>
      </c>
      <c r="AF96" s="8">
        <v>0</v>
      </c>
      <c r="AG96" s="8">
        <v>35.2836</v>
      </c>
      <c r="AH96" s="8">
        <v>16.856400000000001</v>
      </c>
      <c r="AI96" s="8">
        <v>0</v>
      </c>
      <c r="AJ96" s="8">
        <v>0</v>
      </c>
      <c r="AK96" s="8">
        <v>836.31889999999999</v>
      </c>
      <c r="AL96" s="8">
        <v>1548.508</v>
      </c>
      <c r="AM96" s="8">
        <v>1581.6874700000001</v>
      </c>
      <c r="AN96" s="8">
        <v>524.87499000000003</v>
      </c>
      <c r="AO96" s="8"/>
      <c r="AP96" s="8"/>
      <c r="AQ96" s="8">
        <v>52.14</v>
      </c>
      <c r="AR96" s="8">
        <v>0</v>
      </c>
      <c r="AS96" s="8">
        <v>2384.8269</v>
      </c>
      <c r="AT96" s="8">
        <v>2106.5624600000001</v>
      </c>
      <c r="AU96" s="8">
        <f t="shared" si="28"/>
        <v>52.14</v>
      </c>
      <c r="AV96" s="8">
        <f t="shared" si="29"/>
        <v>-52.14</v>
      </c>
      <c r="AW96" s="8">
        <f t="shared" si="30"/>
        <v>2384.8269</v>
      </c>
      <c r="AX96" s="8">
        <v>0</v>
      </c>
      <c r="AY96" s="8">
        <v>0</v>
      </c>
      <c r="AZ96" s="8">
        <v>35.2836</v>
      </c>
      <c r="BA96" s="8">
        <v>-18.427199999999999</v>
      </c>
      <c r="BB96" s="8">
        <v>-16.856400000000001</v>
      </c>
      <c r="BC96" s="8">
        <v>0</v>
      </c>
      <c r="BD96" s="8">
        <v>0</v>
      </c>
      <c r="BE96" s="8">
        <v>0</v>
      </c>
      <c r="BF96" s="8">
        <v>0</v>
      </c>
      <c r="BG96" s="8">
        <v>85.291290000000004</v>
      </c>
      <c r="BH96" s="8">
        <v>665.73631999999998</v>
      </c>
      <c r="BI96" s="8">
        <v>49.616949999999903</v>
      </c>
      <c r="BJ96" s="8">
        <v>-52.781119999999902</v>
      </c>
      <c r="BK96" s="8">
        <v>28.083660000000101</v>
      </c>
      <c r="BL96" s="9">
        <v>29.7932699999999</v>
      </c>
      <c r="BM96" s="8" t="s">
        <v>249</v>
      </c>
      <c r="BN96" s="7" t="s">
        <v>236</v>
      </c>
      <c r="BO96" s="10">
        <v>239</v>
      </c>
      <c r="BP96" s="10">
        <v>78</v>
      </c>
      <c r="BQ96" s="7" t="s">
        <v>252</v>
      </c>
      <c r="BR96" s="8"/>
      <c r="BS96" s="8"/>
      <c r="BT96" s="4"/>
      <c r="BU96" s="8"/>
      <c r="BV96" s="4"/>
      <c r="BW96" s="8"/>
      <c r="BX96" s="8">
        <v>35.2836</v>
      </c>
      <c r="BY96" s="8">
        <v>7.0755999999999997</v>
      </c>
      <c r="BZ96" s="4">
        <v>0.200535092790985</v>
      </c>
      <c r="CA96" s="8">
        <v>0.276877980128589</v>
      </c>
      <c r="CB96" s="4">
        <v>7.8472145735862808E-3</v>
      </c>
      <c r="CC96" s="8">
        <v>1.93548387096774</v>
      </c>
      <c r="CD96" s="8">
        <v>16.856400000000001</v>
      </c>
      <c r="CE96" s="8">
        <v>-25.7836</v>
      </c>
      <c r="CF96" s="4">
        <v>-1.52960299945421</v>
      </c>
      <c r="CG96" s="8">
        <v>-28.729527552087799</v>
      </c>
      <c r="CH96" s="4">
        <v>-1.7043691151187501</v>
      </c>
      <c r="CI96" s="8">
        <v>0.74193548387096797</v>
      </c>
      <c r="CJ96" s="8">
        <v>0</v>
      </c>
      <c r="CK96" s="8">
        <v>31.98</v>
      </c>
      <c r="CL96" s="4"/>
      <c r="CM96" s="8">
        <v>31.98</v>
      </c>
      <c r="CN96" s="4"/>
      <c r="CO96" s="8">
        <v>0</v>
      </c>
      <c r="CP96" s="8"/>
      <c r="CQ96" s="8"/>
      <c r="CR96" s="4"/>
      <c r="CS96" s="8"/>
      <c r="CT96" s="4"/>
      <c r="CU96" s="8"/>
      <c r="CV96" s="8"/>
      <c r="CW96" s="8"/>
      <c r="CX96" s="4"/>
      <c r="CY96" s="8"/>
      <c r="CZ96" s="4"/>
      <c r="DA96" s="8"/>
      <c r="DB96" s="8">
        <v>0</v>
      </c>
      <c r="DC96" s="8">
        <v>0</v>
      </c>
      <c r="DD96" s="4"/>
      <c r="DE96" s="8">
        <v>0</v>
      </c>
      <c r="DF96" s="4"/>
      <c r="DG96" s="8">
        <v>0</v>
      </c>
      <c r="DH96" s="8">
        <v>0</v>
      </c>
      <c r="DI96" s="8">
        <v>-148.76934</v>
      </c>
      <c r="DJ96" s="4"/>
      <c r="DK96" s="8">
        <v>-174.58252573347499</v>
      </c>
      <c r="DL96" s="4"/>
      <c r="DM96" s="8">
        <v>11.885944700460801</v>
      </c>
      <c r="DN96" s="8">
        <v>85.291290000000004</v>
      </c>
      <c r="DO96" s="8">
        <v>-599.31564000000003</v>
      </c>
      <c r="DP96" s="4">
        <v>-7.0266921745467803</v>
      </c>
      <c r="DQ96" s="8">
        <v>-671.88387867497295</v>
      </c>
      <c r="DR96" s="4">
        <v>-7.8775204206077003</v>
      </c>
      <c r="DS96" s="8">
        <v>51.408602150537597</v>
      </c>
      <c r="DT96" s="8">
        <v>751.02760999999998</v>
      </c>
      <c r="DU96" s="8">
        <v>55.131409999999697</v>
      </c>
      <c r="DV96" s="4">
        <v>7.3407966985394493E-2</v>
      </c>
      <c r="DW96" s="8">
        <v>-21.086794497543401</v>
      </c>
      <c r="DX96" s="4">
        <v>-2.8077256037954901E-2</v>
      </c>
      <c r="DY96" s="8">
        <v>56.077419354838703</v>
      </c>
      <c r="DZ96" s="8">
        <v>800.64455999999996</v>
      </c>
      <c r="EA96" s="8">
        <v>-7.2387800000001903</v>
      </c>
      <c r="EB96" s="4">
        <v>-9.0411905128040693E-3</v>
      </c>
      <c r="EC96" s="8">
        <v>-80.123480750087396</v>
      </c>
      <c r="ED96" s="4">
        <v>-0.100073721540164</v>
      </c>
      <c r="EE96" s="8">
        <v>59.874193548387098</v>
      </c>
      <c r="EF96" s="8">
        <v>747.86343999999997</v>
      </c>
      <c r="EG96" s="8">
        <v>39.9386799999996</v>
      </c>
      <c r="EH96" s="4">
        <v>5.3403706965538603E-2</v>
      </c>
      <c r="EI96" s="8">
        <v>-16.9039513451741</v>
      </c>
      <c r="EJ96" s="4">
        <v>-2.2602991991658401E-2</v>
      </c>
      <c r="EK96" s="8">
        <v>57.883640552995402</v>
      </c>
      <c r="EL96" s="8">
        <v>775.94709999999998</v>
      </c>
      <c r="EM96" s="8">
        <v>58.935889999999901</v>
      </c>
      <c r="EN96" s="4">
        <v>7.5953489612887198E-2</v>
      </c>
      <c r="EO96" s="8">
        <v>-20.936938686829802</v>
      </c>
      <c r="EP96" s="4">
        <v>-2.6982430486343498E-2</v>
      </c>
      <c r="EQ96" s="8">
        <v>59.119354838709697</v>
      </c>
      <c r="ER96" s="8">
        <v>805.74036999999998</v>
      </c>
      <c r="ES96" s="8">
        <v>103.05092</v>
      </c>
      <c r="ET96" s="4">
        <v>0.12789593749659001</v>
      </c>
      <c r="EU96" s="8">
        <v>30.803159558044999</v>
      </c>
      <c r="EV96" s="4">
        <v>3.8229634141385999E-2</v>
      </c>
      <c r="EW96" s="8">
        <v>61</v>
      </c>
      <c r="EX96" s="8">
        <v>524.87499000000003</v>
      </c>
      <c r="EY96" s="8">
        <v>47.616899999999902</v>
      </c>
      <c r="EZ96" s="4">
        <v>9.0720458980146607E-2</v>
      </c>
      <c r="FA96" s="8">
        <v>13.8899002788405</v>
      </c>
      <c r="FB96" s="4">
        <v>2.64632541909465E-2</v>
      </c>
      <c r="FC96" s="8">
        <v>40.033333333333303</v>
      </c>
      <c r="FD96" s="7">
        <v>35.2836</v>
      </c>
      <c r="FE96" s="7">
        <v>7.0755999999999997</v>
      </c>
      <c r="FF96" s="4">
        <v>0.200535092790985</v>
      </c>
      <c r="FG96" s="7">
        <v>0.276877980128589</v>
      </c>
      <c r="FH96" s="4">
        <v>7.8472145735862808E-3</v>
      </c>
      <c r="FI96" s="7">
        <v>1.93548387096774</v>
      </c>
      <c r="FJ96" s="7">
        <v>16.856400000000001</v>
      </c>
      <c r="FK96" s="7">
        <v>6.1963999999999997</v>
      </c>
      <c r="FL96" s="4">
        <v>0.36759925013644701</v>
      </c>
      <c r="FM96" s="7">
        <v>3.25047244791224</v>
      </c>
      <c r="FN96" s="4">
        <v>0.192833134471906</v>
      </c>
      <c r="FO96" s="7">
        <v>0.74193548387096797</v>
      </c>
      <c r="FP96" s="7">
        <v>0</v>
      </c>
      <c r="FQ96" s="7">
        <v>0</v>
      </c>
      <c r="FR96" s="4"/>
      <c r="FS96" s="7">
        <v>0</v>
      </c>
      <c r="FT96" s="4"/>
      <c r="FU96" s="7">
        <v>0</v>
      </c>
      <c r="FV96" s="7">
        <v>0</v>
      </c>
      <c r="FW96" s="7">
        <v>-148.76934</v>
      </c>
      <c r="FX96" s="4"/>
      <c r="FY96" s="7">
        <v>-174.58252573347499</v>
      </c>
      <c r="FZ96" s="4"/>
      <c r="GA96" s="7">
        <v>11.885944700460801</v>
      </c>
      <c r="GB96" s="7">
        <v>836.31889999999999</v>
      </c>
      <c r="GC96" s="7">
        <v>-544.18422999999996</v>
      </c>
      <c r="GD96" s="4">
        <v>-0.65068986244362104</v>
      </c>
      <c r="GE96" s="7">
        <v>-692.97067317251697</v>
      </c>
      <c r="GF96" s="4">
        <v>-0.82859621272760497</v>
      </c>
      <c r="GG96" s="7">
        <v>107.486021505376</v>
      </c>
      <c r="GH96" s="7">
        <v>1548.508</v>
      </c>
      <c r="GI96" s="7">
        <v>32.699899999999403</v>
      </c>
      <c r="GJ96" s="4">
        <v>2.1117036528064102E-2</v>
      </c>
      <c r="GK96" s="7">
        <v>-97.027432095261503</v>
      </c>
      <c r="GL96" s="4">
        <v>-6.2658657298032397E-2</v>
      </c>
      <c r="GM96" s="7">
        <v>117.757834101382</v>
      </c>
      <c r="GN96" s="7">
        <v>1581.6874700000001</v>
      </c>
      <c r="GO96" s="7">
        <v>161.986809999999</v>
      </c>
      <c r="GP96" s="4">
        <v>0.102413917459939</v>
      </c>
      <c r="GQ96" s="7">
        <v>9.8662208712152104</v>
      </c>
      <c r="GR96" s="4">
        <v>6.2377815202741696E-3</v>
      </c>
      <c r="GS96" s="7">
        <v>120.11935483871</v>
      </c>
      <c r="GT96" s="7">
        <v>524.87499000000003</v>
      </c>
      <c r="GU96" s="7">
        <v>47.616899999999902</v>
      </c>
      <c r="GV96" s="4">
        <v>9.0720458980146607E-2</v>
      </c>
      <c r="GW96" s="7">
        <v>13.8899002788405</v>
      </c>
      <c r="GX96" s="4">
        <v>2.64632541909465E-2</v>
      </c>
      <c r="GY96" s="7">
        <v>40.033333333333303</v>
      </c>
      <c r="GZ96" s="3"/>
    </row>
    <row r="97" spans="1:208" s="11" customFormat="1" x14ac:dyDescent="0.25">
      <c r="A97" s="7" t="s">
        <v>220</v>
      </c>
      <c r="B97" s="7" t="s">
        <v>391</v>
      </c>
      <c r="C97" s="7" t="s">
        <v>391</v>
      </c>
      <c r="D97" s="33" t="s">
        <v>248</v>
      </c>
      <c r="E97" s="7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>
        <v>57.3863024085638</v>
      </c>
      <c r="W97" s="8">
        <v>698.16832373435</v>
      </c>
      <c r="X97" s="8">
        <v>841.16614112326602</v>
      </c>
      <c r="Y97" s="8">
        <v>782.34630012054402</v>
      </c>
      <c r="Z97" s="8">
        <v>228.55699203280301</v>
      </c>
      <c r="AA97" s="8">
        <v>226.197896340509</v>
      </c>
      <c r="AB97" s="8">
        <v>145.41504999648001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755.554626142914</v>
      </c>
      <c r="AL97" s="8">
        <v>1623.5124412438099</v>
      </c>
      <c r="AM97" s="8">
        <v>454.75488837331102</v>
      </c>
      <c r="AN97" s="8">
        <v>145.41504999648001</v>
      </c>
      <c r="AO97" s="8"/>
      <c r="AP97" s="8"/>
      <c r="AQ97" s="8"/>
      <c r="AR97" s="8"/>
      <c r="AS97" s="8">
        <v>2379.0670673867198</v>
      </c>
      <c r="AT97" s="8">
        <v>600.16993836979202</v>
      </c>
      <c r="AU97" s="8">
        <f t="shared" si="28"/>
        <v>0</v>
      </c>
      <c r="AV97" s="8">
        <f t="shared" si="29"/>
        <v>0</v>
      </c>
      <c r="AW97" s="8">
        <f t="shared" si="30"/>
        <v>2379.0670673867198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57.3863024085638</v>
      </c>
      <c r="BH97" s="8">
        <v>640.78202132578599</v>
      </c>
      <c r="BI97" s="8">
        <v>142.997817388915</v>
      </c>
      <c r="BJ97" s="8">
        <v>-58.819841002721702</v>
      </c>
      <c r="BK97" s="8">
        <v>-553.78930808774101</v>
      </c>
      <c r="BL97" s="9">
        <v>-2.3590956922939501</v>
      </c>
      <c r="BM97" s="8" t="s">
        <v>268</v>
      </c>
      <c r="BN97" s="7" t="s">
        <v>268</v>
      </c>
      <c r="BO97" s="10">
        <v>241</v>
      </c>
      <c r="BP97" s="10">
        <v>79</v>
      </c>
      <c r="BQ97" s="7" t="s">
        <v>252</v>
      </c>
      <c r="BR97" s="8"/>
      <c r="BS97" s="8"/>
      <c r="BT97" s="4"/>
      <c r="BU97" s="8"/>
      <c r="BV97" s="4"/>
      <c r="BW97" s="8"/>
      <c r="BX97" s="8"/>
      <c r="BY97" s="8"/>
      <c r="BZ97" s="4"/>
      <c r="CA97" s="8"/>
      <c r="CB97" s="4"/>
      <c r="CC97" s="8"/>
      <c r="CD97" s="8"/>
      <c r="CE97" s="8"/>
      <c r="CF97" s="4"/>
      <c r="CG97" s="8"/>
      <c r="CH97" s="4"/>
      <c r="CI97" s="8"/>
      <c r="CJ97" s="8"/>
      <c r="CK97" s="8"/>
      <c r="CL97" s="4"/>
      <c r="CM97" s="8"/>
      <c r="CN97" s="4"/>
      <c r="CO97" s="8"/>
      <c r="CP97" s="8"/>
      <c r="CQ97" s="8"/>
      <c r="CR97" s="4"/>
      <c r="CS97" s="8"/>
      <c r="CT97" s="4"/>
      <c r="CU97" s="8"/>
      <c r="CV97" s="8"/>
      <c r="CW97" s="8"/>
      <c r="CX97" s="4"/>
      <c r="CY97" s="8"/>
      <c r="CZ97" s="4"/>
      <c r="DA97" s="8"/>
      <c r="DB97" s="8"/>
      <c r="DC97" s="8"/>
      <c r="DD97" s="4"/>
      <c r="DE97" s="8"/>
      <c r="DF97" s="4"/>
      <c r="DG97" s="8"/>
      <c r="DH97" s="8"/>
      <c r="DI97" s="8"/>
      <c r="DJ97" s="4"/>
      <c r="DK97" s="8"/>
      <c r="DL97" s="4"/>
      <c r="DM97" s="8"/>
      <c r="DN97" s="8">
        <v>57.3863024085638</v>
      </c>
      <c r="DO97" s="8">
        <v>14.8225619982159</v>
      </c>
      <c r="DP97" s="4">
        <v>0.25829442525650398</v>
      </c>
      <c r="DQ97" s="8">
        <v>-9.0462881355932101</v>
      </c>
      <c r="DR97" s="4">
        <v>-0.157638456494162</v>
      </c>
      <c r="DS97" s="8">
        <v>7.1666666666666696</v>
      </c>
      <c r="DT97" s="8">
        <v>698.16832373435</v>
      </c>
      <c r="DU97" s="8">
        <v>333.99647953750502</v>
      </c>
      <c r="DV97" s="4">
        <v>0.47838962064481899</v>
      </c>
      <c r="DW97" s="8">
        <v>211.872897094351</v>
      </c>
      <c r="DX97" s="4">
        <v>0.303469650357508</v>
      </c>
      <c r="DY97" s="8">
        <v>117.316129032258</v>
      </c>
      <c r="DZ97" s="8">
        <v>841.16614112326602</v>
      </c>
      <c r="EA97" s="8">
        <v>358.60739269903701</v>
      </c>
      <c r="EB97" s="4">
        <v>0.42632171596940899</v>
      </c>
      <c r="EC97" s="8">
        <v>173.79792362936101</v>
      </c>
      <c r="ED97" s="4">
        <v>0.206615453395779</v>
      </c>
      <c r="EE97" s="8">
        <v>169.24258064516101</v>
      </c>
      <c r="EF97" s="8">
        <v>782.33864212010303</v>
      </c>
      <c r="EG97" s="8">
        <v>383.27078870250102</v>
      </c>
      <c r="EH97" s="4">
        <v>0.48990394704760298</v>
      </c>
      <c r="EI97" s="8">
        <v>219.39751656230101</v>
      </c>
      <c r="EJ97" s="4">
        <v>0.28043804146979601</v>
      </c>
      <c r="EK97" s="8">
        <v>146.88501152073701</v>
      </c>
      <c r="EL97" s="8">
        <v>228.55437012881299</v>
      </c>
      <c r="EM97" s="8">
        <v>127.940605625109</v>
      </c>
      <c r="EN97" s="4">
        <v>0.55978192651928604</v>
      </c>
      <c r="EO97" s="8">
        <v>70.072797898814102</v>
      </c>
      <c r="EP97" s="4">
        <v>0.30659137193185598</v>
      </c>
      <c r="EQ97" s="8">
        <v>50.116129032258101</v>
      </c>
      <c r="ER97" s="8">
        <v>226.19278174375401</v>
      </c>
      <c r="ES97" s="8">
        <v>115.675630526988</v>
      </c>
      <c r="ET97" s="4">
        <v>0.51140283803589004</v>
      </c>
      <c r="EU97" s="8">
        <v>60.215206050586502</v>
      </c>
      <c r="EV97" s="4">
        <v>0.26621188168065602</v>
      </c>
      <c r="EW97" s="8">
        <v>52.138709677419399</v>
      </c>
      <c r="EX97" s="8">
        <v>145.41331909022799</v>
      </c>
      <c r="EY97" s="8">
        <v>77.566703018988093</v>
      </c>
      <c r="EZ97" s="4">
        <v>0.53342227179931401</v>
      </c>
      <c r="FA97" s="8">
        <v>42.602544139730298</v>
      </c>
      <c r="FB97" s="4">
        <v>0.29297552938253002</v>
      </c>
      <c r="FC97" s="8">
        <v>33.816129032258097</v>
      </c>
      <c r="FD97" s="7">
        <v>0</v>
      </c>
      <c r="FE97" s="7">
        <v>0</v>
      </c>
      <c r="FF97" s="4"/>
      <c r="FG97" s="7">
        <v>0</v>
      </c>
      <c r="FH97" s="4"/>
      <c r="FI97" s="7">
        <v>0</v>
      </c>
      <c r="FJ97" s="7">
        <v>0</v>
      </c>
      <c r="FK97" s="7">
        <v>0</v>
      </c>
      <c r="FL97" s="4"/>
      <c r="FM97" s="7">
        <v>0</v>
      </c>
      <c r="FN97" s="4"/>
      <c r="FO97" s="7">
        <v>0</v>
      </c>
      <c r="FP97" s="7">
        <v>0</v>
      </c>
      <c r="FQ97" s="7">
        <v>0</v>
      </c>
      <c r="FR97" s="4"/>
      <c r="FS97" s="7">
        <v>0</v>
      </c>
      <c r="FT97" s="4"/>
      <c r="FU97" s="7">
        <v>0</v>
      </c>
      <c r="FV97" s="7">
        <v>0</v>
      </c>
      <c r="FW97" s="7">
        <v>0</v>
      </c>
      <c r="FX97" s="4"/>
      <c r="FY97" s="7">
        <v>0</v>
      </c>
      <c r="FZ97" s="4"/>
      <c r="GA97" s="7">
        <v>0</v>
      </c>
      <c r="GB97" s="7">
        <v>755.554626142914</v>
      </c>
      <c r="GC97" s="7">
        <v>348.819041535721</v>
      </c>
      <c r="GD97" s="4">
        <v>0.461672828762141</v>
      </c>
      <c r="GE97" s="7">
        <v>202.82660895875799</v>
      </c>
      <c r="GF97" s="4">
        <v>0.26844731266378702</v>
      </c>
      <c r="GG97" s="7">
        <v>124.482795698925</v>
      </c>
      <c r="GH97" s="7">
        <v>1623.50478324337</v>
      </c>
      <c r="GI97" s="7">
        <v>741.87818140153797</v>
      </c>
      <c r="GJ97" s="4">
        <v>0.45696088429098702</v>
      </c>
      <c r="GK97" s="7">
        <v>393.19544019166301</v>
      </c>
      <c r="GL97" s="4">
        <v>0.242189271168117</v>
      </c>
      <c r="GM97" s="7">
        <v>316.12759216589899</v>
      </c>
      <c r="GN97" s="7">
        <v>454.74715187256697</v>
      </c>
      <c r="GO97" s="7">
        <v>243.616236152097</v>
      </c>
      <c r="GP97" s="4">
        <v>0.53571800317809504</v>
      </c>
      <c r="GQ97" s="7">
        <v>130.288003949401</v>
      </c>
      <c r="GR97" s="4">
        <v>0.28650647598978501</v>
      </c>
      <c r="GS97" s="7">
        <v>102.254838709677</v>
      </c>
      <c r="GT97" s="7">
        <v>145.41331909022799</v>
      </c>
      <c r="GU97" s="7">
        <v>77.566703018988093</v>
      </c>
      <c r="GV97" s="4">
        <v>0.53342227179931401</v>
      </c>
      <c r="GW97" s="7">
        <v>42.602544139730298</v>
      </c>
      <c r="GX97" s="4">
        <v>0.29297552938253002</v>
      </c>
      <c r="GY97" s="7">
        <v>33.816129032258097</v>
      </c>
      <c r="GZ97" s="3"/>
    </row>
    <row r="98" spans="1:208" s="11" customFormat="1" x14ac:dyDescent="0.25">
      <c r="A98" s="7" t="s">
        <v>220</v>
      </c>
      <c r="B98" s="7" t="s">
        <v>392</v>
      </c>
      <c r="C98" s="7" t="s">
        <v>393</v>
      </c>
      <c r="D98" s="33" t="s">
        <v>223</v>
      </c>
      <c r="E98" s="7"/>
      <c r="F98" s="8">
        <v>1074.00603804758</v>
      </c>
      <c r="G98" s="8">
        <v>900.56824079670696</v>
      </c>
      <c r="H98" s="8">
        <v>1145.1042079372501</v>
      </c>
      <c r="I98" s="8">
        <v>1244.72565261362</v>
      </c>
      <c r="J98" s="8">
        <v>1315.9891508708599</v>
      </c>
      <c r="K98" s="8">
        <v>1282.67674896123</v>
      </c>
      <c r="L98" s="8">
        <v>1231.60183737991</v>
      </c>
      <c r="M98" s="8">
        <v>943.82993980212802</v>
      </c>
      <c r="N98" s="8">
        <v>606.17161811860001</v>
      </c>
      <c r="O98" s="8">
        <v>802.63341083919101</v>
      </c>
      <c r="P98" s="8">
        <v>820.29133035441896</v>
      </c>
      <c r="Q98" s="8">
        <v>762.63698780078903</v>
      </c>
      <c r="R98" s="8">
        <v>845.93268123635096</v>
      </c>
      <c r="S98" s="8">
        <v>839.23510288888895</v>
      </c>
      <c r="T98" s="8">
        <v>658.98532944556905</v>
      </c>
      <c r="U98" s="8">
        <v>525.661204896811</v>
      </c>
      <c r="V98" s="8">
        <v>373.85923789226501</v>
      </c>
      <c r="W98" s="8">
        <v>398.70870308417602</v>
      </c>
      <c r="X98" s="8">
        <v>594.11069168498898</v>
      </c>
      <c r="Y98" s="8">
        <v>912.31131518198799</v>
      </c>
      <c r="Z98" s="8">
        <v>897.02751473647004</v>
      </c>
      <c r="AA98" s="8">
        <v>902.87168489266901</v>
      </c>
      <c r="AB98" s="8">
        <v>599.72408474877204</v>
      </c>
      <c r="AC98" s="8">
        <v>1974.5742788442799</v>
      </c>
      <c r="AD98" s="8">
        <v>2389.8298605508699</v>
      </c>
      <c r="AE98" s="8">
        <v>2598.66589983209</v>
      </c>
      <c r="AF98" s="8">
        <v>2175.4317771820402</v>
      </c>
      <c r="AG98" s="8">
        <v>1408.80502895779</v>
      </c>
      <c r="AH98" s="8">
        <v>1582.92831815521</v>
      </c>
      <c r="AI98" s="8">
        <v>1685.1677841252399</v>
      </c>
      <c r="AJ98" s="8">
        <v>1184.6465343423799</v>
      </c>
      <c r="AK98" s="8">
        <v>772.56794097644104</v>
      </c>
      <c r="AL98" s="8">
        <v>1506.4220068669799</v>
      </c>
      <c r="AM98" s="8">
        <v>1799.89919962914</v>
      </c>
      <c r="AN98" s="8">
        <v>599.72408474877204</v>
      </c>
      <c r="AO98" s="8">
        <v>4364.4041393951602</v>
      </c>
      <c r="AP98" s="8">
        <v>4774.0976770141297</v>
      </c>
      <c r="AQ98" s="8">
        <v>2991.733347113</v>
      </c>
      <c r="AR98" s="8">
        <v>2869.8143184676201</v>
      </c>
      <c r="AS98" s="8">
        <v>2278.9899478434199</v>
      </c>
      <c r="AT98" s="8">
        <v>2399.6232843779098</v>
      </c>
      <c r="AU98" s="8">
        <f t="shared" si="28"/>
        <v>-1782.3643299011296</v>
      </c>
      <c r="AV98" s="8">
        <f t="shared" si="29"/>
        <v>-121.91902864537997</v>
      </c>
      <c r="AW98" s="8">
        <f t="shared" si="30"/>
        <v>-590.82437062420013</v>
      </c>
      <c r="AX98" s="8">
        <v>-287.77189757778501</v>
      </c>
      <c r="AY98" s="8">
        <v>-337.65832168352802</v>
      </c>
      <c r="AZ98" s="8">
        <v>196.46179272059001</v>
      </c>
      <c r="BA98" s="8">
        <v>17.6579195152277</v>
      </c>
      <c r="BB98" s="8">
        <v>-57.654342553629</v>
      </c>
      <c r="BC98" s="8">
        <v>83.295693435561702</v>
      </c>
      <c r="BD98" s="8">
        <v>-6.6975783474621302</v>
      </c>
      <c r="BE98" s="8">
        <v>-180.24977344332001</v>
      </c>
      <c r="BF98" s="8">
        <v>-133.32412454875799</v>
      </c>
      <c r="BG98" s="8">
        <v>-151.80196700454599</v>
      </c>
      <c r="BH98" s="8">
        <v>24.849465191911602</v>
      </c>
      <c r="BI98" s="8">
        <v>195.40198860081199</v>
      </c>
      <c r="BJ98" s="8">
        <v>318.20062349699901</v>
      </c>
      <c r="BK98" s="8">
        <v>-15.283800445518301</v>
      </c>
      <c r="BL98" s="9">
        <v>5.8441701561995396</v>
      </c>
      <c r="BM98" s="8" t="s">
        <v>268</v>
      </c>
      <c r="BN98" s="7" t="s">
        <v>268</v>
      </c>
      <c r="BO98" s="10">
        <v>246</v>
      </c>
      <c r="BP98" s="10">
        <v>80</v>
      </c>
      <c r="BQ98" s="7" t="s">
        <v>252</v>
      </c>
      <c r="BR98" s="8">
        <v>606.17161811860001</v>
      </c>
      <c r="BS98" s="8">
        <v>232.686688495043</v>
      </c>
      <c r="BT98" s="4">
        <v>0.38386272392172099</v>
      </c>
      <c r="BU98" s="8">
        <v>61.493595319791901</v>
      </c>
      <c r="BV98" s="4">
        <v>0.101445850451811</v>
      </c>
      <c r="BW98" s="8">
        <v>126.513494623656</v>
      </c>
      <c r="BX98" s="8">
        <v>802.63341083919101</v>
      </c>
      <c r="BY98" s="8">
        <v>433.86760539509299</v>
      </c>
      <c r="BZ98" s="4">
        <v>0.54055512708032405</v>
      </c>
      <c r="CA98" s="8">
        <v>226.35847852043</v>
      </c>
      <c r="CB98" s="4">
        <v>0.28201975579830602</v>
      </c>
      <c r="CC98" s="8">
        <v>168.09978494623701</v>
      </c>
      <c r="CD98" s="8">
        <v>820.29133035441896</v>
      </c>
      <c r="CE98" s="8">
        <v>448.78214471167399</v>
      </c>
      <c r="CF98" s="4">
        <v>0.547100923909279</v>
      </c>
      <c r="CG98" s="8">
        <v>233.408975315541</v>
      </c>
      <c r="CH98" s="4">
        <v>0.28454399879454201</v>
      </c>
      <c r="CI98" s="8">
        <v>173.838494623656</v>
      </c>
      <c r="CJ98" s="8">
        <v>762.63698780078903</v>
      </c>
      <c r="CK98" s="8">
        <v>343.00723518672203</v>
      </c>
      <c r="CL98" s="4">
        <v>0.449764751347623</v>
      </c>
      <c r="CM98" s="8">
        <v>158.28664571443301</v>
      </c>
      <c r="CN98" s="4">
        <v>0.207551755614271</v>
      </c>
      <c r="CO98" s="8">
        <v>168.94752304147499</v>
      </c>
      <c r="CP98" s="8">
        <v>845.93268123635096</v>
      </c>
      <c r="CQ98" s="8">
        <v>417.418293751541</v>
      </c>
      <c r="CR98" s="4">
        <v>0.49344150310101897</v>
      </c>
      <c r="CS98" s="8">
        <v>239.92816997188601</v>
      </c>
      <c r="CT98" s="4">
        <v>0.28362560673412601</v>
      </c>
      <c r="CU98" s="8">
        <v>183.23876344086</v>
      </c>
      <c r="CV98" s="8">
        <v>839.23510288888895</v>
      </c>
      <c r="CW98" s="8">
        <v>446.12084780476198</v>
      </c>
      <c r="CX98" s="4">
        <v>0.53158030004832402</v>
      </c>
      <c r="CY98" s="8">
        <v>267.44749224142402</v>
      </c>
      <c r="CZ98" s="4">
        <v>0.318680059164342</v>
      </c>
      <c r="DA98" s="8">
        <v>174.490322580645</v>
      </c>
      <c r="DB98" s="8">
        <v>658.98532944556905</v>
      </c>
      <c r="DC98" s="8">
        <v>244.402943689409</v>
      </c>
      <c r="DD98" s="4">
        <v>0.370877670213138</v>
      </c>
      <c r="DE98" s="8">
        <v>86.932236138880597</v>
      </c>
      <c r="DF98" s="4">
        <v>0.131918317835725</v>
      </c>
      <c r="DG98" s="8">
        <v>161.02311827957001</v>
      </c>
      <c r="DH98" s="8">
        <v>525.661204896811</v>
      </c>
      <c r="DI98" s="8">
        <v>201.59324311335399</v>
      </c>
      <c r="DJ98" s="4">
        <v>0.383504130103965</v>
      </c>
      <c r="DK98" s="8">
        <v>88.483911543664505</v>
      </c>
      <c r="DL98" s="4">
        <v>0.16832878424237899</v>
      </c>
      <c r="DM98" s="8">
        <v>119.417050691244</v>
      </c>
      <c r="DN98" s="8">
        <v>373.87548594613997</v>
      </c>
      <c r="DO98" s="8">
        <v>82.484365834855495</v>
      </c>
      <c r="DP98" s="4">
        <v>0.22061988264921401</v>
      </c>
      <c r="DQ98" s="8">
        <v>-20.3432498908317</v>
      </c>
      <c r="DR98" s="4">
        <v>-5.4411831359711803E-2</v>
      </c>
      <c r="DS98" s="8">
        <v>100.808387096774</v>
      </c>
      <c r="DT98" s="8">
        <v>398.715604609617</v>
      </c>
      <c r="DU98" s="8">
        <v>77.753972828768696</v>
      </c>
      <c r="DV98" s="4">
        <v>0.195011110500422</v>
      </c>
      <c r="DW98" s="8">
        <v>-60.458615565834002</v>
      </c>
      <c r="DX98" s="4">
        <v>-0.15163343211768501</v>
      </c>
      <c r="DY98" s="8">
        <v>127.36290322580599</v>
      </c>
      <c r="DZ98" s="8">
        <v>594.10910236164398</v>
      </c>
      <c r="EA98" s="8">
        <v>269.29958073775799</v>
      </c>
      <c r="EB98" s="4">
        <v>0.45328304122469099</v>
      </c>
      <c r="EC98" s="8">
        <v>125.990612365288</v>
      </c>
      <c r="ED98" s="4">
        <v>0.212066456925946</v>
      </c>
      <c r="EE98" s="8">
        <v>141.02150537634401</v>
      </c>
      <c r="EF98" s="8">
        <v>912.29797776939199</v>
      </c>
      <c r="EG98" s="8">
        <v>475.30036783720402</v>
      </c>
      <c r="EH98" s="4">
        <v>0.520992460160148</v>
      </c>
      <c r="EI98" s="8">
        <v>279.99800496644002</v>
      </c>
      <c r="EJ98" s="4">
        <v>0.30691507795626999</v>
      </c>
      <c r="EK98" s="8">
        <v>192.85829493087601</v>
      </c>
      <c r="EL98" s="8">
        <v>897.02751473647004</v>
      </c>
      <c r="EM98" s="8">
        <v>349.17621945044698</v>
      </c>
      <c r="EN98" s="4">
        <v>0.38925920745366299</v>
      </c>
      <c r="EO98" s="8">
        <v>135.829175980603</v>
      </c>
      <c r="EP98" s="4">
        <v>0.15142141545179599</v>
      </c>
      <c r="EQ98" s="8">
        <v>211.722580645161</v>
      </c>
      <c r="ER98" s="8">
        <v>902.87143551533302</v>
      </c>
      <c r="ES98" s="8">
        <v>380.60309666240801</v>
      </c>
      <c r="ET98" s="4">
        <v>0.42154738946323</v>
      </c>
      <c r="EU98" s="8">
        <v>175.52648407371601</v>
      </c>
      <c r="EV98" s="4">
        <v>0.19440916742872799</v>
      </c>
      <c r="EW98" s="8">
        <v>195.15591397849499</v>
      </c>
      <c r="EX98" s="8">
        <v>599.72363766122999</v>
      </c>
      <c r="EY98" s="8">
        <v>295.108687632677</v>
      </c>
      <c r="EZ98" s="4">
        <v>0.49207446413739098</v>
      </c>
      <c r="FA98" s="8">
        <v>165.66267338972199</v>
      </c>
      <c r="FB98" s="4">
        <v>0.27623168904224699</v>
      </c>
      <c r="FC98" s="8">
        <v>128.57096774193499</v>
      </c>
      <c r="FD98" s="7">
        <v>1408.80502895779</v>
      </c>
      <c r="FE98" s="7">
        <v>666.55429389013602</v>
      </c>
      <c r="FF98" s="4">
        <v>0.47313452194534</v>
      </c>
      <c r="FG98" s="7">
        <v>287.85207384022198</v>
      </c>
      <c r="FH98" s="4">
        <v>0.204323570631466</v>
      </c>
      <c r="FI98" s="7">
        <v>294.61327956989197</v>
      </c>
      <c r="FJ98" s="7">
        <v>1582.92831815521</v>
      </c>
      <c r="FK98" s="7">
        <v>791.78937989839699</v>
      </c>
      <c r="FL98" s="4">
        <v>0.50020545517890003</v>
      </c>
      <c r="FM98" s="7">
        <v>391.69562102997401</v>
      </c>
      <c r="FN98" s="4">
        <v>0.24745000549770199</v>
      </c>
      <c r="FO98" s="7">
        <v>342.786017665131</v>
      </c>
      <c r="FP98" s="7">
        <v>1685.1677841252399</v>
      </c>
      <c r="FQ98" s="7">
        <v>863.53914155630298</v>
      </c>
      <c r="FR98" s="4">
        <v>0.51243511161979605</v>
      </c>
      <c r="FS98" s="7">
        <v>507.37566221331002</v>
      </c>
      <c r="FT98" s="4">
        <v>0.301083172247258</v>
      </c>
      <c r="FU98" s="7">
        <v>357.729086021505</v>
      </c>
      <c r="FV98" s="7">
        <v>1184.6465343423799</v>
      </c>
      <c r="FW98" s="7">
        <v>445.99618680276302</v>
      </c>
      <c r="FX98" s="4">
        <v>0.37648038792460897</v>
      </c>
      <c r="FY98" s="7">
        <v>175.41614768254499</v>
      </c>
      <c r="FZ98" s="4">
        <v>0.148074672568828</v>
      </c>
      <c r="GA98" s="7">
        <v>280.440168970814</v>
      </c>
      <c r="GB98" s="7">
        <v>772.591090555758</v>
      </c>
      <c r="GC98" s="7">
        <v>160.23833866362401</v>
      </c>
      <c r="GD98" s="4">
        <v>0.207403813766941</v>
      </c>
      <c r="GE98" s="7">
        <v>-80.801865456665695</v>
      </c>
      <c r="GF98" s="4">
        <v>-0.104585551716033</v>
      </c>
      <c r="GG98" s="7">
        <v>228.171290322581</v>
      </c>
      <c r="GH98" s="7">
        <v>1506.4070801310399</v>
      </c>
      <c r="GI98" s="7">
        <v>744.59994857496201</v>
      </c>
      <c r="GJ98" s="4">
        <v>0.49428866764898099</v>
      </c>
      <c r="GK98" s="7">
        <v>405.98861733172799</v>
      </c>
      <c r="GL98" s="4">
        <v>0.26950790572254402</v>
      </c>
      <c r="GM98" s="7">
        <v>333.87980030722002</v>
      </c>
      <c r="GN98" s="7">
        <v>1799.8989502518</v>
      </c>
      <c r="GO98" s="7">
        <v>729.77931611285499</v>
      </c>
      <c r="GP98" s="4">
        <v>0.405455715172655</v>
      </c>
      <c r="GQ98" s="7">
        <v>311.355660054319</v>
      </c>
      <c r="GR98" s="4">
        <v>0.172985077862711</v>
      </c>
      <c r="GS98" s="7">
        <v>406.87849462365602</v>
      </c>
      <c r="GT98" s="7">
        <v>599.72363766122999</v>
      </c>
      <c r="GU98" s="7">
        <v>295.108687632677</v>
      </c>
      <c r="GV98" s="4">
        <v>0.49207446413739098</v>
      </c>
      <c r="GW98" s="7">
        <v>165.66267338972199</v>
      </c>
      <c r="GX98" s="4">
        <v>0.27623168904224699</v>
      </c>
      <c r="GY98" s="7">
        <v>128.57096774193499</v>
      </c>
      <c r="GZ98" s="3"/>
    </row>
    <row r="99" spans="1:208" s="11" customFormat="1" x14ac:dyDescent="0.25">
      <c r="A99" s="7" t="s">
        <v>220</v>
      </c>
      <c r="B99" s="7" t="s">
        <v>394</v>
      </c>
      <c r="C99" s="7" t="s">
        <v>395</v>
      </c>
      <c r="D99" s="33" t="s">
        <v>241</v>
      </c>
      <c r="E99" s="7"/>
      <c r="F99" s="8"/>
      <c r="G99" s="8"/>
      <c r="H99" s="8"/>
      <c r="I99" s="8"/>
      <c r="J99" s="8"/>
      <c r="K99" s="8"/>
      <c r="L99" s="8"/>
      <c r="M99" s="8"/>
      <c r="N99" s="8">
        <v>164.647777294788</v>
      </c>
      <c r="O99" s="8">
        <v>383.72281293405399</v>
      </c>
      <c r="P99" s="8">
        <v>367.44957046444802</v>
      </c>
      <c r="Q99" s="8">
        <v>397.50702550911097</v>
      </c>
      <c r="R99" s="8">
        <v>352.332185663129</v>
      </c>
      <c r="S99" s="8">
        <v>368.78911725765897</v>
      </c>
      <c r="T99" s="8">
        <v>473.98330006005898</v>
      </c>
      <c r="U99" s="8">
        <v>670.922442708841</v>
      </c>
      <c r="V99" s="8">
        <v>940.96414399705395</v>
      </c>
      <c r="W99" s="8">
        <v>545.52316622890805</v>
      </c>
      <c r="X99" s="8">
        <v>394.23902456628201</v>
      </c>
      <c r="Y99" s="8">
        <v>362.78269979431502</v>
      </c>
      <c r="Z99" s="8">
        <v>411.20023036062099</v>
      </c>
      <c r="AA99" s="8">
        <v>365.35277706564699</v>
      </c>
      <c r="AB99" s="8">
        <v>277.19021578547699</v>
      </c>
      <c r="AC99" s="8">
        <v>0</v>
      </c>
      <c r="AD99" s="8">
        <v>0</v>
      </c>
      <c r="AE99" s="8">
        <v>0</v>
      </c>
      <c r="AF99" s="8">
        <v>0</v>
      </c>
      <c r="AG99" s="8">
        <v>548.37059022884205</v>
      </c>
      <c r="AH99" s="8">
        <v>764.95659597355905</v>
      </c>
      <c r="AI99" s="8">
        <v>721.12130292078803</v>
      </c>
      <c r="AJ99" s="8">
        <v>1144.9057427688999</v>
      </c>
      <c r="AK99" s="8">
        <v>1486.4873102259601</v>
      </c>
      <c r="AL99" s="8">
        <v>757.02172436059698</v>
      </c>
      <c r="AM99" s="8">
        <v>776.55300742626798</v>
      </c>
      <c r="AN99" s="8">
        <v>277.19021578547699</v>
      </c>
      <c r="AO99" s="8"/>
      <c r="AP99" s="8"/>
      <c r="AQ99" s="8">
        <v>1313.3271862024001</v>
      </c>
      <c r="AR99" s="8">
        <v>1866.0270456896901</v>
      </c>
      <c r="AS99" s="8">
        <v>2243.5090345865601</v>
      </c>
      <c r="AT99" s="8">
        <v>1053.7432232117501</v>
      </c>
      <c r="AU99" s="8">
        <f t="shared" si="28"/>
        <v>1313.3271862024001</v>
      </c>
      <c r="AV99" s="8">
        <f t="shared" si="29"/>
        <v>552.69985948729004</v>
      </c>
      <c r="AW99" s="8">
        <f t="shared" si="30"/>
        <v>377.48198889687001</v>
      </c>
      <c r="AX99" s="8">
        <v>0</v>
      </c>
      <c r="AY99" s="8">
        <v>164.647777294788</v>
      </c>
      <c r="AZ99" s="8">
        <v>219.07503563926599</v>
      </c>
      <c r="BA99" s="8">
        <v>-16.2732424696054</v>
      </c>
      <c r="BB99" s="8">
        <v>30.0574550446626</v>
      </c>
      <c r="BC99" s="8">
        <v>-45.174839845981602</v>
      </c>
      <c r="BD99" s="8">
        <v>16.4569315945296</v>
      </c>
      <c r="BE99" s="8">
        <v>105.19418280239999</v>
      </c>
      <c r="BF99" s="8">
        <v>196.939142648782</v>
      </c>
      <c r="BG99" s="8">
        <v>270.04170128821403</v>
      </c>
      <c r="BH99" s="8">
        <v>-395.44097776814698</v>
      </c>
      <c r="BI99" s="8">
        <v>-151.28414166262601</v>
      </c>
      <c r="BJ99" s="8">
        <v>-31.456324771967001</v>
      </c>
      <c r="BK99" s="8">
        <v>48.417530566306098</v>
      </c>
      <c r="BL99" s="9">
        <v>-45.847453294973803</v>
      </c>
      <c r="BM99" s="8" t="s">
        <v>268</v>
      </c>
      <c r="BN99" s="7" t="s">
        <v>268</v>
      </c>
      <c r="BO99" s="10">
        <v>249</v>
      </c>
      <c r="BP99" s="10">
        <v>81</v>
      </c>
      <c r="BQ99" s="7" t="s">
        <v>252</v>
      </c>
      <c r="BR99" s="8">
        <v>164.647777294788</v>
      </c>
      <c r="BS99" s="8">
        <v>62.897515893177101</v>
      </c>
      <c r="BT99" s="4">
        <v>0.38201254172149801</v>
      </c>
      <c r="BU99" s="8">
        <v>45.7407117691846</v>
      </c>
      <c r="BV99" s="4">
        <v>0.277809470135086</v>
      </c>
      <c r="BW99" s="8">
        <v>11.446096774193499</v>
      </c>
      <c r="BX99" s="8">
        <v>383.72281293405399</v>
      </c>
      <c r="BY99" s="8">
        <v>117.21650717313101</v>
      </c>
      <c r="BZ99" s="4">
        <v>0.30547182294651798</v>
      </c>
      <c r="CA99" s="8">
        <v>59.336723590274097</v>
      </c>
      <c r="CB99" s="4">
        <v>0.15463433913811001</v>
      </c>
      <c r="CC99" s="8">
        <v>41.644623655914003</v>
      </c>
      <c r="CD99" s="8">
        <v>367.44957046444802</v>
      </c>
      <c r="CE99" s="8">
        <v>97.562273452901593</v>
      </c>
      <c r="CF99" s="4">
        <v>0.265512008435838</v>
      </c>
      <c r="CG99" s="8">
        <v>47.0817235302843</v>
      </c>
      <c r="CH99" s="4">
        <v>0.128131115980824</v>
      </c>
      <c r="CI99" s="8">
        <v>48.839784946236598</v>
      </c>
      <c r="CJ99" s="8">
        <v>397.50702550911097</v>
      </c>
      <c r="CK99" s="8">
        <v>119.819231067801</v>
      </c>
      <c r="CL99" s="4">
        <v>0.30142670035665697</v>
      </c>
      <c r="CM99" s="8">
        <v>66.597850277734906</v>
      </c>
      <c r="CN99" s="4">
        <v>0.16753880058456599</v>
      </c>
      <c r="CO99" s="8">
        <v>52.338018433179698</v>
      </c>
      <c r="CP99" s="8">
        <v>352.332185663129</v>
      </c>
      <c r="CQ99" s="8">
        <v>153.54256113951601</v>
      </c>
      <c r="CR99" s="4">
        <v>0.43578919947529499</v>
      </c>
      <c r="CS99" s="8">
        <v>114.962962845598</v>
      </c>
      <c r="CT99" s="4">
        <v>0.32629140204498902</v>
      </c>
      <c r="CU99" s="8">
        <v>42.483333333333299</v>
      </c>
      <c r="CV99" s="8">
        <v>368.78911725765897</v>
      </c>
      <c r="CW99" s="8">
        <v>227.770189071527</v>
      </c>
      <c r="CX99" s="4">
        <v>0.61761635149443095</v>
      </c>
      <c r="CY99" s="8">
        <v>183.09539566928399</v>
      </c>
      <c r="CZ99" s="4">
        <v>0.49647721991037702</v>
      </c>
      <c r="DA99" s="8">
        <v>46.417741935483903</v>
      </c>
      <c r="DB99" s="8">
        <v>473.98330006005898</v>
      </c>
      <c r="DC99" s="8">
        <v>217.14632376354501</v>
      </c>
      <c r="DD99" s="4">
        <v>0.45813074793147801</v>
      </c>
      <c r="DE99" s="8">
        <v>141.141655406815</v>
      </c>
      <c r="DF99" s="4">
        <v>0.29777769678579502</v>
      </c>
      <c r="DG99" s="8">
        <v>65.456451612903194</v>
      </c>
      <c r="DH99" s="8">
        <v>670.922442708841</v>
      </c>
      <c r="DI99" s="8">
        <v>205.02843914270099</v>
      </c>
      <c r="DJ99" s="4">
        <v>0.30559186292070001</v>
      </c>
      <c r="DK99" s="8">
        <v>105.196269267595</v>
      </c>
      <c r="DL99" s="4">
        <v>0.156793486953375</v>
      </c>
      <c r="DM99" s="8">
        <v>95.136993087557599</v>
      </c>
      <c r="DN99" s="8">
        <v>941.10352816596901</v>
      </c>
      <c r="DO99" s="8">
        <v>302.21732640918401</v>
      </c>
      <c r="DP99" s="4">
        <v>0.32113079737162198</v>
      </c>
      <c r="DQ99" s="8">
        <v>192.05948488163801</v>
      </c>
      <c r="DR99" s="4">
        <v>0.20407901908084899</v>
      </c>
      <c r="DS99" s="8">
        <v>105.02526881720399</v>
      </c>
      <c r="DT99" s="8">
        <v>545.57403638621201</v>
      </c>
      <c r="DU99" s="8">
        <v>169.509271761392</v>
      </c>
      <c r="DV99" s="4">
        <v>0.31069893443645502</v>
      </c>
      <c r="DW99" s="8">
        <v>91.877072593809402</v>
      </c>
      <c r="DX99" s="4">
        <v>0.168404407956044</v>
      </c>
      <c r="DY99" s="8">
        <v>79.297849462365605</v>
      </c>
      <c r="DZ99" s="8">
        <v>394.23433618273998</v>
      </c>
      <c r="EA99" s="8">
        <v>150.83496377410401</v>
      </c>
      <c r="EB99" s="4">
        <v>0.38260230002946</v>
      </c>
      <c r="EC99" s="8">
        <v>89.349657621807296</v>
      </c>
      <c r="ED99" s="4">
        <v>0.22664098334750599</v>
      </c>
      <c r="EE99" s="8">
        <v>61.051612903225802</v>
      </c>
      <c r="EF99" s="8">
        <v>362.769614115021</v>
      </c>
      <c r="EG99" s="8">
        <v>115.146007024949</v>
      </c>
      <c r="EH99" s="4">
        <v>0.31740808089963202</v>
      </c>
      <c r="EI99" s="8">
        <v>55.373341818315303</v>
      </c>
      <c r="EJ99" s="4">
        <v>0.15264051801416401</v>
      </c>
      <c r="EK99" s="8">
        <v>62.459677419354797</v>
      </c>
      <c r="EL99" s="8">
        <v>411.19885350229703</v>
      </c>
      <c r="EM99" s="8">
        <v>162.25759378126099</v>
      </c>
      <c r="EN99" s="4">
        <v>0.39459641581990601</v>
      </c>
      <c r="EO99" s="8">
        <v>89.754640031201504</v>
      </c>
      <c r="EP99" s="4">
        <v>0.218275511390014</v>
      </c>
      <c r="EQ99" s="8">
        <v>64.304301075268796</v>
      </c>
      <c r="ER99" s="8">
        <v>365.34478526942502</v>
      </c>
      <c r="ES99" s="8">
        <v>114.453127705714</v>
      </c>
      <c r="ET99" s="4">
        <v>0.31327428861838102</v>
      </c>
      <c r="EU99" s="8">
        <v>50.968963802730997</v>
      </c>
      <c r="EV99" s="4">
        <v>0.13950921392006099</v>
      </c>
      <c r="EW99" s="8">
        <v>59.916129032258098</v>
      </c>
      <c r="EX99" s="8">
        <v>277.18229807817698</v>
      </c>
      <c r="EY99" s="8">
        <v>95.479107400368207</v>
      </c>
      <c r="EZ99" s="4">
        <v>0.34446322172218602</v>
      </c>
      <c r="FA99" s="8">
        <v>51.473339245543599</v>
      </c>
      <c r="FB99" s="4">
        <v>0.18570211590866401</v>
      </c>
      <c r="FC99" s="8">
        <v>44.774193548387103</v>
      </c>
      <c r="FD99" s="7">
        <v>548.37059022884205</v>
      </c>
      <c r="FE99" s="7">
        <v>180.11402306630799</v>
      </c>
      <c r="FF99" s="4">
        <v>0.32845310502728498</v>
      </c>
      <c r="FG99" s="7">
        <v>105.077435359459</v>
      </c>
      <c r="FH99" s="4">
        <v>0.191617561612137</v>
      </c>
      <c r="FI99" s="7">
        <v>53.090720430107503</v>
      </c>
      <c r="FJ99" s="7">
        <v>764.95659597355905</v>
      </c>
      <c r="FK99" s="7">
        <v>217.38150452070201</v>
      </c>
      <c r="FL99" s="4">
        <v>0.28417495275538002</v>
      </c>
      <c r="FM99" s="7">
        <v>113.679573808019</v>
      </c>
      <c r="FN99" s="4">
        <v>0.148609181758005</v>
      </c>
      <c r="FO99" s="7">
        <v>101.17780337941601</v>
      </c>
      <c r="FP99" s="7">
        <v>721.12130292078803</v>
      </c>
      <c r="FQ99" s="7">
        <v>381.31275021104301</v>
      </c>
      <c r="FR99" s="4">
        <v>0.52877754223401296</v>
      </c>
      <c r="FS99" s="7">
        <v>298.058358514882</v>
      </c>
      <c r="FT99" s="4">
        <v>0.41332624248880701</v>
      </c>
      <c r="FU99" s="7">
        <v>88.901075268817195</v>
      </c>
      <c r="FV99" s="7">
        <v>1144.9057427688999</v>
      </c>
      <c r="FW99" s="7">
        <v>422.17476290624597</v>
      </c>
      <c r="FX99" s="4">
        <v>0.36874193842825598</v>
      </c>
      <c r="FY99" s="7">
        <v>246.33792467441</v>
      </c>
      <c r="FZ99" s="4">
        <v>0.21516000441979899</v>
      </c>
      <c r="GA99" s="7">
        <v>160.59344470046099</v>
      </c>
      <c r="GB99" s="7">
        <v>1486.67756455218</v>
      </c>
      <c r="GC99" s="7">
        <v>471.72659817057598</v>
      </c>
      <c r="GD99" s="4">
        <v>0.31730256070196999</v>
      </c>
      <c r="GE99" s="7">
        <v>283.93655747544699</v>
      </c>
      <c r="GF99" s="4">
        <v>0.190987315774133</v>
      </c>
      <c r="GG99" s="7">
        <v>184.32311827957</v>
      </c>
      <c r="GH99" s="7">
        <v>757.00395029776098</v>
      </c>
      <c r="GI99" s="7">
        <v>265.98097079905301</v>
      </c>
      <c r="GJ99" s="4">
        <v>0.351360082988248</v>
      </c>
      <c r="GK99" s="7">
        <v>144.722999440123</v>
      </c>
      <c r="GL99" s="4">
        <v>0.19117865816049801</v>
      </c>
      <c r="GM99" s="7">
        <v>123.511290322581</v>
      </c>
      <c r="GN99" s="7">
        <v>776.54363877172295</v>
      </c>
      <c r="GO99" s="7">
        <v>276.71072148697601</v>
      </c>
      <c r="GP99" s="4">
        <v>0.35633634437422701</v>
      </c>
      <c r="GQ99" s="7">
        <v>140.723603833932</v>
      </c>
      <c r="GR99" s="4">
        <v>0.18121789530916499</v>
      </c>
      <c r="GS99" s="7">
        <v>124.22043010752699</v>
      </c>
      <c r="GT99" s="7">
        <v>277.18229807817698</v>
      </c>
      <c r="GU99" s="7">
        <v>95.479107400368207</v>
      </c>
      <c r="GV99" s="4">
        <v>0.34446322172218602</v>
      </c>
      <c r="GW99" s="7">
        <v>51.473339245543599</v>
      </c>
      <c r="GX99" s="4">
        <v>0.18570211590866401</v>
      </c>
      <c r="GY99" s="7">
        <v>44.774193548387103</v>
      </c>
      <c r="GZ99" s="3"/>
    </row>
    <row r="100" spans="1:208" s="11" customFormat="1" x14ac:dyDescent="0.25">
      <c r="A100" s="7" t="s">
        <v>220</v>
      </c>
      <c r="B100" s="7" t="s">
        <v>396</v>
      </c>
      <c r="C100" s="7" t="s">
        <v>397</v>
      </c>
      <c r="D100" s="33" t="s">
        <v>228</v>
      </c>
      <c r="E100" s="7" t="s">
        <v>229</v>
      </c>
      <c r="F100" s="8">
        <v>513.62230076727894</v>
      </c>
      <c r="G100" s="8">
        <v>522.42727275489597</v>
      </c>
      <c r="H100" s="8">
        <v>410.51917704280203</v>
      </c>
      <c r="I100" s="8">
        <v>436.30968285621998</v>
      </c>
      <c r="J100" s="8">
        <v>376.90653040209901</v>
      </c>
      <c r="K100" s="8">
        <v>437.19826642496901</v>
      </c>
      <c r="L100" s="8">
        <v>398.58120496847602</v>
      </c>
      <c r="M100" s="8">
        <v>389.06685384603799</v>
      </c>
      <c r="N100" s="8">
        <v>400.07900278410199</v>
      </c>
      <c r="O100" s="8">
        <v>358.341400568251</v>
      </c>
      <c r="P100" s="8">
        <v>331.32289913055303</v>
      </c>
      <c r="Q100" s="8">
        <v>284.76303242617797</v>
      </c>
      <c r="R100" s="8">
        <v>303.12839245360402</v>
      </c>
      <c r="S100" s="8">
        <v>284.27394926260502</v>
      </c>
      <c r="T100" s="8">
        <v>348.29035894265201</v>
      </c>
      <c r="U100" s="8">
        <v>331.64209024700898</v>
      </c>
      <c r="V100" s="8">
        <v>504.205847803327</v>
      </c>
      <c r="W100" s="8">
        <v>526.37856793967103</v>
      </c>
      <c r="X100" s="8">
        <v>535.49519239393896</v>
      </c>
      <c r="Y100" s="8">
        <v>573.63778021001099</v>
      </c>
      <c r="Z100" s="8">
        <v>555.66370535794204</v>
      </c>
      <c r="AA100" s="8">
        <v>675.349618109071</v>
      </c>
      <c r="AB100" s="8">
        <v>483.35561103318503</v>
      </c>
      <c r="AC100" s="8">
        <v>1036.04957352217</v>
      </c>
      <c r="AD100" s="8">
        <v>846.82885989902104</v>
      </c>
      <c r="AE100" s="8">
        <v>814.10479682706796</v>
      </c>
      <c r="AF100" s="8">
        <v>787.648058814514</v>
      </c>
      <c r="AG100" s="8">
        <v>758.42040335235299</v>
      </c>
      <c r="AH100" s="8">
        <v>616.085931556731</v>
      </c>
      <c r="AI100" s="8">
        <v>587.40234171620898</v>
      </c>
      <c r="AJ100" s="8">
        <v>679.93244918966104</v>
      </c>
      <c r="AK100" s="8">
        <v>1030.5844157429999</v>
      </c>
      <c r="AL100" s="8">
        <v>1109.1329726039501</v>
      </c>
      <c r="AM100" s="8">
        <v>1231.01332346701</v>
      </c>
      <c r="AN100" s="8">
        <v>483.35561103318503</v>
      </c>
      <c r="AO100" s="8">
        <v>1882.8784334212</v>
      </c>
      <c r="AP100" s="8">
        <v>1601.75285564158</v>
      </c>
      <c r="AQ100" s="8">
        <v>1374.5063349090799</v>
      </c>
      <c r="AR100" s="8">
        <v>1267.33479090587</v>
      </c>
      <c r="AS100" s="8">
        <v>2139.71738834695</v>
      </c>
      <c r="AT100" s="8">
        <v>1714.3689345002001</v>
      </c>
      <c r="AU100" s="8">
        <f t="shared" si="28"/>
        <v>-227.24652073250013</v>
      </c>
      <c r="AV100" s="8">
        <f t="shared" si="29"/>
        <v>-107.17154400320987</v>
      </c>
      <c r="AW100" s="8">
        <f t="shared" si="30"/>
        <v>872.38259744107995</v>
      </c>
      <c r="AX100" s="8">
        <v>-9.51435112243826</v>
      </c>
      <c r="AY100" s="8">
        <v>11.012148938063699</v>
      </c>
      <c r="AZ100" s="8">
        <v>-41.737602215850302</v>
      </c>
      <c r="BA100" s="8">
        <v>-27.0185014376985</v>
      </c>
      <c r="BB100" s="8">
        <v>-46.559866704374997</v>
      </c>
      <c r="BC100" s="8">
        <v>18.3653600274261</v>
      </c>
      <c r="BD100" s="8">
        <v>-18.854443190999099</v>
      </c>
      <c r="BE100" s="8">
        <v>64.016409680047303</v>
      </c>
      <c r="BF100" s="8">
        <v>-16.648268695643399</v>
      </c>
      <c r="BG100" s="8">
        <v>172.563757556318</v>
      </c>
      <c r="BH100" s="8">
        <v>22.172720136344498</v>
      </c>
      <c r="BI100" s="8">
        <v>9.1166244542674804</v>
      </c>
      <c r="BJ100" s="8">
        <v>38.142587816071803</v>
      </c>
      <c r="BK100" s="8">
        <v>-17.974074852069201</v>
      </c>
      <c r="BL100" s="9">
        <v>119.68591275113</v>
      </c>
      <c r="BM100" s="8" t="s">
        <v>224</v>
      </c>
      <c r="BN100" s="7" t="s">
        <v>224</v>
      </c>
      <c r="BO100" s="10">
        <v>229</v>
      </c>
      <c r="BP100" s="10">
        <v>82</v>
      </c>
      <c r="BQ100" s="7" t="s">
        <v>252</v>
      </c>
      <c r="BR100" s="8">
        <v>404.20194507939698</v>
      </c>
      <c r="BS100" s="8">
        <v>191.52123633244199</v>
      </c>
      <c r="BT100" s="4">
        <v>0.47382561777336801</v>
      </c>
      <c r="BU100" s="8">
        <v>116.785801291672</v>
      </c>
      <c r="BV100" s="4">
        <v>0.28892934018101302</v>
      </c>
      <c r="BW100" s="8">
        <v>56.922580645161297</v>
      </c>
      <c r="BX100" s="8">
        <v>363.92549321580702</v>
      </c>
      <c r="BY100" s="8">
        <v>176.345755824924</v>
      </c>
      <c r="BZ100" s="4">
        <v>0.48456554737799501</v>
      </c>
      <c r="CA100" s="8">
        <v>103.264549466522</v>
      </c>
      <c r="CB100" s="4">
        <v>0.28375189809878698</v>
      </c>
      <c r="CC100" s="8">
        <v>54.2</v>
      </c>
      <c r="CD100" s="8">
        <v>336.73050699726701</v>
      </c>
      <c r="CE100" s="8">
        <v>157.04410532245399</v>
      </c>
      <c r="CF100" s="4">
        <v>0.46637920253459297</v>
      </c>
      <c r="CG100" s="8">
        <v>101.698151396219</v>
      </c>
      <c r="CH100" s="4">
        <v>0.30201644722687498</v>
      </c>
      <c r="CI100" s="8">
        <v>46.367204301075297</v>
      </c>
      <c r="CJ100" s="8">
        <v>289.85669702185203</v>
      </c>
      <c r="CK100" s="8">
        <v>104.78938212949799</v>
      </c>
      <c r="CL100" s="4">
        <v>0.36152134211892401</v>
      </c>
      <c r="CM100" s="8">
        <v>52.064870407603003</v>
      </c>
      <c r="CN100" s="4">
        <v>0.17962279616978399</v>
      </c>
      <c r="CO100" s="8">
        <v>43.482258064516103</v>
      </c>
      <c r="CP100" s="8">
        <v>306.472630684715</v>
      </c>
      <c r="CQ100" s="8">
        <v>140.557306157748</v>
      </c>
      <c r="CR100" s="4">
        <v>0.45862922846884502</v>
      </c>
      <c r="CS100" s="8">
        <v>89.349960727466893</v>
      </c>
      <c r="CT100" s="4">
        <v>0.29154303445577801</v>
      </c>
      <c r="CU100" s="8">
        <v>42.1967741935484</v>
      </c>
      <c r="CV100" s="8">
        <v>288.56611341801499</v>
      </c>
      <c r="CW100" s="8">
        <v>123.668013747242</v>
      </c>
      <c r="CX100" s="4">
        <v>0.42856041647585102</v>
      </c>
      <c r="CY100" s="8">
        <v>72.448450963732697</v>
      </c>
      <c r="CZ100" s="4">
        <v>0.25106361279082101</v>
      </c>
      <c r="DA100" s="8">
        <v>42.154301075268798</v>
      </c>
      <c r="DB100" s="8">
        <v>351.79084300791197</v>
      </c>
      <c r="DC100" s="8">
        <v>160.123163601372</v>
      </c>
      <c r="DD100" s="4">
        <v>0.45516580884332503</v>
      </c>
      <c r="DE100" s="8">
        <v>85.876976096535302</v>
      </c>
      <c r="DF100" s="4">
        <v>0.244113733496479</v>
      </c>
      <c r="DG100" s="8">
        <v>65.779032258064504</v>
      </c>
      <c r="DH100" s="8">
        <v>334.327990315119</v>
      </c>
      <c r="DI100" s="8">
        <v>133.70292315938701</v>
      </c>
      <c r="DJ100" s="4">
        <v>0.39991543344416303</v>
      </c>
      <c r="DK100" s="8">
        <v>53.4637333503685</v>
      </c>
      <c r="DL100" s="4">
        <v>0.15991402125791601</v>
      </c>
      <c r="DM100" s="8">
        <v>67.315207373271903</v>
      </c>
      <c r="DN100" s="8">
        <v>505.70940992349699</v>
      </c>
      <c r="DO100" s="8">
        <v>289.43774961873601</v>
      </c>
      <c r="DP100" s="4">
        <v>0.57234005130045296</v>
      </c>
      <c r="DQ100" s="8">
        <v>64.115638813933302</v>
      </c>
      <c r="DR100" s="4">
        <v>0.12678355900799401</v>
      </c>
      <c r="DS100" s="8">
        <v>77.764516129032302</v>
      </c>
      <c r="DT100" s="8">
        <v>526.97531180365002</v>
      </c>
      <c r="DU100" s="8">
        <v>283.291093859483</v>
      </c>
      <c r="DV100" s="4">
        <v>0.53757944160586502</v>
      </c>
      <c r="DW100" s="8">
        <v>270.79223881261601</v>
      </c>
      <c r="DX100" s="4">
        <v>0.51386133799283695</v>
      </c>
      <c r="DY100" s="8">
        <v>72.702688172042997</v>
      </c>
      <c r="DZ100" s="8">
        <v>535.319366615185</v>
      </c>
      <c r="EA100" s="8">
        <v>281.38907636742999</v>
      </c>
      <c r="EB100" s="4">
        <v>0.52564710697214001</v>
      </c>
      <c r="EC100" s="8">
        <v>185.876649152835</v>
      </c>
      <c r="ED100" s="4">
        <v>0.34722571374192901</v>
      </c>
      <c r="EE100" s="8">
        <v>76.245698924731201</v>
      </c>
      <c r="EF100" s="8">
        <v>573.58727301171803</v>
      </c>
      <c r="EG100" s="8">
        <v>322.17696941698699</v>
      </c>
      <c r="EH100" s="4">
        <v>0.56168779290611104</v>
      </c>
      <c r="EI100" s="8">
        <v>276.15051303918301</v>
      </c>
      <c r="EJ100" s="4">
        <v>0.48144463106583202</v>
      </c>
      <c r="EK100" s="8">
        <v>80.042626728110605</v>
      </c>
      <c r="EL100" s="8">
        <v>555.65816830729204</v>
      </c>
      <c r="EM100" s="8">
        <v>325.97625616374597</v>
      </c>
      <c r="EN100" s="4">
        <v>0.58664890530948399</v>
      </c>
      <c r="EO100" s="8">
        <v>235.40229021229899</v>
      </c>
      <c r="EP100" s="4">
        <v>0.42364587373818002</v>
      </c>
      <c r="EQ100" s="8">
        <v>74.098924731182805</v>
      </c>
      <c r="ER100" s="8">
        <v>674.83878794325597</v>
      </c>
      <c r="ES100" s="8">
        <v>431.60837994780502</v>
      </c>
      <c r="ET100" s="4">
        <v>0.63957257297441805</v>
      </c>
      <c r="EU100" s="8">
        <v>331.03198111208701</v>
      </c>
      <c r="EV100" s="4">
        <v>0.49053490556017298</v>
      </c>
      <c r="EW100" s="8">
        <v>85.923655913978493</v>
      </c>
      <c r="EX100" s="8">
        <v>482.47533037844801</v>
      </c>
      <c r="EY100" s="8">
        <v>297.81539662802498</v>
      </c>
      <c r="EZ100" s="4">
        <v>0.61726554266395794</v>
      </c>
      <c r="FA100" s="8">
        <v>222.58137771115801</v>
      </c>
      <c r="FB100" s="4">
        <v>0.46133214217723401</v>
      </c>
      <c r="FC100" s="8">
        <v>66.192043010752698</v>
      </c>
      <c r="FD100" s="7">
        <v>768.127438295204</v>
      </c>
      <c r="FE100" s="7">
        <v>367.86699215736598</v>
      </c>
      <c r="FF100" s="4">
        <v>0.47891401064101702</v>
      </c>
      <c r="FG100" s="7">
        <v>220.05035075819501</v>
      </c>
      <c r="FH100" s="4">
        <v>0.28647635768171298</v>
      </c>
      <c r="FI100" s="7">
        <v>111.12258064516099</v>
      </c>
      <c r="FJ100" s="7">
        <v>626.58720401911899</v>
      </c>
      <c r="FK100" s="7">
        <v>261.83348745195298</v>
      </c>
      <c r="FL100" s="4">
        <v>0.41787238196451199</v>
      </c>
      <c r="FM100" s="7">
        <v>153.763021803822</v>
      </c>
      <c r="FN100" s="4">
        <v>0.245397641090561</v>
      </c>
      <c r="FO100" s="7">
        <v>89.849462365591407</v>
      </c>
      <c r="FP100" s="7">
        <v>595.03874410272999</v>
      </c>
      <c r="FQ100" s="7">
        <v>264.22531990498999</v>
      </c>
      <c r="FR100" s="4">
        <v>0.444047253264862</v>
      </c>
      <c r="FS100" s="7">
        <v>161.79841169119999</v>
      </c>
      <c r="FT100" s="4">
        <v>0.27191239779718601</v>
      </c>
      <c r="FU100" s="7">
        <v>84.351075268817198</v>
      </c>
      <c r="FV100" s="7">
        <v>686.11883332303205</v>
      </c>
      <c r="FW100" s="7">
        <v>293.82608676075898</v>
      </c>
      <c r="FX100" s="4">
        <v>0.42824372760282797</v>
      </c>
      <c r="FY100" s="7">
        <v>139.34070944690399</v>
      </c>
      <c r="FZ100" s="4">
        <v>0.20308538795247</v>
      </c>
      <c r="GA100" s="7">
        <v>133.09423963133599</v>
      </c>
      <c r="GB100" s="7">
        <v>1032.68472172715</v>
      </c>
      <c r="GC100" s="7">
        <v>572.72884347821901</v>
      </c>
      <c r="GD100" s="4">
        <v>0.55460183677389896</v>
      </c>
      <c r="GE100" s="7">
        <v>334.90787762654901</v>
      </c>
      <c r="GF100" s="4">
        <v>0.32430796213041901</v>
      </c>
      <c r="GG100" s="7">
        <v>150.46720430107499</v>
      </c>
      <c r="GH100" s="7">
        <v>1108.9066396269</v>
      </c>
      <c r="GI100" s="7">
        <v>603.56604578441704</v>
      </c>
      <c r="GJ100" s="4">
        <v>0.54428932447143596</v>
      </c>
      <c r="GK100" s="7">
        <v>462.02716219201801</v>
      </c>
      <c r="GL100" s="4">
        <v>0.41665109187863603</v>
      </c>
      <c r="GM100" s="7">
        <v>156.28832565284199</v>
      </c>
      <c r="GN100" s="7">
        <v>1230.4969562505501</v>
      </c>
      <c r="GO100" s="7">
        <v>757.58463611155105</v>
      </c>
      <c r="GP100" s="4">
        <v>0.61567371805615101</v>
      </c>
      <c r="GQ100" s="7">
        <v>566.43427132438603</v>
      </c>
      <c r="GR100" s="4">
        <v>0.46032968098545302</v>
      </c>
      <c r="GS100" s="7">
        <v>160.02258064516101</v>
      </c>
      <c r="GT100" s="7">
        <v>482.47533037844801</v>
      </c>
      <c r="GU100" s="7">
        <v>297.81539662802498</v>
      </c>
      <c r="GV100" s="4">
        <v>0.61726554266395794</v>
      </c>
      <c r="GW100" s="7">
        <v>222.58137771115801</v>
      </c>
      <c r="GX100" s="4">
        <v>0.46133214217723401</v>
      </c>
      <c r="GY100" s="7">
        <v>66.192043010752698</v>
      </c>
      <c r="GZ100" s="3"/>
    </row>
    <row r="101" spans="1:208" s="11" customFormat="1" x14ac:dyDescent="0.25">
      <c r="A101" s="7" t="s">
        <v>220</v>
      </c>
      <c r="B101" s="7" t="s">
        <v>398</v>
      </c>
      <c r="C101" s="7" t="s">
        <v>399</v>
      </c>
      <c r="D101" s="33" t="s">
        <v>228</v>
      </c>
      <c r="E101" s="7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>
        <v>1.35526876546604</v>
      </c>
      <c r="R101" s="8">
        <v>55.169034401272597</v>
      </c>
      <c r="S101" s="8">
        <v>140.06939874141401</v>
      </c>
      <c r="T101" s="8">
        <v>400.13723016821001</v>
      </c>
      <c r="U101" s="8">
        <v>484.04876390086201</v>
      </c>
      <c r="V101" s="8">
        <v>307.41658613706198</v>
      </c>
      <c r="W101" s="8">
        <v>574.41835665057999</v>
      </c>
      <c r="X101" s="8">
        <v>566.10082734769298</v>
      </c>
      <c r="Y101" s="8">
        <v>659.22321069735494</v>
      </c>
      <c r="Z101" s="8">
        <v>539.65217267557398</v>
      </c>
      <c r="AA101" s="8">
        <v>575.98249311542304</v>
      </c>
      <c r="AB101" s="8">
        <v>370.01791485033198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1.35526876546604</v>
      </c>
      <c r="AI101" s="8">
        <v>195.238433142687</v>
      </c>
      <c r="AJ101" s="8">
        <v>884.18599406907197</v>
      </c>
      <c r="AK101" s="8">
        <v>881.83494278764294</v>
      </c>
      <c r="AL101" s="8">
        <v>1225.32403804505</v>
      </c>
      <c r="AM101" s="8">
        <v>1115.6346657910001</v>
      </c>
      <c r="AN101" s="8">
        <v>370.01791485033198</v>
      </c>
      <c r="AO101" s="8"/>
      <c r="AP101" s="8"/>
      <c r="AQ101" s="8">
        <v>1.35526876546604</v>
      </c>
      <c r="AR101" s="8">
        <v>1079.4244272117601</v>
      </c>
      <c r="AS101" s="8">
        <v>2107.1589808326898</v>
      </c>
      <c r="AT101" s="8">
        <v>1485.6525806413299</v>
      </c>
      <c r="AU101" s="8">
        <f t="shared" si="28"/>
        <v>1.35526876546604</v>
      </c>
      <c r="AV101" s="8">
        <f t="shared" si="29"/>
        <v>1078.0691584462941</v>
      </c>
      <c r="AW101" s="8">
        <f t="shared" si="30"/>
        <v>1027.7345536209298</v>
      </c>
      <c r="AX101" s="8">
        <v>0</v>
      </c>
      <c r="AY101" s="8">
        <v>0</v>
      </c>
      <c r="AZ101" s="8">
        <v>0</v>
      </c>
      <c r="BA101" s="8">
        <v>0</v>
      </c>
      <c r="BB101" s="8">
        <v>1.35526876546604</v>
      </c>
      <c r="BC101" s="8">
        <v>53.813765635806597</v>
      </c>
      <c r="BD101" s="8">
        <v>84.900364340141607</v>
      </c>
      <c r="BE101" s="8">
        <v>260.06783142679598</v>
      </c>
      <c r="BF101" s="8">
        <v>83.911533732652302</v>
      </c>
      <c r="BG101" s="8">
        <v>-176.6321777638</v>
      </c>
      <c r="BH101" s="8">
        <v>267.00177051351801</v>
      </c>
      <c r="BI101" s="8">
        <v>-8.3175293028874595</v>
      </c>
      <c r="BJ101" s="8">
        <v>93.122383349662599</v>
      </c>
      <c r="BK101" s="8">
        <v>-119.57103802178101</v>
      </c>
      <c r="BL101" s="9">
        <v>36.330320439848798</v>
      </c>
      <c r="BM101" s="8" t="s">
        <v>268</v>
      </c>
      <c r="BN101" s="7" t="s">
        <v>249</v>
      </c>
      <c r="BO101" s="10">
        <v>258</v>
      </c>
      <c r="BP101" s="10">
        <v>83</v>
      </c>
      <c r="BQ101" s="7" t="s">
        <v>252</v>
      </c>
      <c r="BR101" s="8"/>
      <c r="BS101" s="8"/>
      <c r="BT101" s="4"/>
      <c r="BU101" s="8"/>
      <c r="BV101" s="4"/>
      <c r="BW101" s="8"/>
      <c r="BX101" s="8"/>
      <c r="BY101" s="8"/>
      <c r="BZ101" s="4"/>
      <c r="CA101" s="8"/>
      <c r="CB101" s="4"/>
      <c r="CC101" s="8"/>
      <c r="CD101" s="8"/>
      <c r="CE101" s="8"/>
      <c r="CF101" s="4"/>
      <c r="CG101" s="8"/>
      <c r="CH101" s="4"/>
      <c r="CI101" s="8"/>
      <c r="CJ101" s="8">
        <v>1.35526876546604</v>
      </c>
      <c r="CK101" s="8">
        <v>-40.4969096117334</v>
      </c>
      <c r="CL101" s="4">
        <v>-29.881091222380199</v>
      </c>
      <c r="CM101" s="8">
        <v>-57.605309220520098</v>
      </c>
      <c r="CN101" s="4">
        <v>-42.504712488309302</v>
      </c>
      <c r="CO101" s="8">
        <v>10.951612903225801</v>
      </c>
      <c r="CP101" s="8">
        <v>55.169034401272597</v>
      </c>
      <c r="CQ101" s="8">
        <v>-25.626979427834002</v>
      </c>
      <c r="CR101" s="4">
        <v>-0.46451745450964099</v>
      </c>
      <c r="CS101" s="8">
        <v>-56.489878034554003</v>
      </c>
      <c r="CT101" s="4">
        <v>-1.0239417573212199</v>
      </c>
      <c r="CU101" s="8">
        <v>26.940860215053799</v>
      </c>
      <c r="CV101" s="8">
        <v>140.06939874141401</v>
      </c>
      <c r="CW101" s="8">
        <v>-91.799223957510193</v>
      </c>
      <c r="CX101" s="4">
        <v>-0.65538386530082204</v>
      </c>
      <c r="CY101" s="8">
        <v>-158.168936889729</v>
      </c>
      <c r="CZ101" s="4">
        <v>-1.1292183611191799</v>
      </c>
      <c r="DA101" s="8">
        <v>55.367741935483899</v>
      </c>
      <c r="DB101" s="8">
        <v>400.13723016821001</v>
      </c>
      <c r="DC101" s="8">
        <v>-63.408685009936399</v>
      </c>
      <c r="DD101" s="4">
        <v>-0.158467346273379</v>
      </c>
      <c r="DE101" s="8">
        <v>-171.876771473053</v>
      </c>
      <c r="DF101" s="4">
        <v>-0.42954456250121897</v>
      </c>
      <c r="DG101" s="8">
        <v>90.626881720430106</v>
      </c>
      <c r="DH101" s="8">
        <v>484.04876390086201</v>
      </c>
      <c r="DI101" s="8">
        <v>62.896600950146102</v>
      </c>
      <c r="DJ101" s="4">
        <v>0.12993856330356801</v>
      </c>
      <c r="DK101" s="8">
        <v>-56.051057873645398</v>
      </c>
      <c r="DL101" s="4">
        <v>-0.11579630412014701</v>
      </c>
      <c r="DM101" s="8">
        <v>94.650921658986206</v>
      </c>
      <c r="DN101" s="8">
        <v>307.47364167683099</v>
      </c>
      <c r="DO101" s="8">
        <v>-95.685786070422097</v>
      </c>
      <c r="DP101" s="4">
        <v>-0.31119996351099399</v>
      </c>
      <c r="DQ101" s="8">
        <v>-201.76600328688099</v>
      </c>
      <c r="DR101" s="4">
        <v>-0.65620585291973299</v>
      </c>
      <c r="DS101" s="8">
        <v>90.903225806451601</v>
      </c>
      <c r="DT101" s="8">
        <v>574.42396343610699</v>
      </c>
      <c r="DU101" s="8">
        <v>199.44865660331999</v>
      </c>
      <c r="DV101" s="4">
        <v>0.34721506987670198</v>
      </c>
      <c r="DW101" s="8">
        <v>102.966050154847</v>
      </c>
      <c r="DX101" s="4">
        <v>0.179250965678593</v>
      </c>
      <c r="DY101" s="8">
        <v>83.551612903225802</v>
      </c>
      <c r="DZ101" s="8">
        <v>566.10065830309895</v>
      </c>
      <c r="EA101" s="8">
        <v>259.66142151469103</v>
      </c>
      <c r="EB101" s="4">
        <v>0.45868418929777</v>
      </c>
      <c r="EC101" s="8">
        <v>151.46773343162701</v>
      </c>
      <c r="ED101" s="4">
        <v>0.26756325259478703</v>
      </c>
      <c r="EE101" s="8">
        <v>77.345161290322594</v>
      </c>
      <c r="EF101" s="8">
        <v>659.222227544009</v>
      </c>
      <c r="EG101" s="8">
        <v>358.624330519323</v>
      </c>
      <c r="EH101" s="4">
        <v>0.54401128410886501</v>
      </c>
      <c r="EI101" s="8">
        <v>268.92381445900497</v>
      </c>
      <c r="EJ101" s="4">
        <v>0.40794106027174598</v>
      </c>
      <c r="EK101" s="8">
        <v>82.317972350230406</v>
      </c>
      <c r="EL101" s="8">
        <v>539.65210468698001</v>
      </c>
      <c r="EM101" s="8">
        <v>199.24138332419699</v>
      </c>
      <c r="EN101" s="4">
        <v>0.36920338416870502</v>
      </c>
      <c r="EO101" s="8">
        <v>98.425623125643696</v>
      </c>
      <c r="EP101" s="4">
        <v>0.182387175498434</v>
      </c>
      <c r="EQ101" s="8">
        <v>88.866666666666703</v>
      </c>
      <c r="ER101" s="8">
        <v>575.98176858412205</v>
      </c>
      <c r="ES101" s="8">
        <v>202.22597456612399</v>
      </c>
      <c r="ET101" s="4">
        <v>0.35109787426646499</v>
      </c>
      <c r="EU101" s="8">
        <v>100.820488974158</v>
      </c>
      <c r="EV101" s="4">
        <v>0.17504111149558599</v>
      </c>
      <c r="EW101" s="8">
        <v>92.392473118279597</v>
      </c>
      <c r="EX101" s="8">
        <v>370.01791485033198</v>
      </c>
      <c r="EY101" s="8">
        <v>101.644406179331</v>
      </c>
      <c r="EZ101" s="4">
        <v>0.27470131066611903</v>
      </c>
      <c r="FA101" s="8">
        <v>31.02951735573</v>
      </c>
      <c r="FB101" s="4">
        <v>8.3859500068479198E-2</v>
      </c>
      <c r="FC101" s="8">
        <v>62.811827956989198</v>
      </c>
      <c r="FD101" s="7">
        <v>0</v>
      </c>
      <c r="FE101" s="7">
        <v>0</v>
      </c>
      <c r="FF101" s="4"/>
      <c r="FG101" s="7">
        <v>0</v>
      </c>
      <c r="FH101" s="4"/>
      <c r="FI101" s="7">
        <v>0</v>
      </c>
      <c r="FJ101" s="7">
        <v>1.35526876546604</v>
      </c>
      <c r="FK101" s="7">
        <v>-40.4969096117334</v>
      </c>
      <c r="FL101" s="4">
        <v>-29.881091222380199</v>
      </c>
      <c r="FM101" s="7">
        <v>-57.605309220520098</v>
      </c>
      <c r="FN101" s="4">
        <v>-42.504712488309302</v>
      </c>
      <c r="FO101" s="7">
        <v>10.951612903225801</v>
      </c>
      <c r="FP101" s="7">
        <v>195.238433142687</v>
      </c>
      <c r="FQ101" s="7">
        <v>-117.426203385344</v>
      </c>
      <c r="FR101" s="4">
        <v>-0.60145024468376695</v>
      </c>
      <c r="FS101" s="7">
        <v>-214.65881492428301</v>
      </c>
      <c r="FT101" s="4">
        <v>-1.0994700759937099</v>
      </c>
      <c r="FU101" s="7">
        <v>82.308602150537595</v>
      </c>
      <c r="FV101" s="7">
        <v>884.18599406907197</v>
      </c>
      <c r="FW101" s="7">
        <v>-0.51208405979031102</v>
      </c>
      <c r="FX101" s="4">
        <v>-5.7915875531309004E-4</v>
      </c>
      <c r="FY101" s="7">
        <v>-227.92782934669901</v>
      </c>
      <c r="FZ101" s="4">
        <v>-0.25778267341440497</v>
      </c>
      <c r="GA101" s="7">
        <v>185.27780337941601</v>
      </c>
      <c r="GB101" s="7">
        <v>881.89760511293798</v>
      </c>
      <c r="GC101" s="7">
        <v>103.76287053289801</v>
      </c>
      <c r="GD101" s="4">
        <v>0.11765863738751201</v>
      </c>
      <c r="GE101" s="7">
        <v>-98.799953132034204</v>
      </c>
      <c r="GF101" s="4">
        <v>-0.11203109358640501</v>
      </c>
      <c r="GG101" s="7">
        <v>174.45483870967701</v>
      </c>
      <c r="GH101" s="7">
        <v>1225.32288584711</v>
      </c>
      <c r="GI101" s="7">
        <v>618.28575203401397</v>
      </c>
      <c r="GJ101" s="4">
        <v>0.504590062893155</v>
      </c>
      <c r="GK101" s="7">
        <v>420.39154789063298</v>
      </c>
      <c r="GL101" s="4">
        <v>0.34308634299277102</v>
      </c>
      <c r="GM101" s="7">
        <v>159.66313364055301</v>
      </c>
      <c r="GN101" s="7">
        <v>1115.6338732710999</v>
      </c>
      <c r="GO101" s="7">
        <v>401.46735789032101</v>
      </c>
      <c r="GP101" s="4">
        <v>0.35985583398718102</v>
      </c>
      <c r="GQ101" s="7">
        <v>199.24611209980199</v>
      </c>
      <c r="GR101" s="4">
        <v>0.17859453434808401</v>
      </c>
      <c r="GS101" s="7">
        <v>181.259139784946</v>
      </c>
      <c r="GT101" s="7">
        <v>370.01791485033198</v>
      </c>
      <c r="GU101" s="7">
        <v>101.644406179331</v>
      </c>
      <c r="GV101" s="4">
        <v>0.27470131066611903</v>
      </c>
      <c r="GW101" s="7">
        <v>31.02951735573</v>
      </c>
      <c r="GX101" s="4">
        <v>8.3859500068479198E-2</v>
      </c>
      <c r="GY101" s="7">
        <v>62.811827956989198</v>
      </c>
      <c r="GZ101" s="3"/>
    </row>
    <row r="102" spans="1:208" s="11" customFormat="1" x14ac:dyDescent="0.25">
      <c r="A102" s="7" t="s">
        <v>220</v>
      </c>
      <c r="B102" s="7" t="s">
        <v>400</v>
      </c>
      <c r="C102" s="7" t="s">
        <v>401</v>
      </c>
      <c r="D102" s="33" t="s">
        <v>241</v>
      </c>
      <c r="E102" s="7"/>
      <c r="F102" s="8">
        <v>324.55888573367201</v>
      </c>
      <c r="G102" s="8">
        <v>366.12125008645899</v>
      </c>
      <c r="H102" s="8">
        <v>469.40688999006102</v>
      </c>
      <c r="I102" s="8">
        <v>337.48391059856101</v>
      </c>
      <c r="J102" s="8">
        <v>395.829052351173</v>
      </c>
      <c r="K102" s="8">
        <v>545.42015752518205</v>
      </c>
      <c r="L102" s="8">
        <v>804.85456110893904</v>
      </c>
      <c r="M102" s="8">
        <v>692.853788571986</v>
      </c>
      <c r="N102" s="8">
        <v>796.13654262177101</v>
      </c>
      <c r="O102" s="8">
        <v>800.68738259618999</v>
      </c>
      <c r="P102" s="8">
        <v>767.342821050319</v>
      </c>
      <c r="Q102" s="8">
        <v>690.80454076656804</v>
      </c>
      <c r="R102" s="8">
        <v>724.87245678837803</v>
      </c>
      <c r="S102" s="8">
        <v>894.37946391563298</v>
      </c>
      <c r="T102" s="8">
        <v>782.33831484346797</v>
      </c>
      <c r="U102" s="8">
        <v>902.40288411426195</v>
      </c>
      <c r="V102" s="8">
        <v>1041.3584821756299</v>
      </c>
      <c r="W102" s="8">
        <v>865.35870480411802</v>
      </c>
      <c r="X102" s="8">
        <v>132.68612345244199</v>
      </c>
      <c r="Y102" s="8">
        <v>53.241223495953498</v>
      </c>
      <c r="Z102" s="8">
        <v>57.676444074565801</v>
      </c>
      <c r="AA102" s="8">
        <v>73.426396874796694</v>
      </c>
      <c r="AB102" s="8">
        <v>44.5656558832965</v>
      </c>
      <c r="AC102" s="8">
        <v>690.680135820131</v>
      </c>
      <c r="AD102" s="8">
        <v>806.890800588621</v>
      </c>
      <c r="AE102" s="8">
        <v>941.24920987635505</v>
      </c>
      <c r="AF102" s="8">
        <v>1497.70834968093</v>
      </c>
      <c r="AG102" s="8">
        <v>1596.8239252179601</v>
      </c>
      <c r="AH102" s="8">
        <v>1458.14736181689</v>
      </c>
      <c r="AI102" s="8">
        <v>1619.25192070401</v>
      </c>
      <c r="AJ102" s="8">
        <v>1684.7411989577299</v>
      </c>
      <c r="AK102" s="8">
        <v>1906.7171869797501</v>
      </c>
      <c r="AL102" s="8">
        <v>185.92734694839601</v>
      </c>
      <c r="AM102" s="8">
        <v>131.10284094936199</v>
      </c>
      <c r="AN102" s="8">
        <v>44.5656558832965</v>
      </c>
      <c r="AO102" s="8">
        <v>1497.57093640875</v>
      </c>
      <c r="AP102" s="8">
        <v>2438.9575595572801</v>
      </c>
      <c r="AQ102" s="8">
        <v>3054.9712870348499</v>
      </c>
      <c r="AR102" s="8">
        <v>3303.9931196617399</v>
      </c>
      <c r="AS102" s="8">
        <v>2092.6445339281399</v>
      </c>
      <c r="AT102" s="8">
        <v>175.668496832659</v>
      </c>
      <c r="AU102" s="8">
        <f t="shared" si="28"/>
        <v>616.01372747756977</v>
      </c>
      <c r="AV102" s="8">
        <f t="shared" si="29"/>
        <v>249.02183262689005</v>
      </c>
      <c r="AW102" s="8">
        <f t="shared" si="30"/>
        <v>-1211.3485857336</v>
      </c>
      <c r="AX102" s="8">
        <v>-112.00077253695299</v>
      </c>
      <c r="AY102" s="8">
        <v>103.282754049784</v>
      </c>
      <c r="AZ102" s="8">
        <v>4.5508399744194303</v>
      </c>
      <c r="BA102" s="8">
        <v>-33.344561545870597</v>
      </c>
      <c r="BB102" s="8">
        <v>-76.538280283751106</v>
      </c>
      <c r="BC102" s="8">
        <v>34.067916021809701</v>
      </c>
      <c r="BD102" s="8">
        <v>169.50700712725501</v>
      </c>
      <c r="BE102" s="8">
        <v>-112.041149072165</v>
      </c>
      <c r="BF102" s="8">
        <v>120.064569270794</v>
      </c>
      <c r="BG102" s="8">
        <v>138.95559806136799</v>
      </c>
      <c r="BH102" s="8">
        <v>-175.99977737151201</v>
      </c>
      <c r="BI102" s="8">
        <v>-732.67258135167594</v>
      </c>
      <c r="BJ102" s="8">
        <v>-79.444899956488896</v>
      </c>
      <c r="BK102" s="8">
        <v>4.4352205786122898</v>
      </c>
      <c r="BL102" s="9">
        <v>15.749952800230901</v>
      </c>
      <c r="BM102" s="8" t="s">
        <v>249</v>
      </c>
      <c r="BN102" s="7" t="s">
        <v>236</v>
      </c>
      <c r="BO102" s="10">
        <v>104</v>
      </c>
      <c r="BP102" s="10">
        <v>84</v>
      </c>
      <c r="BQ102" s="7" t="s">
        <v>252</v>
      </c>
      <c r="BR102" s="8">
        <v>796.13654262177101</v>
      </c>
      <c r="BS102" s="8">
        <v>452.63045917579598</v>
      </c>
      <c r="BT102" s="4">
        <v>0.56853370614697696</v>
      </c>
      <c r="BU102" s="8">
        <v>330.305139442795</v>
      </c>
      <c r="BV102" s="4">
        <v>0.41488503762817103</v>
      </c>
      <c r="BW102" s="8">
        <v>78.812795698924702</v>
      </c>
      <c r="BX102" s="8">
        <v>800.68738259618999</v>
      </c>
      <c r="BY102" s="8">
        <v>426.99625478785498</v>
      </c>
      <c r="BZ102" s="4">
        <v>0.533287103142977</v>
      </c>
      <c r="CA102" s="8">
        <v>184.07131526826399</v>
      </c>
      <c r="CB102" s="4">
        <v>0.22989161471662201</v>
      </c>
      <c r="CC102" s="8">
        <v>93.969892473118307</v>
      </c>
      <c r="CD102" s="8">
        <v>767.342821050319</v>
      </c>
      <c r="CE102" s="8">
        <v>462.03233513370998</v>
      </c>
      <c r="CF102" s="4">
        <v>0.60211983804226099</v>
      </c>
      <c r="CG102" s="8">
        <v>476.48478502964099</v>
      </c>
      <c r="CH102" s="4">
        <v>0.62095424881598704</v>
      </c>
      <c r="CI102" s="8">
        <v>93.945161290322602</v>
      </c>
      <c r="CJ102" s="8">
        <v>690.80454076656804</v>
      </c>
      <c r="CK102" s="8">
        <v>352.66952049950402</v>
      </c>
      <c r="CL102" s="4">
        <v>0.51051998023660305</v>
      </c>
      <c r="CM102" s="8">
        <v>257.94364792622503</v>
      </c>
      <c r="CN102" s="4">
        <v>0.373395993662682</v>
      </c>
      <c r="CO102" s="8">
        <v>81.246912442396294</v>
      </c>
      <c r="CP102" s="8">
        <v>724.87245678837803</v>
      </c>
      <c r="CQ102" s="8">
        <v>209.59462372928601</v>
      </c>
      <c r="CR102" s="4">
        <v>0.28914689993590997</v>
      </c>
      <c r="CS102" s="8">
        <v>114.19699805802099</v>
      </c>
      <c r="CT102" s="4">
        <v>0.15754081561325001</v>
      </c>
      <c r="CU102" s="8">
        <v>89.792043010752707</v>
      </c>
      <c r="CV102" s="8">
        <v>894.37946391563298</v>
      </c>
      <c r="CW102" s="8">
        <v>425.93044238574902</v>
      </c>
      <c r="CX102" s="4">
        <v>0.47623012330919001</v>
      </c>
      <c r="CY102" s="8">
        <v>343.59034350594499</v>
      </c>
      <c r="CZ102" s="4">
        <v>0.38416618154635601</v>
      </c>
      <c r="DA102" s="8">
        <v>73.367204301075304</v>
      </c>
      <c r="DB102" s="8">
        <v>782.33831484346797</v>
      </c>
      <c r="DC102" s="8">
        <v>351.00792589354199</v>
      </c>
      <c r="DD102" s="4">
        <v>0.448665135317797</v>
      </c>
      <c r="DE102" s="8">
        <v>267.34920850995502</v>
      </c>
      <c r="DF102" s="4">
        <v>0.34173094099762602</v>
      </c>
      <c r="DG102" s="8">
        <v>76.697311827956995</v>
      </c>
      <c r="DH102" s="8">
        <v>902.40288411426195</v>
      </c>
      <c r="DI102" s="8">
        <v>384.89350661787603</v>
      </c>
      <c r="DJ102" s="4">
        <v>0.426520696457727</v>
      </c>
      <c r="DK102" s="8">
        <v>278.17869580117002</v>
      </c>
      <c r="DL102" s="4">
        <v>0.30826441348778699</v>
      </c>
      <c r="DM102" s="8">
        <v>90.619815668202804</v>
      </c>
      <c r="DN102" s="8">
        <v>1041.3622647772399</v>
      </c>
      <c r="DO102" s="8">
        <v>499.81299442826901</v>
      </c>
      <c r="DP102" s="4">
        <v>0.47996073156653402</v>
      </c>
      <c r="DQ102" s="8">
        <v>393.08134337122698</v>
      </c>
      <c r="DR102" s="4">
        <v>0.377468395645497</v>
      </c>
      <c r="DS102" s="8">
        <v>91.524731182795705</v>
      </c>
      <c r="DT102" s="8">
        <v>865.35870480411802</v>
      </c>
      <c r="DU102" s="8">
        <v>327.01267630646402</v>
      </c>
      <c r="DV102" s="4">
        <v>0.37789262936979001</v>
      </c>
      <c r="DW102" s="8">
        <v>230.613952176135</v>
      </c>
      <c r="DX102" s="4">
        <v>0.26649521278963301</v>
      </c>
      <c r="DY102" s="8">
        <v>82.548387096774206</v>
      </c>
      <c r="DZ102" s="8">
        <v>132.68612345244199</v>
      </c>
      <c r="EA102" s="8">
        <v>44.381907399292899</v>
      </c>
      <c r="EB102" s="4">
        <v>0.33448793471760702</v>
      </c>
      <c r="EC102" s="8">
        <v>-319.64307347177697</v>
      </c>
      <c r="ED102" s="4">
        <v>-2.4090165961201202</v>
      </c>
      <c r="EE102" s="8">
        <v>19.237634408602201</v>
      </c>
      <c r="EF102" s="8">
        <v>53.241223495953498</v>
      </c>
      <c r="EG102" s="8">
        <v>30.992735132443499</v>
      </c>
      <c r="EH102" s="4">
        <v>0.58211913809228999</v>
      </c>
      <c r="EI102" s="8">
        <v>364.20690702660801</v>
      </c>
      <c r="EJ102" s="4">
        <v>6.8406937916122299</v>
      </c>
      <c r="EK102" s="8">
        <v>6</v>
      </c>
      <c r="EL102" s="8">
        <v>57.676444074565801</v>
      </c>
      <c r="EM102" s="8">
        <v>41.898916243151902</v>
      </c>
      <c r="EN102" s="4">
        <v>0.72644763239883203</v>
      </c>
      <c r="EO102" s="8">
        <v>34.207003038998401</v>
      </c>
      <c r="EP102" s="4">
        <v>0.59308446607378495</v>
      </c>
      <c r="EQ102" s="8">
        <v>7.69462365591398</v>
      </c>
      <c r="ER102" s="8">
        <v>73.426396874796694</v>
      </c>
      <c r="ES102" s="8">
        <v>49.307515368921202</v>
      </c>
      <c r="ET102" s="4">
        <v>0.67152301444122497</v>
      </c>
      <c r="EU102" s="8">
        <v>34.451728865466698</v>
      </c>
      <c r="EV102" s="4">
        <v>0.46920086415532802</v>
      </c>
      <c r="EW102" s="8">
        <v>15.1505376344086</v>
      </c>
      <c r="EX102" s="8">
        <v>44.5656558832965</v>
      </c>
      <c r="EY102" s="8">
        <v>36.285733833920901</v>
      </c>
      <c r="EZ102" s="4">
        <v>0.81420845524952901</v>
      </c>
      <c r="FA102" s="8">
        <v>32.777304216692102</v>
      </c>
      <c r="FB102" s="4">
        <v>0.73548349209816599</v>
      </c>
      <c r="FC102" s="8">
        <v>3.2903225806451601</v>
      </c>
      <c r="FD102" s="7">
        <v>1596.8239252179601</v>
      </c>
      <c r="FE102" s="7">
        <v>879.62671396365101</v>
      </c>
      <c r="FF102" s="4">
        <v>0.55086017942998</v>
      </c>
      <c r="FG102" s="7">
        <v>514.37645471105895</v>
      </c>
      <c r="FH102" s="4">
        <v>0.32212471681299998</v>
      </c>
      <c r="FI102" s="7">
        <v>172.78268817204301</v>
      </c>
      <c r="FJ102" s="7">
        <v>1458.14736181689</v>
      </c>
      <c r="FK102" s="7">
        <v>814.70185563321502</v>
      </c>
      <c r="FL102" s="4">
        <v>0.55872395134198005</v>
      </c>
      <c r="FM102" s="7">
        <v>734.42843295586704</v>
      </c>
      <c r="FN102" s="4">
        <v>0.50367229827906501</v>
      </c>
      <c r="FO102" s="7">
        <v>175.192073732719</v>
      </c>
      <c r="FP102" s="7">
        <v>1619.25192070401</v>
      </c>
      <c r="FQ102" s="7">
        <v>635.525066115036</v>
      </c>
      <c r="FR102" s="4">
        <v>0.39248066220525202</v>
      </c>
      <c r="FS102" s="7">
        <v>457.78734156396598</v>
      </c>
      <c r="FT102" s="4">
        <v>0.28271533027728701</v>
      </c>
      <c r="FU102" s="7">
        <v>163.15924731182801</v>
      </c>
      <c r="FV102" s="7">
        <v>1684.7411989577299</v>
      </c>
      <c r="FW102" s="7">
        <v>735.90143251141797</v>
      </c>
      <c r="FX102" s="4">
        <v>0.43680384439264902</v>
      </c>
      <c r="FY102" s="7">
        <v>545.52790431112498</v>
      </c>
      <c r="FZ102" s="4">
        <v>0.323805166424741</v>
      </c>
      <c r="GA102" s="7">
        <v>167.31712749616</v>
      </c>
      <c r="GB102" s="7">
        <v>1906.7209695813599</v>
      </c>
      <c r="GC102" s="7">
        <v>826.82567073473297</v>
      </c>
      <c r="GD102" s="4">
        <v>0.433637477074724</v>
      </c>
      <c r="GE102" s="7">
        <v>623.69529554736198</v>
      </c>
      <c r="GF102" s="4">
        <v>0.327103601154762</v>
      </c>
      <c r="GG102" s="7">
        <v>174.07311827957</v>
      </c>
      <c r="GH102" s="7">
        <v>185.92734694839601</v>
      </c>
      <c r="GI102" s="7">
        <v>75.374642531736399</v>
      </c>
      <c r="GJ102" s="4">
        <v>0.40539836537686202</v>
      </c>
      <c r="GK102" s="7">
        <v>44.563833554831099</v>
      </c>
      <c r="GL102" s="4">
        <v>0.23968412547294499</v>
      </c>
      <c r="GM102" s="7">
        <v>25.237634408602201</v>
      </c>
      <c r="GN102" s="7">
        <v>131.10284094936199</v>
      </c>
      <c r="GO102" s="7">
        <v>91.206431612073203</v>
      </c>
      <c r="GP102" s="4">
        <v>0.69568615715429805</v>
      </c>
      <c r="GQ102" s="7">
        <v>68.658731904465</v>
      </c>
      <c r="GR102" s="4">
        <v>0.52370132795965896</v>
      </c>
      <c r="GS102" s="7">
        <v>22.845161290322601</v>
      </c>
      <c r="GT102" s="7">
        <v>44.5656558832965</v>
      </c>
      <c r="GU102" s="7">
        <v>36.285733833920901</v>
      </c>
      <c r="GV102" s="4">
        <v>0.81420845524952901</v>
      </c>
      <c r="GW102" s="7">
        <v>32.777304216692102</v>
      </c>
      <c r="GX102" s="4">
        <v>0.73548349209816599</v>
      </c>
      <c r="GY102" s="7">
        <v>3.2903225806451601</v>
      </c>
      <c r="GZ102" s="3"/>
    </row>
    <row r="103" spans="1:208" s="11" customFormat="1" x14ac:dyDescent="0.25">
      <c r="A103" s="7" t="s">
        <v>220</v>
      </c>
      <c r="B103" s="7" t="s">
        <v>402</v>
      </c>
      <c r="C103" s="7" t="s">
        <v>402</v>
      </c>
      <c r="D103" s="33" t="s">
        <v>241</v>
      </c>
      <c r="E103" s="7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>
        <v>227.52568752389399</v>
      </c>
      <c r="W103" s="8">
        <v>749.21334248645303</v>
      </c>
      <c r="X103" s="8">
        <v>679.91202452975006</v>
      </c>
      <c r="Y103" s="8">
        <v>419.70682365990501</v>
      </c>
      <c r="Z103" s="8">
        <v>402.414878558015</v>
      </c>
      <c r="AA103" s="8">
        <v>509.52059914639102</v>
      </c>
      <c r="AB103" s="8">
        <v>362.879056558032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976.73903001034796</v>
      </c>
      <c r="AL103" s="8">
        <v>1099.61884818966</v>
      </c>
      <c r="AM103" s="8">
        <v>911.93547770440603</v>
      </c>
      <c r="AN103" s="8">
        <v>362.879056558032</v>
      </c>
      <c r="AO103" s="8"/>
      <c r="AP103" s="8"/>
      <c r="AQ103" s="8"/>
      <c r="AR103" s="8"/>
      <c r="AS103" s="8">
        <v>2076.3578782</v>
      </c>
      <c r="AT103" s="8">
        <v>1274.81453426244</v>
      </c>
      <c r="AU103" s="8">
        <f t="shared" si="28"/>
        <v>0</v>
      </c>
      <c r="AV103" s="8">
        <f t="shared" si="29"/>
        <v>0</v>
      </c>
      <c r="AW103" s="8">
        <f t="shared" si="30"/>
        <v>2076.3578782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227.52568752389399</v>
      </c>
      <c r="BH103" s="8">
        <v>521.68765496255901</v>
      </c>
      <c r="BI103" s="8">
        <v>-69.301317956703002</v>
      </c>
      <c r="BJ103" s="8">
        <v>-260.20520086984499</v>
      </c>
      <c r="BK103" s="8">
        <v>-17.291945101890398</v>
      </c>
      <c r="BL103" s="9">
        <v>107.105720588376</v>
      </c>
      <c r="BM103" s="8" t="s">
        <v>268</v>
      </c>
      <c r="BN103" s="7" t="s">
        <v>268</v>
      </c>
      <c r="BO103" s="10">
        <v>261</v>
      </c>
      <c r="BP103" s="10">
        <v>85</v>
      </c>
      <c r="BQ103" s="7" t="s">
        <v>252</v>
      </c>
      <c r="BR103" s="8"/>
      <c r="BS103" s="8"/>
      <c r="BT103" s="4"/>
      <c r="BU103" s="8"/>
      <c r="BV103" s="4"/>
      <c r="BW103" s="8"/>
      <c r="BX103" s="8"/>
      <c r="BY103" s="8"/>
      <c r="BZ103" s="4"/>
      <c r="CA103" s="8"/>
      <c r="CB103" s="4"/>
      <c r="CC103" s="8"/>
      <c r="CD103" s="8"/>
      <c r="CE103" s="8"/>
      <c r="CF103" s="4"/>
      <c r="CG103" s="8"/>
      <c r="CH103" s="4"/>
      <c r="CI103" s="8"/>
      <c r="CJ103" s="8"/>
      <c r="CK103" s="8"/>
      <c r="CL103" s="4"/>
      <c r="CM103" s="8"/>
      <c r="CN103" s="4"/>
      <c r="CO103" s="8"/>
      <c r="CP103" s="8"/>
      <c r="CQ103" s="8"/>
      <c r="CR103" s="4"/>
      <c r="CS103" s="8"/>
      <c r="CT103" s="4"/>
      <c r="CU103" s="8"/>
      <c r="CV103" s="8"/>
      <c r="CW103" s="8"/>
      <c r="CX103" s="4"/>
      <c r="CY103" s="8"/>
      <c r="CZ103" s="4"/>
      <c r="DA103" s="8"/>
      <c r="DB103" s="8"/>
      <c r="DC103" s="8"/>
      <c r="DD103" s="4"/>
      <c r="DE103" s="8"/>
      <c r="DF103" s="4"/>
      <c r="DG103" s="8"/>
      <c r="DH103" s="8"/>
      <c r="DI103" s="8"/>
      <c r="DJ103" s="4"/>
      <c r="DK103" s="8"/>
      <c r="DL103" s="4"/>
      <c r="DM103" s="8"/>
      <c r="DN103" s="8">
        <v>227.52568752389399</v>
      </c>
      <c r="DO103" s="8">
        <v>127.500487245051</v>
      </c>
      <c r="DP103" s="4">
        <v>0.56037842861879605</v>
      </c>
      <c r="DQ103" s="8">
        <v>114.348608671175</v>
      </c>
      <c r="DR103" s="4">
        <v>0.50257450011733995</v>
      </c>
      <c r="DS103" s="8">
        <v>12.0755913978495</v>
      </c>
      <c r="DT103" s="8">
        <v>749.21334248645303</v>
      </c>
      <c r="DU103" s="8">
        <v>407.23179907881098</v>
      </c>
      <c r="DV103" s="4">
        <v>0.54354584466863598</v>
      </c>
      <c r="DW103" s="8">
        <v>351.26222660828103</v>
      </c>
      <c r="DX103" s="4">
        <v>0.46884139228291</v>
      </c>
      <c r="DY103" s="8">
        <v>59.705645161290299</v>
      </c>
      <c r="DZ103" s="8">
        <v>679.91444917952595</v>
      </c>
      <c r="EA103" s="8">
        <v>264.86932636278902</v>
      </c>
      <c r="EB103" s="4">
        <v>0.38956272613770099</v>
      </c>
      <c r="EC103" s="8">
        <v>89.227244037839895</v>
      </c>
      <c r="ED103" s="4">
        <v>0.13123304578320599</v>
      </c>
      <c r="EE103" s="8">
        <v>53.474677419354798</v>
      </c>
      <c r="EF103" s="8">
        <v>419.70430206861198</v>
      </c>
      <c r="EG103" s="8">
        <v>210.86089711055001</v>
      </c>
      <c r="EH103" s="4">
        <v>0.50240346851645701</v>
      </c>
      <c r="EI103" s="8">
        <v>266.99820445715102</v>
      </c>
      <c r="EJ103" s="4">
        <v>0.63615789292887204</v>
      </c>
      <c r="EK103" s="8">
        <v>41.814308755760401</v>
      </c>
      <c r="EL103" s="8">
        <v>402.41398412760498</v>
      </c>
      <c r="EM103" s="8">
        <v>213.363478534899</v>
      </c>
      <c r="EN103" s="4">
        <v>0.53020890662497799</v>
      </c>
      <c r="EO103" s="8">
        <v>170.24139508368401</v>
      </c>
      <c r="EP103" s="4">
        <v>0.42305039536026801</v>
      </c>
      <c r="EQ103" s="8">
        <v>39.480107526881703</v>
      </c>
      <c r="ER103" s="8">
        <v>509.50932703763402</v>
      </c>
      <c r="ES103" s="8">
        <v>271.46755432635098</v>
      </c>
      <c r="ET103" s="4">
        <v>0.53280193299837197</v>
      </c>
      <c r="EU103" s="8">
        <v>221.34937934316099</v>
      </c>
      <c r="EV103" s="4">
        <v>0.43443636376613698</v>
      </c>
      <c r="EW103" s="8">
        <v>43.100806451612897</v>
      </c>
      <c r="EX103" s="8">
        <v>362.87729841519803</v>
      </c>
      <c r="EY103" s="8">
        <v>187.65506203598301</v>
      </c>
      <c r="EZ103" s="4">
        <v>0.51713089481081798</v>
      </c>
      <c r="FA103" s="8">
        <v>149.63088276908999</v>
      </c>
      <c r="FB103" s="4">
        <v>0.412345670072435</v>
      </c>
      <c r="FC103" s="8">
        <v>35.263548387096797</v>
      </c>
      <c r="FD103" s="7">
        <v>0</v>
      </c>
      <c r="FE103" s="7">
        <v>0</v>
      </c>
      <c r="FF103" s="4"/>
      <c r="FG103" s="7">
        <v>0</v>
      </c>
      <c r="FH103" s="4"/>
      <c r="FI103" s="7">
        <v>0</v>
      </c>
      <c r="FJ103" s="7">
        <v>0</v>
      </c>
      <c r="FK103" s="7">
        <v>0</v>
      </c>
      <c r="FL103" s="4"/>
      <c r="FM103" s="7">
        <v>0</v>
      </c>
      <c r="FN103" s="4"/>
      <c r="FO103" s="7">
        <v>0</v>
      </c>
      <c r="FP103" s="7">
        <v>0</v>
      </c>
      <c r="FQ103" s="7">
        <v>0</v>
      </c>
      <c r="FR103" s="4"/>
      <c r="FS103" s="7">
        <v>0</v>
      </c>
      <c r="FT103" s="4"/>
      <c r="FU103" s="7">
        <v>0</v>
      </c>
      <c r="FV103" s="7">
        <v>0</v>
      </c>
      <c r="FW103" s="7">
        <v>0</v>
      </c>
      <c r="FX103" s="4"/>
      <c r="FY103" s="7">
        <v>0</v>
      </c>
      <c r="FZ103" s="4"/>
      <c r="GA103" s="7">
        <v>0</v>
      </c>
      <c r="GB103" s="7">
        <v>976.73903001034796</v>
      </c>
      <c r="GC103" s="7">
        <v>534.73228632386201</v>
      </c>
      <c r="GD103" s="4">
        <v>0.54746689739448295</v>
      </c>
      <c r="GE103" s="7">
        <v>465.61083527945698</v>
      </c>
      <c r="GF103" s="4">
        <v>0.47669932394789599</v>
      </c>
      <c r="GG103" s="7">
        <v>71.781236559139799</v>
      </c>
      <c r="GH103" s="7">
        <v>1099.6187512481399</v>
      </c>
      <c r="GI103" s="7">
        <v>475.73022347333898</v>
      </c>
      <c r="GJ103" s="4">
        <v>0.432631967155302</v>
      </c>
      <c r="GK103" s="7">
        <v>356.22544849499099</v>
      </c>
      <c r="GL103" s="4">
        <v>0.32395359581732502</v>
      </c>
      <c r="GM103" s="7">
        <v>95.288986175115198</v>
      </c>
      <c r="GN103" s="7">
        <v>911.92331116523997</v>
      </c>
      <c r="GO103" s="7">
        <v>484.83103286124998</v>
      </c>
      <c r="GP103" s="4">
        <v>0.53165768099703603</v>
      </c>
      <c r="GQ103" s="7">
        <v>391.59077442684497</v>
      </c>
      <c r="GR103" s="4">
        <v>0.429411957817459</v>
      </c>
      <c r="GS103" s="7">
        <v>82.580913978494607</v>
      </c>
      <c r="GT103" s="7">
        <v>362.87729841519803</v>
      </c>
      <c r="GU103" s="7">
        <v>187.65506203598301</v>
      </c>
      <c r="GV103" s="4">
        <v>0.51713089481081798</v>
      </c>
      <c r="GW103" s="7">
        <v>149.63088276908999</v>
      </c>
      <c r="GX103" s="4">
        <v>0.412345670072435</v>
      </c>
      <c r="GY103" s="7">
        <v>35.263548387096797</v>
      </c>
      <c r="GZ103" s="3"/>
    </row>
    <row r="104" spans="1:208" s="11" customFormat="1" x14ac:dyDescent="0.25">
      <c r="A104" s="7" t="s">
        <v>220</v>
      </c>
      <c r="B104" s="7" t="s">
        <v>403</v>
      </c>
      <c r="C104" s="7" t="s">
        <v>404</v>
      </c>
      <c r="D104" s="33" t="s">
        <v>330</v>
      </c>
      <c r="E104" s="7" t="s">
        <v>280</v>
      </c>
      <c r="F104" s="8">
        <v>60.9542526024739</v>
      </c>
      <c r="G104" s="8">
        <v>150.549153166444</v>
      </c>
      <c r="H104" s="8">
        <v>83.932046397320804</v>
      </c>
      <c r="I104" s="8">
        <v>148.166643051732</v>
      </c>
      <c r="J104" s="8">
        <v>197.79519312103099</v>
      </c>
      <c r="K104" s="8">
        <v>198.467973253655</v>
      </c>
      <c r="L104" s="8">
        <v>156.68880729138101</v>
      </c>
      <c r="M104" s="8">
        <v>99.524705079147395</v>
      </c>
      <c r="N104" s="8">
        <v>99.628843159924898</v>
      </c>
      <c r="O104" s="8">
        <v>78.261287027781407</v>
      </c>
      <c r="P104" s="8">
        <v>243.965889521273</v>
      </c>
      <c r="Q104" s="8">
        <v>280.52198215068302</v>
      </c>
      <c r="R104" s="8">
        <v>299.92314382198799</v>
      </c>
      <c r="S104" s="8">
        <v>368.18563646510802</v>
      </c>
      <c r="T104" s="8">
        <v>342.44081312591902</v>
      </c>
      <c r="U104" s="8">
        <v>338.58964895080197</v>
      </c>
      <c r="V104" s="8">
        <v>359.77253174659398</v>
      </c>
      <c r="W104" s="8">
        <v>507.29179314464301</v>
      </c>
      <c r="X104" s="8">
        <v>577.45671742643697</v>
      </c>
      <c r="Y104" s="8">
        <v>600.66595768340699</v>
      </c>
      <c r="Z104" s="8">
        <v>456.45787969586399</v>
      </c>
      <c r="AA104" s="8">
        <v>332.23265456729501</v>
      </c>
      <c r="AB104" s="8">
        <v>166.11774736644901</v>
      </c>
      <c r="AC104" s="8">
        <v>211.50340576891799</v>
      </c>
      <c r="AD104" s="8">
        <v>232.09868944905301</v>
      </c>
      <c r="AE104" s="8">
        <v>396.26316637468602</v>
      </c>
      <c r="AF104" s="8">
        <v>256.21351237052801</v>
      </c>
      <c r="AG104" s="8">
        <v>177.89013018770601</v>
      </c>
      <c r="AH104" s="8">
        <v>524.48787167195496</v>
      </c>
      <c r="AI104" s="8">
        <v>668.10878028709601</v>
      </c>
      <c r="AJ104" s="8">
        <v>681.03046207672196</v>
      </c>
      <c r="AK104" s="8">
        <v>867.06432489123699</v>
      </c>
      <c r="AL104" s="8">
        <v>1178.12267510984</v>
      </c>
      <c r="AM104" s="8">
        <v>788.69053426315895</v>
      </c>
      <c r="AN104" s="8">
        <v>166.11774736644901</v>
      </c>
      <c r="AO104" s="8">
        <v>443.602095217971</v>
      </c>
      <c r="AP104" s="8">
        <v>652.47667874521403</v>
      </c>
      <c r="AQ104" s="8">
        <v>702.37800185966103</v>
      </c>
      <c r="AR104" s="8">
        <v>1349.1392423638199</v>
      </c>
      <c r="AS104" s="8">
        <v>2045.1870000010799</v>
      </c>
      <c r="AT104" s="8">
        <v>954.80828162960904</v>
      </c>
      <c r="AU104" s="8">
        <f t="shared" si="28"/>
        <v>49.901323114446996</v>
      </c>
      <c r="AV104" s="8">
        <f t="shared" si="29"/>
        <v>646.76124050415888</v>
      </c>
      <c r="AW104" s="8">
        <f t="shared" si="30"/>
        <v>696.04775763726002</v>
      </c>
      <c r="AX104" s="8">
        <v>-57.164102212233203</v>
      </c>
      <c r="AY104" s="8">
        <v>0.10413808077754499</v>
      </c>
      <c r="AZ104" s="8">
        <v>-21.367556132143498</v>
      </c>
      <c r="BA104" s="8">
        <v>165.704602493491</v>
      </c>
      <c r="BB104" s="8">
        <v>36.556092629409903</v>
      </c>
      <c r="BC104" s="8">
        <v>19.401161671305498</v>
      </c>
      <c r="BD104" s="8">
        <v>68.262492643119899</v>
      </c>
      <c r="BE104" s="8">
        <v>-25.7448233391885</v>
      </c>
      <c r="BF104" s="8">
        <v>-3.8511641751174501</v>
      </c>
      <c r="BG104" s="8">
        <v>21.182882795792398</v>
      </c>
      <c r="BH104" s="8">
        <v>147.519261398048</v>
      </c>
      <c r="BI104" s="8">
        <v>70.1649242817942</v>
      </c>
      <c r="BJ104" s="8">
        <v>23.209240256969998</v>
      </c>
      <c r="BK104" s="8">
        <v>-144.20807798754299</v>
      </c>
      <c r="BL104" s="9">
        <v>-124.22522512856899</v>
      </c>
      <c r="BM104" s="8" t="s">
        <v>224</v>
      </c>
      <c r="BN104" s="7" t="s">
        <v>224</v>
      </c>
      <c r="BO104" s="10">
        <v>22</v>
      </c>
      <c r="BP104" s="10">
        <v>86</v>
      </c>
      <c r="BQ104" s="7" t="s">
        <v>252</v>
      </c>
      <c r="BR104" s="8">
        <v>99.628843159924898</v>
      </c>
      <c r="BS104" s="8">
        <v>52.474939567505302</v>
      </c>
      <c r="BT104" s="4">
        <v>0.52670429469177105</v>
      </c>
      <c r="BU104" s="8">
        <v>58.278550005981202</v>
      </c>
      <c r="BV104" s="4">
        <v>0.58495660651636905</v>
      </c>
      <c r="BW104" s="8">
        <v>10.5</v>
      </c>
      <c r="BX104" s="8">
        <v>78.261287027781407</v>
      </c>
      <c r="BY104" s="8">
        <v>35.523803019530803</v>
      </c>
      <c r="BZ104" s="4">
        <v>0.453912839523333</v>
      </c>
      <c r="CA104" s="8">
        <v>22.575859119173199</v>
      </c>
      <c r="CB104" s="4">
        <v>0.28846777220976699</v>
      </c>
      <c r="CC104" s="8">
        <v>10.2533333333333</v>
      </c>
      <c r="CD104" s="8">
        <v>243.965889521273</v>
      </c>
      <c r="CE104" s="8">
        <v>143.145760760738</v>
      </c>
      <c r="CF104" s="4">
        <v>0.58674497915109802</v>
      </c>
      <c r="CG104" s="8">
        <v>90.643656130972005</v>
      </c>
      <c r="CH104" s="4">
        <v>0.371542334499464</v>
      </c>
      <c r="CI104" s="8">
        <v>45.232096774193501</v>
      </c>
      <c r="CJ104" s="8">
        <v>280.52198215068302</v>
      </c>
      <c r="CK104" s="8">
        <v>147.38201991800801</v>
      </c>
      <c r="CL104" s="4">
        <v>0.52538492273607995</v>
      </c>
      <c r="CM104" s="8">
        <v>85.650499256446693</v>
      </c>
      <c r="CN104" s="4">
        <v>0.30532544579853799</v>
      </c>
      <c r="CO104" s="8">
        <v>51.736451612903203</v>
      </c>
      <c r="CP104" s="8">
        <v>299.92314382198799</v>
      </c>
      <c r="CQ104" s="8">
        <v>133.81737941271001</v>
      </c>
      <c r="CR104" s="4">
        <v>0.446172235018095</v>
      </c>
      <c r="CS104" s="8">
        <v>64.671483751385495</v>
      </c>
      <c r="CT104" s="4">
        <v>0.215626853357371</v>
      </c>
      <c r="CU104" s="8">
        <v>62.7497956989247</v>
      </c>
      <c r="CV104" s="8">
        <v>368.18563646510802</v>
      </c>
      <c r="CW104" s="8">
        <v>190.266351625277</v>
      </c>
      <c r="CX104" s="4">
        <v>0.51676744767121896</v>
      </c>
      <c r="CY104" s="8">
        <v>121.194797161374</v>
      </c>
      <c r="CZ104" s="4">
        <v>0.32916764033748402</v>
      </c>
      <c r="DA104" s="8">
        <v>64.088709677419402</v>
      </c>
      <c r="DB104" s="8">
        <v>342.44081312591902</v>
      </c>
      <c r="DC104" s="8">
        <v>196.89925414754899</v>
      </c>
      <c r="DD104" s="4">
        <v>0.574987695976375</v>
      </c>
      <c r="DE104" s="8">
        <v>140.81229396841499</v>
      </c>
      <c r="DF104" s="4">
        <v>0.41120184443855101</v>
      </c>
      <c r="DG104" s="8">
        <v>55.457849462365601</v>
      </c>
      <c r="DH104" s="8">
        <v>338.58964895080197</v>
      </c>
      <c r="DI104" s="8">
        <v>160.03467320189901</v>
      </c>
      <c r="DJ104" s="4">
        <v>0.47265081403936299</v>
      </c>
      <c r="DK104" s="8">
        <v>111.912646922512</v>
      </c>
      <c r="DL104" s="4">
        <v>0.33052589548823802</v>
      </c>
      <c r="DM104" s="8">
        <v>43.024193548387103</v>
      </c>
      <c r="DN104" s="8">
        <v>359.79655126987598</v>
      </c>
      <c r="DO104" s="8">
        <v>98.2178199725886</v>
      </c>
      <c r="DP104" s="4">
        <v>0.27298154922812901</v>
      </c>
      <c r="DQ104" s="8">
        <v>31.7595463116395</v>
      </c>
      <c r="DR104" s="4">
        <v>8.82708469537756E-2</v>
      </c>
      <c r="DS104" s="8">
        <v>60.098924731182798</v>
      </c>
      <c r="DT104" s="8">
        <v>507.31267148983</v>
      </c>
      <c r="DU104" s="8">
        <v>161.63371884555801</v>
      </c>
      <c r="DV104" s="4">
        <v>0.31860769093523</v>
      </c>
      <c r="DW104" s="8">
        <v>83.621013346495403</v>
      </c>
      <c r="DX104" s="4">
        <v>0.164831312218015</v>
      </c>
      <c r="DY104" s="8">
        <v>73.361827956989202</v>
      </c>
      <c r="DZ104" s="8">
        <v>577.45439207181096</v>
      </c>
      <c r="EA104" s="8">
        <v>255.711225225698</v>
      </c>
      <c r="EB104" s="4">
        <v>0.442824972390025</v>
      </c>
      <c r="EC104" s="8">
        <v>169.40392026886201</v>
      </c>
      <c r="ED104" s="4">
        <v>0.29336328997527999</v>
      </c>
      <c r="EE104" s="8">
        <v>80.283333333333303</v>
      </c>
      <c r="EF104" s="8">
        <v>600.66039291183199</v>
      </c>
      <c r="EG104" s="8">
        <v>281.25659879449603</v>
      </c>
      <c r="EH104" s="4">
        <v>0.46824562117545898</v>
      </c>
      <c r="EI104" s="8">
        <v>201.12987654840899</v>
      </c>
      <c r="EJ104" s="4">
        <v>0.33484790893800698</v>
      </c>
      <c r="EK104" s="8">
        <v>78.714285714285694</v>
      </c>
      <c r="EL104" s="8">
        <v>456.45758662818298</v>
      </c>
      <c r="EM104" s="8">
        <v>201.63006389620901</v>
      </c>
      <c r="EN104" s="4">
        <v>0.44172792785773302</v>
      </c>
      <c r="EO104" s="8">
        <v>120.52567881381199</v>
      </c>
      <c r="EP104" s="4">
        <v>0.26404573468506898</v>
      </c>
      <c r="EQ104" s="8">
        <v>71.980107526881696</v>
      </c>
      <c r="ER104" s="8">
        <v>332.23096936316398</v>
      </c>
      <c r="ES104" s="8">
        <v>166.654412849734</v>
      </c>
      <c r="ET104" s="4">
        <v>0.50162214910062597</v>
      </c>
      <c r="EU104" s="8">
        <v>110.171343288589</v>
      </c>
      <c r="EV104" s="4">
        <v>0.33161069691898598</v>
      </c>
      <c r="EW104" s="8">
        <v>54.6744086021505</v>
      </c>
      <c r="EX104" s="8">
        <v>166.114350573157</v>
      </c>
      <c r="EY104" s="8">
        <v>100.49709812907599</v>
      </c>
      <c r="EZ104" s="4">
        <v>0.60498745461980297</v>
      </c>
      <c r="FA104" s="8">
        <v>68.727952153149303</v>
      </c>
      <c r="FB104" s="4">
        <v>0.41373880050707201</v>
      </c>
      <c r="FC104" s="8">
        <v>32.984946236559097</v>
      </c>
      <c r="FD104" s="7">
        <v>177.89013018770601</v>
      </c>
      <c r="FE104" s="7">
        <v>87.998742587036205</v>
      </c>
      <c r="FF104" s="4">
        <v>0.49468029785678203</v>
      </c>
      <c r="FG104" s="7">
        <v>80.854409125154405</v>
      </c>
      <c r="FH104" s="4">
        <v>0.454518803487514</v>
      </c>
      <c r="FI104" s="7">
        <v>20.753333333333298</v>
      </c>
      <c r="FJ104" s="7">
        <v>524.48787167195496</v>
      </c>
      <c r="FK104" s="7">
        <v>290.52778067874698</v>
      </c>
      <c r="FL104" s="4">
        <v>0.55392659462764404</v>
      </c>
      <c r="FM104" s="7">
        <v>176.29415538741901</v>
      </c>
      <c r="FN104" s="4">
        <v>0.33612627652462301</v>
      </c>
      <c r="FO104" s="7">
        <v>96.968548387096803</v>
      </c>
      <c r="FP104" s="7">
        <v>668.10878028709601</v>
      </c>
      <c r="FQ104" s="7">
        <v>324.08373103798698</v>
      </c>
      <c r="FR104" s="4">
        <v>0.48507629386149298</v>
      </c>
      <c r="FS104" s="7">
        <v>185.86628091276</v>
      </c>
      <c r="FT104" s="4">
        <v>0.27819763247669099</v>
      </c>
      <c r="FU104" s="7">
        <v>126.838505376344</v>
      </c>
      <c r="FV104" s="7">
        <v>681.03046207672196</v>
      </c>
      <c r="FW104" s="7">
        <v>356.93392734944803</v>
      </c>
      <c r="FX104" s="4">
        <v>0.52410860780150703</v>
      </c>
      <c r="FY104" s="7">
        <v>252.724940890927</v>
      </c>
      <c r="FZ104" s="4">
        <v>0.37109197747230399</v>
      </c>
      <c r="GA104" s="7">
        <v>98.482043010752705</v>
      </c>
      <c r="GB104" s="7">
        <v>867.10922275970597</v>
      </c>
      <c r="GC104" s="7">
        <v>259.85153881814603</v>
      </c>
      <c r="GD104" s="4">
        <v>0.29967567175808502</v>
      </c>
      <c r="GE104" s="7">
        <v>115.380559658135</v>
      </c>
      <c r="GF104" s="4">
        <v>0.13306346724224499</v>
      </c>
      <c r="GG104" s="7">
        <v>133.46075268817199</v>
      </c>
      <c r="GH104" s="7">
        <v>1178.11478498364</v>
      </c>
      <c r="GI104" s="7">
        <v>536.96782402019403</v>
      </c>
      <c r="GJ104" s="4">
        <v>0.455785659313026</v>
      </c>
      <c r="GK104" s="7">
        <v>370.53379681727</v>
      </c>
      <c r="GL104" s="4">
        <v>0.314514172591777</v>
      </c>
      <c r="GM104" s="7">
        <v>158.997619047619</v>
      </c>
      <c r="GN104" s="7">
        <v>788.68855599134599</v>
      </c>
      <c r="GO104" s="7">
        <v>368.28447674594298</v>
      </c>
      <c r="GP104" s="4">
        <v>0.46695805834665099</v>
      </c>
      <c r="GQ104" s="7">
        <v>230.69702210240101</v>
      </c>
      <c r="GR104" s="4">
        <v>0.29250712508745003</v>
      </c>
      <c r="GS104" s="7">
        <v>126.654516129032</v>
      </c>
      <c r="GT104" s="7">
        <v>166.114350573157</v>
      </c>
      <c r="GU104" s="7">
        <v>100.49709812907599</v>
      </c>
      <c r="GV104" s="4">
        <v>0.60498745461980297</v>
      </c>
      <c r="GW104" s="7">
        <v>68.727952153149303</v>
      </c>
      <c r="GX104" s="4">
        <v>0.41373880050707201</v>
      </c>
      <c r="GY104" s="7">
        <v>32.984946236559097</v>
      </c>
      <c r="GZ104" s="3"/>
    </row>
    <row r="105" spans="1:208" s="11" customFormat="1" x14ac:dyDescent="0.25">
      <c r="A105" s="7" t="s">
        <v>220</v>
      </c>
      <c r="B105" s="7" t="s">
        <v>405</v>
      </c>
      <c r="C105" s="7" t="s">
        <v>406</v>
      </c>
      <c r="D105" s="33" t="s">
        <v>228</v>
      </c>
      <c r="E105" s="7" t="s">
        <v>229</v>
      </c>
      <c r="F105" s="8">
        <v>132.839797109004</v>
      </c>
      <c r="G105" s="8">
        <v>121.051012971611</v>
      </c>
      <c r="H105" s="8">
        <v>137.544747969491</v>
      </c>
      <c r="I105" s="8">
        <v>160.751715274822</v>
      </c>
      <c r="J105" s="8">
        <v>137.53181596687401</v>
      </c>
      <c r="K105" s="8">
        <v>174.588930702927</v>
      </c>
      <c r="L105" s="8">
        <v>96.576138287835505</v>
      </c>
      <c r="M105" s="8">
        <v>1138.2895043942499</v>
      </c>
      <c r="N105" s="8">
        <v>678.92900607201102</v>
      </c>
      <c r="O105" s="8">
        <v>157.93206191485299</v>
      </c>
      <c r="P105" s="8">
        <v>172.65568299869301</v>
      </c>
      <c r="Q105" s="8">
        <v>426.60565212712203</v>
      </c>
      <c r="R105" s="8">
        <v>595.96980618742202</v>
      </c>
      <c r="S105" s="8">
        <v>573.37730885954795</v>
      </c>
      <c r="T105" s="8">
        <v>282.80016400320198</v>
      </c>
      <c r="U105" s="8">
        <v>341.42563940503499</v>
      </c>
      <c r="V105" s="8">
        <v>197.63999549733501</v>
      </c>
      <c r="W105" s="8">
        <v>531.40534624344104</v>
      </c>
      <c r="X105" s="8">
        <v>701.73055946101101</v>
      </c>
      <c r="Y105" s="8">
        <v>583.64329501278598</v>
      </c>
      <c r="Z105" s="8">
        <v>559.34451143148601</v>
      </c>
      <c r="AA105" s="8">
        <v>416.829639326674</v>
      </c>
      <c r="AB105" s="8">
        <v>205.265964787049</v>
      </c>
      <c r="AC105" s="8">
        <v>253.89081008061399</v>
      </c>
      <c r="AD105" s="8">
        <v>298.29646324431297</v>
      </c>
      <c r="AE105" s="8">
        <v>312.12074666980101</v>
      </c>
      <c r="AF105" s="8">
        <v>1234.8656426820901</v>
      </c>
      <c r="AG105" s="8">
        <v>836.86106798686399</v>
      </c>
      <c r="AH105" s="8">
        <v>599.26133512581498</v>
      </c>
      <c r="AI105" s="8">
        <v>1169.34711504697</v>
      </c>
      <c r="AJ105" s="8">
        <v>624.22580340823595</v>
      </c>
      <c r="AK105" s="8">
        <v>729.04534174077605</v>
      </c>
      <c r="AL105" s="8">
        <v>1285.3738544738001</v>
      </c>
      <c r="AM105" s="8">
        <v>976.17415075815995</v>
      </c>
      <c r="AN105" s="8">
        <v>205.265964787049</v>
      </c>
      <c r="AO105" s="8">
        <v>552.18727332492699</v>
      </c>
      <c r="AP105" s="8">
        <v>1546.98638935189</v>
      </c>
      <c r="AQ105" s="8">
        <v>1436.1224031126801</v>
      </c>
      <c r="AR105" s="8">
        <v>1793.5729184552099</v>
      </c>
      <c r="AS105" s="8">
        <v>2014.4191962145701</v>
      </c>
      <c r="AT105" s="8">
        <v>1181.4401155452099</v>
      </c>
      <c r="AU105" s="8">
        <f t="shared" si="28"/>
        <v>-110.86398623920991</v>
      </c>
      <c r="AV105" s="8">
        <f t="shared" si="29"/>
        <v>357.4505153425298</v>
      </c>
      <c r="AW105" s="8">
        <f t="shared" si="30"/>
        <v>220.84627775936019</v>
      </c>
      <c r="AX105" s="8">
        <v>1041.7133661064199</v>
      </c>
      <c r="AY105" s="8">
        <v>-459.36049832224199</v>
      </c>
      <c r="AZ105" s="8">
        <v>-520.99694415715805</v>
      </c>
      <c r="BA105" s="8">
        <v>14.723621083840699</v>
      </c>
      <c r="BB105" s="8">
        <v>253.94996912842799</v>
      </c>
      <c r="BC105" s="8">
        <v>169.3641540603</v>
      </c>
      <c r="BD105" s="8">
        <v>-22.592497327874302</v>
      </c>
      <c r="BE105" s="8">
        <v>-290.57714485634602</v>
      </c>
      <c r="BF105" s="8">
        <v>58.6254754018331</v>
      </c>
      <c r="BG105" s="8">
        <v>-143.78564390769901</v>
      </c>
      <c r="BH105" s="8">
        <v>333.76535074610598</v>
      </c>
      <c r="BI105" s="8">
        <v>170.32521321757</v>
      </c>
      <c r="BJ105" s="8">
        <v>-118.087264448225</v>
      </c>
      <c r="BK105" s="8">
        <v>-24.298783581299698</v>
      </c>
      <c r="BL105" s="9">
        <v>-142.51487210481201</v>
      </c>
      <c r="BM105" s="8" t="s">
        <v>268</v>
      </c>
      <c r="BN105" s="7" t="s">
        <v>268</v>
      </c>
      <c r="BO105" s="10">
        <v>269</v>
      </c>
      <c r="BP105" s="10">
        <v>87</v>
      </c>
      <c r="BQ105" s="7" t="s">
        <v>252</v>
      </c>
      <c r="BR105" s="8">
        <v>681.14418508979395</v>
      </c>
      <c r="BS105" s="8">
        <v>347.39415304584099</v>
      </c>
      <c r="BT105" s="4">
        <v>0.51001558943066505</v>
      </c>
      <c r="BU105" s="8">
        <v>156.49098522092601</v>
      </c>
      <c r="BV105" s="4">
        <v>0.22974722334346301</v>
      </c>
      <c r="BW105" s="8">
        <v>135.21096774193501</v>
      </c>
      <c r="BX105" s="8">
        <v>165.78517365902101</v>
      </c>
      <c r="BY105" s="8">
        <v>114.228438645727</v>
      </c>
      <c r="BZ105" s="4">
        <v>0.68901480225648004</v>
      </c>
      <c r="CA105" s="8">
        <v>84.826600502085995</v>
      </c>
      <c r="CB105" s="4">
        <v>0.51166578186631595</v>
      </c>
      <c r="CC105" s="8">
        <v>21</v>
      </c>
      <c r="CD105" s="8">
        <v>185.43611956216699</v>
      </c>
      <c r="CE105" s="8">
        <v>127.687531218929</v>
      </c>
      <c r="CF105" s="4">
        <v>0.68857961178443705</v>
      </c>
      <c r="CG105" s="8">
        <v>92.145436833556104</v>
      </c>
      <c r="CH105" s="4">
        <v>0.496912020436583</v>
      </c>
      <c r="CI105" s="8">
        <v>31.747311827956999</v>
      </c>
      <c r="CJ105" s="8">
        <v>477.95755191383</v>
      </c>
      <c r="CK105" s="8">
        <v>295.63961428852099</v>
      </c>
      <c r="CL105" s="4">
        <v>0.61854784615229097</v>
      </c>
      <c r="CM105" s="8">
        <v>193.230362275273</v>
      </c>
      <c r="CN105" s="4">
        <v>0.404283521625598</v>
      </c>
      <c r="CO105" s="8">
        <v>93.487672811059895</v>
      </c>
      <c r="CP105" s="8">
        <v>674.03878858981398</v>
      </c>
      <c r="CQ105" s="8">
        <v>372.63109549282802</v>
      </c>
      <c r="CR105" s="4">
        <v>0.55283331137726599</v>
      </c>
      <c r="CS105" s="8">
        <v>235.483426888558</v>
      </c>
      <c r="CT105" s="4">
        <v>0.349361833287404</v>
      </c>
      <c r="CU105" s="8">
        <v>137.86277419354801</v>
      </c>
      <c r="CV105" s="8">
        <v>637.835681409372</v>
      </c>
      <c r="CW105" s="8">
        <v>356.64897023842798</v>
      </c>
      <c r="CX105" s="4">
        <v>0.55915493697431695</v>
      </c>
      <c r="CY105" s="8">
        <v>219.48387227892599</v>
      </c>
      <c r="CZ105" s="4">
        <v>0.34410723431770202</v>
      </c>
      <c r="DA105" s="8">
        <v>132.009677419355</v>
      </c>
      <c r="DB105" s="8">
        <v>308.43374187992799</v>
      </c>
      <c r="DC105" s="8">
        <v>101.04218525402101</v>
      </c>
      <c r="DD105" s="4">
        <v>0.32759770263188698</v>
      </c>
      <c r="DE105" s="8">
        <v>-12.746548806429001</v>
      </c>
      <c r="DF105" s="4">
        <v>-4.1326700278438398E-2</v>
      </c>
      <c r="DG105" s="8">
        <v>116.07204301075301</v>
      </c>
      <c r="DH105" s="8">
        <v>366.54422858803201</v>
      </c>
      <c r="DI105" s="8">
        <v>143.598945765466</v>
      </c>
      <c r="DJ105" s="4">
        <v>0.39176430718504202</v>
      </c>
      <c r="DK105" s="8">
        <v>25.5246469557982</v>
      </c>
      <c r="DL105" s="4">
        <v>6.96359264859302E-2</v>
      </c>
      <c r="DM105" s="8">
        <v>112.42465437788</v>
      </c>
      <c r="DN105" s="8">
        <v>197.813471282357</v>
      </c>
      <c r="DO105" s="8">
        <v>-59.420073518329502</v>
      </c>
      <c r="DP105" s="4">
        <v>-0.30038436276927799</v>
      </c>
      <c r="DQ105" s="8">
        <v>-181.239195796144</v>
      </c>
      <c r="DR105" s="4">
        <v>-0.91621260484047196</v>
      </c>
      <c r="DS105" s="8">
        <v>113.295698924731</v>
      </c>
      <c r="DT105" s="8">
        <v>496.81446736536202</v>
      </c>
      <c r="DU105" s="8">
        <v>237.52711048954501</v>
      </c>
      <c r="DV105" s="4">
        <v>0.47810022874165897</v>
      </c>
      <c r="DW105" s="8">
        <v>122.02593224744599</v>
      </c>
      <c r="DX105" s="4">
        <v>0.24561670455081</v>
      </c>
      <c r="DY105" s="8">
        <v>114.897311827957</v>
      </c>
      <c r="DZ105" s="8">
        <v>678.383585082948</v>
      </c>
      <c r="EA105" s="8">
        <v>344.06397730975402</v>
      </c>
      <c r="EB105" s="4">
        <v>0.50718204991308002</v>
      </c>
      <c r="EC105" s="8">
        <v>201.98444623464201</v>
      </c>
      <c r="ED105" s="4">
        <v>0.29774371119245902</v>
      </c>
      <c r="EE105" s="8">
        <v>129.95053763440899</v>
      </c>
      <c r="EF105" s="8">
        <v>576.37771707027696</v>
      </c>
      <c r="EG105" s="8">
        <v>282.39015766363099</v>
      </c>
      <c r="EH105" s="4">
        <v>0.489939408308527</v>
      </c>
      <c r="EI105" s="8">
        <v>165.09158380345499</v>
      </c>
      <c r="EJ105" s="4">
        <v>0.28642950432333503</v>
      </c>
      <c r="EK105" s="8">
        <v>116.89168202765001</v>
      </c>
      <c r="EL105" s="8">
        <v>566.64703923088598</v>
      </c>
      <c r="EM105" s="8">
        <v>235.42246500477299</v>
      </c>
      <c r="EN105" s="4">
        <v>0.41546579917599802</v>
      </c>
      <c r="EO105" s="8">
        <v>92.451950638601005</v>
      </c>
      <c r="EP105" s="4">
        <v>0.16315615230971101</v>
      </c>
      <c r="EQ105" s="8">
        <v>116.80363440860199</v>
      </c>
      <c r="ER105" s="8">
        <v>427.64544647764501</v>
      </c>
      <c r="ES105" s="8">
        <v>116.083283754204</v>
      </c>
      <c r="ET105" s="4">
        <v>0.27144749163200199</v>
      </c>
      <c r="EU105" s="8">
        <v>20.296994001807398</v>
      </c>
      <c r="EV105" s="4">
        <v>4.7462200682799403E-2</v>
      </c>
      <c r="EW105" s="8">
        <v>105.544827956989</v>
      </c>
      <c r="EX105" s="8">
        <v>204.874485923679</v>
      </c>
      <c r="EY105" s="8">
        <v>13.812308940012</v>
      </c>
      <c r="EZ105" s="4">
        <v>6.7418394622146799E-2</v>
      </c>
      <c r="FA105" s="8">
        <v>-46.303873123609598</v>
      </c>
      <c r="FB105" s="4">
        <v>-0.22601093013045601</v>
      </c>
      <c r="FC105" s="8">
        <v>60.743548387096801</v>
      </c>
      <c r="FD105" s="7">
        <v>846.92935874881505</v>
      </c>
      <c r="FE105" s="7">
        <v>461.622591691568</v>
      </c>
      <c r="FF105" s="4">
        <v>0.54505442150869798</v>
      </c>
      <c r="FG105" s="7">
        <v>241.317585723012</v>
      </c>
      <c r="FH105" s="4">
        <v>0.28493236564560098</v>
      </c>
      <c r="FI105" s="7">
        <v>156.21096774193501</v>
      </c>
      <c r="FJ105" s="7">
        <v>663.39367147599705</v>
      </c>
      <c r="FK105" s="7">
        <v>423.32714550745101</v>
      </c>
      <c r="FL105" s="4">
        <v>0.63812358138054304</v>
      </c>
      <c r="FM105" s="7">
        <v>285.37579910882903</v>
      </c>
      <c r="FN105" s="4">
        <v>0.43017564287867099</v>
      </c>
      <c r="FO105" s="7">
        <v>125.234984639017</v>
      </c>
      <c r="FP105" s="7">
        <v>1311.8744699991901</v>
      </c>
      <c r="FQ105" s="7">
        <v>729.28006573125595</v>
      </c>
      <c r="FR105" s="4">
        <v>0.55590689689365502</v>
      </c>
      <c r="FS105" s="7">
        <v>454.96729916748399</v>
      </c>
      <c r="FT105" s="4">
        <v>0.34680703799942603</v>
      </c>
      <c r="FU105" s="7">
        <v>269.87245161290298</v>
      </c>
      <c r="FV105" s="7">
        <v>674.97797046795904</v>
      </c>
      <c r="FW105" s="7">
        <v>244.64113101948701</v>
      </c>
      <c r="FX105" s="4">
        <v>0.36244313403277101</v>
      </c>
      <c r="FY105" s="7">
        <v>12.7780981493692</v>
      </c>
      <c r="FZ105" s="4">
        <v>1.89311336198279E-2</v>
      </c>
      <c r="GA105" s="7">
        <v>228.49669738863301</v>
      </c>
      <c r="GB105" s="7">
        <v>694.62793864771902</v>
      </c>
      <c r="GC105" s="7">
        <v>178.10703697121599</v>
      </c>
      <c r="GD105" s="4">
        <v>0.25640638255632098</v>
      </c>
      <c r="GE105" s="7">
        <v>-59.213263548697597</v>
      </c>
      <c r="GF105" s="4">
        <v>-8.5244575195135799E-2</v>
      </c>
      <c r="GG105" s="7">
        <v>228.193010752688</v>
      </c>
      <c r="GH105" s="7">
        <v>1254.76130215323</v>
      </c>
      <c r="GI105" s="7">
        <v>626.45413497338495</v>
      </c>
      <c r="GJ105" s="4">
        <v>0.49926159971491202</v>
      </c>
      <c r="GK105" s="7">
        <v>367.07603003809697</v>
      </c>
      <c r="GL105" s="4">
        <v>0.29254650219781098</v>
      </c>
      <c r="GM105" s="7">
        <v>246.842219662058</v>
      </c>
      <c r="GN105" s="7">
        <v>994.29248570853099</v>
      </c>
      <c r="GO105" s="7">
        <v>351.50574875897797</v>
      </c>
      <c r="GP105" s="4">
        <v>0.353523489125532</v>
      </c>
      <c r="GQ105" s="7">
        <v>112.748944640408</v>
      </c>
      <c r="GR105" s="4">
        <v>0.11339615481461</v>
      </c>
      <c r="GS105" s="7">
        <v>222.34846236559099</v>
      </c>
      <c r="GT105" s="7">
        <v>204.874485923679</v>
      </c>
      <c r="GU105" s="7">
        <v>13.812308940012</v>
      </c>
      <c r="GV105" s="4">
        <v>6.7418394622146799E-2</v>
      </c>
      <c r="GW105" s="7">
        <v>-46.303873123609598</v>
      </c>
      <c r="GX105" s="4">
        <v>-0.22601093013045601</v>
      </c>
      <c r="GY105" s="7">
        <v>60.743548387096801</v>
      </c>
      <c r="GZ105" s="3"/>
    </row>
    <row r="106" spans="1:208" s="11" customFormat="1" x14ac:dyDescent="0.25">
      <c r="A106" s="7" t="s">
        <v>220</v>
      </c>
      <c r="B106" s="7" t="s">
        <v>407</v>
      </c>
      <c r="C106" s="7" t="s">
        <v>408</v>
      </c>
      <c r="D106" s="33" t="s">
        <v>351</v>
      </c>
      <c r="E106" s="7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>
        <v>14.6959151223662</v>
      </c>
      <c r="V106" s="8">
        <v>308.980278049768</v>
      </c>
      <c r="W106" s="8">
        <v>543.35330113944303</v>
      </c>
      <c r="X106" s="8">
        <v>830.06263136965299</v>
      </c>
      <c r="Y106" s="8">
        <v>320.37565577553602</v>
      </c>
      <c r="Z106" s="8">
        <v>180.12201591030399</v>
      </c>
      <c r="AA106" s="8">
        <v>232.491981625383</v>
      </c>
      <c r="AB106" s="8">
        <v>194.33302711998999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14.6959151223662</v>
      </c>
      <c r="AK106" s="8">
        <v>852.33357918921104</v>
      </c>
      <c r="AL106" s="8">
        <v>1150.4382871451901</v>
      </c>
      <c r="AM106" s="8">
        <v>412.61399753568702</v>
      </c>
      <c r="AN106" s="8">
        <v>194.33302711998999</v>
      </c>
      <c r="AO106" s="8"/>
      <c r="AP106" s="8"/>
      <c r="AQ106" s="8"/>
      <c r="AR106" s="8">
        <v>14.6959151223662</v>
      </c>
      <c r="AS106" s="8">
        <v>2002.7718663344001</v>
      </c>
      <c r="AT106" s="8">
        <v>606.94702465567696</v>
      </c>
      <c r="AU106" s="8">
        <f t="shared" si="28"/>
        <v>0</v>
      </c>
      <c r="AV106" s="8">
        <f t="shared" si="29"/>
        <v>14.6959151223662</v>
      </c>
      <c r="AW106" s="8">
        <f t="shared" si="30"/>
        <v>1988.0759512120339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14.6959151223662</v>
      </c>
      <c r="BG106" s="8">
        <v>294.28436292740201</v>
      </c>
      <c r="BH106" s="8">
        <v>234.373023089675</v>
      </c>
      <c r="BI106" s="8">
        <v>286.70933023021001</v>
      </c>
      <c r="BJ106" s="8">
        <v>-509.68697559411697</v>
      </c>
      <c r="BK106" s="8">
        <v>-140.25363986523101</v>
      </c>
      <c r="BL106" s="9">
        <v>52.369965715078102</v>
      </c>
      <c r="BM106" s="8" t="s">
        <v>268</v>
      </c>
      <c r="BN106" s="7" t="s">
        <v>268</v>
      </c>
      <c r="BO106" s="10">
        <v>271</v>
      </c>
      <c r="BP106" s="10">
        <v>88</v>
      </c>
      <c r="BQ106" s="7" t="s">
        <v>252</v>
      </c>
      <c r="BR106" s="8"/>
      <c r="BS106" s="8"/>
      <c r="BT106" s="4"/>
      <c r="BU106" s="8"/>
      <c r="BV106" s="4"/>
      <c r="BW106" s="8"/>
      <c r="BX106" s="8"/>
      <c r="BY106" s="8"/>
      <c r="BZ106" s="4"/>
      <c r="CA106" s="8"/>
      <c r="CB106" s="4"/>
      <c r="CC106" s="8"/>
      <c r="CD106" s="8"/>
      <c r="CE106" s="8"/>
      <c r="CF106" s="4"/>
      <c r="CG106" s="8"/>
      <c r="CH106" s="4"/>
      <c r="CI106" s="8"/>
      <c r="CJ106" s="8"/>
      <c r="CK106" s="8"/>
      <c r="CL106" s="4"/>
      <c r="CM106" s="8"/>
      <c r="CN106" s="4"/>
      <c r="CO106" s="8"/>
      <c r="CP106" s="8"/>
      <c r="CQ106" s="8"/>
      <c r="CR106" s="4"/>
      <c r="CS106" s="8"/>
      <c r="CT106" s="4"/>
      <c r="CU106" s="8"/>
      <c r="CV106" s="8"/>
      <c r="CW106" s="8"/>
      <c r="CX106" s="4"/>
      <c r="CY106" s="8"/>
      <c r="CZ106" s="4"/>
      <c r="DA106" s="8"/>
      <c r="DB106" s="8"/>
      <c r="DC106" s="8"/>
      <c r="DD106" s="4"/>
      <c r="DE106" s="8"/>
      <c r="DF106" s="4"/>
      <c r="DG106" s="8"/>
      <c r="DH106" s="8">
        <v>16.209827418506801</v>
      </c>
      <c r="DI106" s="8">
        <v>13.5353360935857</v>
      </c>
      <c r="DJ106" s="4">
        <v>0.83500803211096097</v>
      </c>
      <c r="DK106" s="8">
        <v>12.0437201629863</v>
      </c>
      <c r="DL106" s="4">
        <v>0.742988796366577</v>
      </c>
      <c r="DM106" s="8">
        <v>1.1612903225806499</v>
      </c>
      <c r="DN106" s="8">
        <v>312.95614603637802</v>
      </c>
      <c r="DO106" s="8">
        <v>125.772583330719</v>
      </c>
      <c r="DP106" s="4">
        <v>0.40188564731398102</v>
      </c>
      <c r="DQ106" s="8">
        <v>36.982625659371202</v>
      </c>
      <c r="DR106" s="4">
        <v>0.11817191043460901</v>
      </c>
      <c r="DS106" s="8">
        <v>52.658602150537597</v>
      </c>
      <c r="DT106" s="8">
        <v>520.29451677873499</v>
      </c>
      <c r="DU106" s="8">
        <v>246.17758637796899</v>
      </c>
      <c r="DV106" s="4">
        <v>0.47315045313587401</v>
      </c>
      <c r="DW106" s="8">
        <v>126.244328807172</v>
      </c>
      <c r="DX106" s="4">
        <v>0.24264012926521</v>
      </c>
      <c r="DY106" s="8">
        <v>94.809677419354799</v>
      </c>
      <c r="DZ106" s="8">
        <v>789.62442983680705</v>
      </c>
      <c r="EA106" s="8">
        <v>431.13595971033197</v>
      </c>
      <c r="EB106" s="4">
        <v>0.54600129304438505</v>
      </c>
      <c r="EC106" s="8">
        <v>269.59152848752302</v>
      </c>
      <c r="ED106" s="4">
        <v>0.34141741098770301</v>
      </c>
      <c r="EE106" s="8">
        <v>122.384946236559</v>
      </c>
      <c r="EF106" s="8">
        <v>326.68049226334699</v>
      </c>
      <c r="EG106" s="8">
        <v>85.204408888359197</v>
      </c>
      <c r="EH106" s="4">
        <v>0.26081878442767098</v>
      </c>
      <c r="EI106" s="8">
        <v>-30.776170971402799</v>
      </c>
      <c r="EJ106" s="4">
        <v>-9.4208781057527002E-2</v>
      </c>
      <c r="EK106" s="8">
        <v>88.898617511520698</v>
      </c>
      <c r="EL106" s="8">
        <v>176.256667172204</v>
      </c>
      <c r="EM106" s="8">
        <v>49.394137015470299</v>
      </c>
      <c r="EN106" s="4">
        <v>0.28023982189117302</v>
      </c>
      <c r="EO106" s="8">
        <v>-23.7845322482924</v>
      </c>
      <c r="EP106" s="4">
        <v>-0.134942596100803</v>
      </c>
      <c r="EQ106" s="8">
        <v>57.305376344086</v>
      </c>
      <c r="ER106" s="8">
        <v>213.47198902579001</v>
      </c>
      <c r="ES106" s="8">
        <v>152.04282876966201</v>
      </c>
      <c r="ET106" s="4">
        <v>0.71223784189921702</v>
      </c>
      <c r="EU106" s="8">
        <v>113.487934752855</v>
      </c>
      <c r="EV106" s="4">
        <v>0.53162916254621195</v>
      </c>
      <c r="EW106" s="8">
        <v>28.064516129032299</v>
      </c>
      <c r="EX106" s="8">
        <v>174.968985673204</v>
      </c>
      <c r="EY106" s="8">
        <v>79.544226751427502</v>
      </c>
      <c r="EZ106" s="4">
        <v>0.45461900830810897</v>
      </c>
      <c r="FA106" s="8">
        <v>32.906682537759899</v>
      </c>
      <c r="FB106" s="4">
        <v>0.188071516852827</v>
      </c>
      <c r="FC106" s="8">
        <v>33.354838709677402</v>
      </c>
      <c r="FD106" s="7">
        <v>0</v>
      </c>
      <c r="FE106" s="7">
        <v>0</v>
      </c>
      <c r="FF106" s="4"/>
      <c r="FG106" s="7">
        <v>0</v>
      </c>
      <c r="FH106" s="4"/>
      <c r="FI106" s="7">
        <v>0</v>
      </c>
      <c r="FJ106" s="7">
        <v>0</v>
      </c>
      <c r="FK106" s="7">
        <v>0</v>
      </c>
      <c r="FL106" s="4"/>
      <c r="FM106" s="7">
        <v>0</v>
      </c>
      <c r="FN106" s="4"/>
      <c r="FO106" s="7">
        <v>0</v>
      </c>
      <c r="FP106" s="7">
        <v>0</v>
      </c>
      <c r="FQ106" s="7">
        <v>0</v>
      </c>
      <c r="FR106" s="4"/>
      <c r="FS106" s="7">
        <v>0</v>
      </c>
      <c r="FT106" s="4"/>
      <c r="FU106" s="7">
        <v>0</v>
      </c>
      <c r="FV106" s="7">
        <v>16.209827418506801</v>
      </c>
      <c r="FW106" s="7">
        <v>13.5353360935857</v>
      </c>
      <c r="FX106" s="4">
        <v>0.83500803211096097</v>
      </c>
      <c r="FY106" s="7">
        <v>12.0437201629863</v>
      </c>
      <c r="FZ106" s="4">
        <v>0.742988796366577</v>
      </c>
      <c r="GA106" s="7">
        <v>1.1612903225806499</v>
      </c>
      <c r="GB106" s="7">
        <v>833.25066281511295</v>
      </c>
      <c r="GC106" s="7">
        <v>371.95016970868801</v>
      </c>
      <c r="GD106" s="4">
        <v>0.44638448705466999</v>
      </c>
      <c r="GE106" s="7">
        <v>163.22695446654399</v>
      </c>
      <c r="GF106" s="4">
        <v>0.19589177872968799</v>
      </c>
      <c r="GG106" s="7">
        <v>147.46827956989199</v>
      </c>
      <c r="GH106" s="7">
        <v>1116.30492210015</v>
      </c>
      <c r="GI106" s="7">
        <v>516.34036859869104</v>
      </c>
      <c r="GJ106" s="4">
        <v>0.462544201298761</v>
      </c>
      <c r="GK106" s="7">
        <v>238.815357516121</v>
      </c>
      <c r="GL106" s="4">
        <v>0.21393380320031799</v>
      </c>
      <c r="GM106" s="7">
        <v>211.28356374808001</v>
      </c>
      <c r="GN106" s="7">
        <v>389.72865619799501</v>
      </c>
      <c r="GO106" s="7">
        <v>201.436965785133</v>
      </c>
      <c r="GP106" s="4">
        <v>0.51686465078101995</v>
      </c>
      <c r="GQ106" s="7">
        <v>89.703402504562703</v>
      </c>
      <c r="GR106" s="4">
        <v>0.23016886512699899</v>
      </c>
      <c r="GS106" s="7">
        <v>85.369892473118298</v>
      </c>
      <c r="GT106" s="7">
        <v>174.968985673204</v>
      </c>
      <c r="GU106" s="7">
        <v>79.544226751427502</v>
      </c>
      <c r="GV106" s="4">
        <v>0.45461900830810897</v>
      </c>
      <c r="GW106" s="7">
        <v>32.906682537759899</v>
      </c>
      <c r="GX106" s="4">
        <v>0.188071516852827</v>
      </c>
      <c r="GY106" s="7">
        <v>33.354838709677402</v>
      </c>
      <c r="GZ106" s="3"/>
    </row>
    <row r="107" spans="1:208" s="11" customFormat="1" x14ac:dyDescent="0.25">
      <c r="A107" s="7" t="s">
        <v>220</v>
      </c>
      <c r="B107" s="7" t="s">
        <v>409</v>
      </c>
      <c r="C107" s="7" t="s">
        <v>410</v>
      </c>
      <c r="D107" s="33" t="s">
        <v>241</v>
      </c>
      <c r="E107" s="7"/>
      <c r="F107" s="8">
        <v>970.48358994760997</v>
      </c>
      <c r="G107" s="8">
        <v>789.92520600023897</v>
      </c>
      <c r="H107" s="8">
        <v>707.47349168094502</v>
      </c>
      <c r="I107" s="8">
        <v>709.07247350068099</v>
      </c>
      <c r="J107" s="8">
        <v>765.06248787259506</v>
      </c>
      <c r="K107" s="8">
        <v>766.66671287758595</v>
      </c>
      <c r="L107" s="8">
        <v>565.19948177515903</v>
      </c>
      <c r="M107" s="8">
        <v>628.33544581185197</v>
      </c>
      <c r="N107" s="8">
        <v>801.07828085971596</v>
      </c>
      <c r="O107" s="8">
        <v>776.35838632980995</v>
      </c>
      <c r="P107" s="8">
        <v>580.94065929410704</v>
      </c>
      <c r="Q107" s="8">
        <v>586.43062797857897</v>
      </c>
      <c r="R107" s="8">
        <v>592.49905539997997</v>
      </c>
      <c r="S107" s="8">
        <v>630.28009490395596</v>
      </c>
      <c r="T107" s="8">
        <v>888.65552003349103</v>
      </c>
      <c r="U107" s="8">
        <v>421.25211116709499</v>
      </c>
      <c r="V107" s="8">
        <v>682.45160015077602</v>
      </c>
      <c r="W107" s="8">
        <v>514.10345909128603</v>
      </c>
      <c r="X107" s="8">
        <v>455.34170840610199</v>
      </c>
      <c r="Y107" s="8">
        <v>338.89537961512298</v>
      </c>
      <c r="Z107" s="8">
        <v>383.75472357963997</v>
      </c>
      <c r="AA107" s="8">
        <v>380.371162096153</v>
      </c>
      <c r="AB107" s="8">
        <v>337.93717351149201</v>
      </c>
      <c r="AC107" s="8">
        <v>1760.40879594785</v>
      </c>
      <c r="AD107" s="8">
        <v>1416.54596518163</v>
      </c>
      <c r="AE107" s="8">
        <v>1531.7292007501801</v>
      </c>
      <c r="AF107" s="8">
        <v>1193.5349275870101</v>
      </c>
      <c r="AG107" s="8">
        <v>1577.43666718953</v>
      </c>
      <c r="AH107" s="8">
        <v>1167.3712872726901</v>
      </c>
      <c r="AI107" s="8">
        <v>1222.77915030394</v>
      </c>
      <c r="AJ107" s="8">
        <v>1309.90763120059</v>
      </c>
      <c r="AK107" s="8">
        <v>1196.55505924206</v>
      </c>
      <c r="AL107" s="8">
        <v>794.23708802122496</v>
      </c>
      <c r="AM107" s="8">
        <v>764.12588567579303</v>
      </c>
      <c r="AN107" s="8">
        <v>337.93717351149201</v>
      </c>
      <c r="AO107" s="8">
        <v>3176.9547611294802</v>
      </c>
      <c r="AP107" s="8">
        <v>2725.26412833719</v>
      </c>
      <c r="AQ107" s="8">
        <v>2744.8079544622101</v>
      </c>
      <c r="AR107" s="8">
        <v>2532.6867815045198</v>
      </c>
      <c r="AS107" s="8">
        <v>1990.79214726329</v>
      </c>
      <c r="AT107" s="8">
        <v>1102.06305918728</v>
      </c>
      <c r="AU107" s="8">
        <f t="shared" si="28"/>
        <v>19.543826125020132</v>
      </c>
      <c r="AV107" s="8">
        <f t="shared" si="29"/>
        <v>-212.12117295769031</v>
      </c>
      <c r="AW107" s="8">
        <f t="shared" si="30"/>
        <v>-541.89463424122982</v>
      </c>
      <c r="AX107" s="8">
        <v>63.135964036692499</v>
      </c>
      <c r="AY107" s="8">
        <v>172.74283504786399</v>
      </c>
      <c r="AZ107" s="8">
        <v>-24.719894529905201</v>
      </c>
      <c r="BA107" s="8">
        <v>-195.417727035703</v>
      </c>
      <c r="BB107" s="8">
        <v>5.4899686844720499</v>
      </c>
      <c r="BC107" s="8">
        <v>6.0684274214008802</v>
      </c>
      <c r="BD107" s="8">
        <v>37.781039503975798</v>
      </c>
      <c r="BE107" s="8">
        <v>258.37542512953502</v>
      </c>
      <c r="BF107" s="8">
        <v>-467.40340886639598</v>
      </c>
      <c r="BG107" s="8">
        <v>261.19948898368102</v>
      </c>
      <c r="BH107" s="8">
        <v>-168.34814105948999</v>
      </c>
      <c r="BI107" s="8">
        <v>-58.761750685183998</v>
      </c>
      <c r="BJ107" s="8">
        <v>-116.446328790979</v>
      </c>
      <c r="BK107" s="8">
        <v>44.859343964516697</v>
      </c>
      <c r="BL107" s="9">
        <v>-3.3835614834865702</v>
      </c>
      <c r="BM107" s="8" t="s">
        <v>249</v>
      </c>
      <c r="BN107" s="7" t="s">
        <v>249</v>
      </c>
      <c r="BO107" s="10">
        <v>273</v>
      </c>
      <c r="BP107" s="10">
        <v>89</v>
      </c>
      <c r="BQ107" s="7" t="s">
        <v>252</v>
      </c>
      <c r="BR107" s="8">
        <v>801.07828085971596</v>
      </c>
      <c r="BS107" s="8">
        <v>541.56886023452205</v>
      </c>
      <c r="BT107" s="4">
        <v>0.67604986076181095</v>
      </c>
      <c r="BU107" s="8">
        <v>395.84342361845597</v>
      </c>
      <c r="BV107" s="4">
        <v>0.49413825474538797</v>
      </c>
      <c r="BW107" s="8">
        <v>147.458311827957</v>
      </c>
      <c r="BX107" s="8">
        <v>776.35838632980995</v>
      </c>
      <c r="BY107" s="8">
        <v>514.07362620603396</v>
      </c>
      <c r="BZ107" s="4">
        <v>0.66216020237288498</v>
      </c>
      <c r="CA107" s="8">
        <v>335.20336458580402</v>
      </c>
      <c r="CB107" s="4">
        <v>0.431763693788971</v>
      </c>
      <c r="CC107" s="8">
        <v>140.158494623656</v>
      </c>
      <c r="CD107" s="8">
        <v>580.94065929410704</v>
      </c>
      <c r="CE107" s="8">
        <v>382.25144005038499</v>
      </c>
      <c r="CF107" s="4">
        <v>0.65798706620888403</v>
      </c>
      <c r="CG107" s="8">
        <v>239.731951318863</v>
      </c>
      <c r="CH107" s="4">
        <v>0.41266168494757699</v>
      </c>
      <c r="CI107" s="8">
        <v>111.47508602150501</v>
      </c>
      <c r="CJ107" s="8">
        <v>586.43062797857897</v>
      </c>
      <c r="CK107" s="8">
        <v>391.05856598615497</v>
      </c>
      <c r="CL107" s="4">
        <v>0.66684539880553295</v>
      </c>
      <c r="CM107" s="8">
        <v>261.87939577149302</v>
      </c>
      <c r="CN107" s="4">
        <v>0.44656500407250099</v>
      </c>
      <c r="CO107" s="8">
        <v>111.104838709677</v>
      </c>
      <c r="CP107" s="8">
        <v>592.49905539997997</v>
      </c>
      <c r="CQ107" s="8">
        <v>411.15641002749601</v>
      </c>
      <c r="CR107" s="4">
        <v>0.69393597556022302</v>
      </c>
      <c r="CS107" s="8">
        <v>317.79502219321898</v>
      </c>
      <c r="CT107" s="4">
        <v>0.53636376175939005</v>
      </c>
      <c r="CU107" s="8">
        <v>117.89922580645199</v>
      </c>
      <c r="CV107" s="8">
        <v>630.28009490395596</v>
      </c>
      <c r="CW107" s="8">
        <v>468.61511620088902</v>
      </c>
      <c r="CX107" s="4">
        <v>0.743502960017003</v>
      </c>
      <c r="CY107" s="8">
        <v>301.795629471393</v>
      </c>
      <c r="CZ107" s="4">
        <v>0.47882779721511198</v>
      </c>
      <c r="DA107" s="8">
        <v>118.095053763441</v>
      </c>
      <c r="DB107" s="8">
        <v>888.65552003349103</v>
      </c>
      <c r="DC107" s="8">
        <v>720.06482729669199</v>
      </c>
      <c r="DD107" s="4">
        <v>0.81028566307623295</v>
      </c>
      <c r="DE107" s="8">
        <v>614.57393486528099</v>
      </c>
      <c r="DF107" s="4">
        <v>0.69157724338686299</v>
      </c>
      <c r="DG107" s="8">
        <v>141.60967741935499</v>
      </c>
      <c r="DH107" s="8">
        <v>421.25211116709499</v>
      </c>
      <c r="DI107" s="8">
        <v>289.08737345734801</v>
      </c>
      <c r="DJ107" s="4">
        <v>0.68625738790108404</v>
      </c>
      <c r="DK107" s="8">
        <v>167.57163524959699</v>
      </c>
      <c r="DL107" s="4">
        <v>0.39779417315045201</v>
      </c>
      <c r="DM107" s="8">
        <v>119.73387096774201</v>
      </c>
      <c r="DN107" s="8">
        <v>682.48979774276597</v>
      </c>
      <c r="DO107" s="8">
        <v>548.49245121602098</v>
      </c>
      <c r="DP107" s="4">
        <v>0.80366395663360601</v>
      </c>
      <c r="DQ107" s="8">
        <v>101.51865347739199</v>
      </c>
      <c r="DR107" s="4">
        <v>0.148747503351918</v>
      </c>
      <c r="DS107" s="8">
        <v>125.56113978494599</v>
      </c>
      <c r="DT107" s="8">
        <v>514.107623809919</v>
      </c>
      <c r="DU107" s="8">
        <v>398.61667921958201</v>
      </c>
      <c r="DV107" s="4">
        <v>0.77535648327005202</v>
      </c>
      <c r="DW107" s="8">
        <v>596.91281609522605</v>
      </c>
      <c r="DX107" s="4">
        <v>1.16106587113348</v>
      </c>
      <c r="DY107" s="8">
        <v>94.848387096774204</v>
      </c>
      <c r="DZ107" s="8">
        <v>455.34071067849197</v>
      </c>
      <c r="EA107" s="8">
        <v>365.80300546847599</v>
      </c>
      <c r="EB107" s="4">
        <v>0.80336108081221602</v>
      </c>
      <c r="EC107" s="8">
        <v>283.03561366085398</v>
      </c>
      <c r="ED107" s="4">
        <v>0.621590837417346</v>
      </c>
      <c r="EE107" s="8">
        <v>78.719354838709705</v>
      </c>
      <c r="EF107" s="8">
        <v>338.89044989343802</v>
      </c>
      <c r="EG107" s="8">
        <v>243.66484535534801</v>
      </c>
      <c r="EH107" s="4">
        <v>0.71900770715718398</v>
      </c>
      <c r="EI107" s="8">
        <v>165.79892750118901</v>
      </c>
      <c r="EJ107" s="4">
        <v>0.489240483328235</v>
      </c>
      <c r="EK107" s="8">
        <v>76.508894009216604</v>
      </c>
      <c r="EL107" s="8">
        <v>383.75464980197302</v>
      </c>
      <c r="EM107" s="8">
        <v>288.67006720261099</v>
      </c>
      <c r="EN107" s="4">
        <v>0.75222558828035502</v>
      </c>
      <c r="EO107" s="8">
        <v>202.15925006112499</v>
      </c>
      <c r="EP107" s="4">
        <v>0.52679296567597</v>
      </c>
      <c r="EQ107" s="8">
        <v>82.984397849462397</v>
      </c>
      <c r="ER107" s="8">
        <v>380.36350746954201</v>
      </c>
      <c r="ES107" s="8">
        <v>273.12741432370899</v>
      </c>
      <c r="ET107" s="4">
        <v>0.71806944925067595</v>
      </c>
      <c r="EU107" s="8">
        <v>172.823319144225</v>
      </c>
      <c r="EV107" s="4">
        <v>0.45436356472252698</v>
      </c>
      <c r="EW107" s="8">
        <v>95.196774193548407</v>
      </c>
      <c r="EX107" s="8">
        <v>337.931062055241</v>
      </c>
      <c r="EY107" s="8">
        <v>253.78684715383</v>
      </c>
      <c r="EZ107" s="4">
        <v>0.75100183336311299</v>
      </c>
      <c r="FA107" s="8">
        <v>182.85838728538701</v>
      </c>
      <c r="FB107" s="4">
        <v>0.54111151006146796</v>
      </c>
      <c r="FC107" s="8">
        <v>68.474193548387106</v>
      </c>
      <c r="FD107" s="7">
        <v>1577.43666718953</v>
      </c>
      <c r="FE107" s="7">
        <v>1055.6424864405601</v>
      </c>
      <c r="FF107" s="4">
        <v>0.66921386347723499</v>
      </c>
      <c r="FG107" s="7">
        <v>731.04678820426</v>
      </c>
      <c r="FH107" s="4">
        <v>0.463439707856383</v>
      </c>
      <c r="FI107" s="7">
        <v>287.616806451613</v>
      </c>
      <c r="FJ107" s="7">
        <v>1167.3712872726901</v>
      </c>
      <c r="FK107" s="7">
        <v>773.31000603654002</v>
      </c>
      <c r="FL107" s="4">
        <v>0.66243706219913401</v>
      </c>
      <c r="FM107" s="7">
        <v>501.61134709035599</v>
      </c>
      <c r="FN107" s="4">
        <v>0.42969306557321901</v>
      </c>
      <c r="FO107" s="7">
        <v>222.57992473118301</v>
      </c>
      <c r="FP107" s="7">
        <v>1222.77915030394</v>
      </c>
      <c r="FQ107" s="7">
        <v>879.77152622838503</v>
      </c>
      <c r="FR107" s="4">
        <v>0.71948522021307504</v>
      </c>
      <c r="FS107" s="7">
        <v>619.59065166461096</v>
      </c>
      <c r="FT107" s="4">
        <v>0.50670691556247505</v>
      </c>
      <c r="FU107" s="7">
        <v>235.994279569892</v>
      </c>
      <c r="FV107" s="7">
        <v>1309.90763120059</v>
      </c>
      <c r="FW107" s="7">
        <v>1009.15220075404</v>
      </c>
      <c r="FX107" s="4">
        <v>0.77039951269625695</v>
      </c>
      <c r="FY107" s="7">
        <v>782.14557011487796</v>
      </c>
      <c r="FZ107" s="4">
        <v>0.59709978893550497</v>
      </c>
      <c r="GA107" s="7">
        <v>261.34354838709697</v>
      </c>
      <c r="GB107" s="7">
        <v>1196.5974215526801</v>
      </c>
      <c r="GC107" s="7">
        <v>947.10913043560299</v>
      </c>
      <c r="GD107" s="4">
        <v>0.79150189811260796</v>
      </c>
      <c r="GE107" s="7">
        <v>698.43146957261695</v>
      </c>
      <c r="GF107" s="4">
        <v>0.58368124232320695</v>
      </c>
      <c r="GG107" s="7">
        <v>220.40952688172001</v>
      </c>
      <c r="GH107" s="7">
        <v>794.23116057193101</v>
      </c>
      <c r="GI107" s="7">
        <v>609.46785082382405</v>
      </c>
      <c r="GJ107" s="4">
        <v>0.76736834448165203</v>
      </c>
      <c r="GK107" s="7">
        <v>448.834541162042</v>
      </c>
      <c r="GL107" s="4">
        <v>0.56511827216503796</v>
      </c>
      <c r="GM107" s="7">
        <v>155.22824884792601</v>
      </c>
      <c r="GN107" s="7">
        <v>764.11815727151497</v>
      </c>
      <c r="GO107" s="7">
        <v>561.79748152631998</v>
      </c>
      <c r="GP107" s="4">
        <v>0.73522331092401405</v>
      </c>
      <c r="GQ107" s="7">
        <v>374.98256920534902</v>
      </c>
      <c r="GR107" s="4">
        <v>0.49073898537409899</v>
      </c>
      <c r="GS107" s="7">
        <v>178.181172043011</v>
      </c>
      <c r="GT107" s="7">
        <v>337.931062055241</v>
      </c>
      <c r="GU107" s="7">
        <v>253.78684715383</v>
      </c>
      <c r="GV107" s="4">
        <v>0.75100183336311299</v>
      </c>
      <c r="GW107" s="7">
        <v>182.85838728538701</v>
      </c>
      <c r="GX107" s="4">
        <v>0.54111151006146796</v>
      </c>
      <c r="GY107" s="7">
        <v>68.474193548387106</v>
      </c>
      <c r="GZ107" s="3"/>
    </row>
    <row r="108" spans="1:208" s="11" customFormat="1" x14ac:dyDescent="0.25">
      <c r="A108" s="7" t="s">
        <v>220</v>
      </c>
      <c r="B108" s="7" t="s">
        <v>411</v>
      </c>
      <c r="C108" s="7" t="s">
        <v>412</v>
      </c>
      <c r="D108" s="33" t="s">
        <v>241</v>
      </c>
      <c r="E108" s="7"/>
      <c r="F108" s="8"/>
      <c r="G108" s="8"/>
      <c r="H108" s="8"/>
      <c r="I108" s="8"/>
      <c r="J108" s="8"/>
      <c r="K108" s="8"/>
      <c r="L108" s="8"/>
      <c r="M108" s="8">
        <v>0</v>
      </c>
      <c r="N108" s="8">
        <v>135.94726317702199</v>
      </c>
      <c r="O108" s="8">
        <v>209.06803864602</v>
      </c>
      <c r="P108" s="8">
        <v>320.53343388394899</v>
      </c>
      <c r="Q108" s="8">
        <v>697.58850368409901</v>
      </c>
      <c r="R108" s="8">
        <v>567.63745856921696</v>
      </c>
      <c r="S108" s="8">
        <v>573.89529898151397</v>
      </c>
      <c r="T108" s="8">
        <v>316.47724202211401</v>
      </c>
      <c r="U108" s="8">
        <v>404.82779114467098</v>
      </c>
      <c r="V108" s="8">
        <v>648.41180841421306</v>
      </c>
      <c r="W108" s="8">
        <v>578.92707725542004</v>
      </c>
      <c r="X108" s="8">
        <v>435.79147109137301</v>
      </c>
      <c r="Y108" s="8">
        <v>322.157115641102</v>
      </c>
      <c r="Z108" s="8">
        <v>258.163707206531</v>
      </c>
      <c r="AA108" s="8">
        <v>202.15232958233699</v>
      </c>
      <c r="AB108" s="8">
        <v>144.95213679449299</v>
      </c>
      <c r="AC108" s="8">
        <v>0</v>
      </c>
      <c r="AD108" s="8">
        <v>0</v>
      </c>
      <c r="AE108" s="8">
        <v>0</v>
      </c>
      <c r="AF108" s="8">
        <v>0</v>
      </c>
      <c r="AG108" s="8">
        <v>345.01530182304202</v>
      </c>
      <c r="AH108" s="8">
        <v>1018.12193756805</v>
      </c>
      <c r="AI108" s="8">
        <v>1141.5327575507299</v>
      </c>
      <c r="AJ108" s="8">
        <v>721.30503316678505</v>
      </c>
      <c r="AK108" s="8">
        <v>1227.3388856696299</v>
      </c>
      <c r="AL108" s="8">
        <v>757.94858673247404</v>
      </c>
      <c r="AM108" s="8">
        <v>460.31603678886802</v>
      </c>
      <c r="AN108" s="8">
        <v>144.95213679449299</v>
      </c>
      <c r="AO108" s="8"/>
      <c r="AP108" s="8">
        <v>0</v>
      </c>
      <c r="AQ108" s="8">
        <v>1363.1372393910899</v>
      </c>
      <c r="AR108" s="8">
        <v>1862.83779071752</v>
      </c>
      <c r="AS108" s="8">
        <v>1985.2874724021101</v>
      </c>
      <c r="AT108" s="8">
        <v>605.26817358336098</v>
      </c>
      <c r="AU108" s="8">
        <f t="shared" si="28"/>
        <v>1363.1372393910899</v>
      </c>
      <c r="AV108" s="8">
        <f t="shared" si="29"/>
        <v>499.70055132643006</v>
      </c>
      <c r="AW108" s="8">
        <f t="shared" si="30"/>
        <v>122.44968168459013</v>
      </c>
      <c r="AX108" s="8">
        <v>0</v>
      </c>
      <c r="AY108" s="8">
        <v>135.94726317702199</v>
      </c>
      <c r="AZ108" s="8">
        <v>73.120775468998303</v>
      </c>
      <c r="BA108" s="8">
        <v>111.465395237929</v>
      </c>
      <c r="BB108" s="8">
        <v>377.05506980015002</v>
      </c>
      <c r="BC108" s="8">
        <v>-129.95104511488199</v>
      </c>
      <c r="BD108" s="8">
        <v>6.2578404122964502</v>
      </c>
      <c r="BE108" s="8">
        <v>-257.41805695940002</v>
      </c>
      <c r="BF108" s="8">
        <v>88.350549122557496</v>
      </c>
      <c r="BG108" s="8">
        <v>243.58401726954099</v>
      </c>
      <c r="BH108" s="8">
        <v>-69.484731158792997</v>
      </c>
      <c r="BI108" s="8">
        <v>-143.135606164047</v>
      </c>
      <c r="BJ108" s="8">
        <v>-113.634355450271</v>
      </c>
      <c r="BK108" s="8">
        <v>-63.993408434571002</v>
      </c>
      <c r="BL108" s="9">
        <v>-56.011377624193202</v>
      </c>
      <c r="BM108" s="8" t="s">
        <v>268</v>
      </c>
      <c r="BN108" s="7" t="s">
        <v>268</v>
      </c>
      <c r="BO108" s="10">
        <v>275</v>
      </c>
      <c r="BP108" s="10">
        <v>90</v>
      </c>
      <c r="BQ108" s="7" t="s">
        <v>252</v>
      </c>
      <c r="BR108" s="8">
        <v>135.94726317702199</v>
      </c>
      <c r="BS108" s="8">
        <v>70.289182740701506</v>
      </c>
      <c r="BT108" s="4">
        <v>0.51703271620242597</v>
      </c>
      <c r="BU108" s="8">
        <v>9.6273592195834805</v>
      </c>
      <c r="BV108" s="4">
        <v>7.08168667363855E-2</v>
      </c>
      <c r="BW108" s="8">
        <v>43.426301075268803</v>
      </c>
      <c r="BX108" s="8">
        <v>209.06803864602</v>
      </c>
      <c r="BY108" s="8">
        <v>78.493499238626598</v>
      </c>
      <c r="BZ108" s="4">
        <v>0.37544475830438401</v>
      </c>
      <c r="CA108" s="8">
        <v>23.312882092357299</v>
      </c>
      <c r="CB108" s="4">
        <v>0.11150858946847</v>
      </c>
      <c r="CC108" s="8">
        <v>41.112580645161302</v>
      </c>
      <c r="CD108" s="8">
        <v>320.53343388394899</v>
      </c>
      <c r="CE108" s="8">
        <v>120.76519979205</v>
      </c>
      <c r="CF108" s="4">
        <v>0.37676319230952199</v>
      </c>
      <c r="CG108" s="8">
        <v>61.418720470844001</v>
      </c>
      <c r="CH108" s="4">
        <v>0.191614084454856</v>
      </c>
      <c r="CI108" s="8">
        <v>51.226774193548401</v>
      </c>
      <c r="CJ108" s="8">
        <v>697.58850368409901</v>
      </c>
      <c r="CK108" s="8">
        <v>276.61480725854102</v>
      </c>
      <c r="CL108" s="4">
        <v>0.39653005431953903</v>
      </c>
      <c r="CM108" s="8">
        <v>171.49117999980001</v>
      </c>
      <c r="CN108" s="4">
        <v>0.24583429786202399</v>
      </c>
      <c r="CO108" s="8">
        <v>97.812834101382506</v>
      </c>
      <c r="CP108" s="8">
        <v>567.63745856921696</v>
      </c>
      <c r="CQ108" s="8">
        <v>134.11777521760601</v>
      </c>
      <c r="CR108" s="4">
        <v>0.23627365177002699</v>
      </c>
      <c r="CS108" s="8">
        <v>25.5026404820027</v>
      </c>
      <c r="CT108" s="4">
        <v>4.49276912525901E-2</v>
      </c>
      <c r="CU108" s="8">
        <v>111.42032258064501</v>
      </c>
      <c r="CV108" s="8">
        <v>573.89529898151397</v>
      </c>
      <c r="CW108" s="8">
        <v>166.67920007408401</v>
      </c>
      <c r="CX108" s="4">
        <v>0.290434858710096</v>
      </c>
      <c r="CY108" s="8">
        <v>70.315453594921706</v>
      </c>
      <c r="CZ108" s="4">
        <v>0.122523139185335</v>
      </c>
      <c r="DA108" s="8">
        <v>94.665698924731203</v>
      </c>
      <c r="DB108" s="8">
        <v>316.47724202211401</v>
      </c>
      <c r="DC108" s="8">
        <v>140.91483317248699</v>
      </c>
      <c r="DD108" s="4">
        <v>0.44526055735357001</v>
      </c>
      <c r="DE108" s="8">
        <v>89.954285040395902</v>
      </c>
      <c r="DF108" s="4">
        <v>0.28423618856647598</v>
      </c>
      <c r="DG108" s="8">
        <v>51.753225806451603</v>
      </c>
      <c r="DH108" s="8">
        <v>404.82779114467098</v>
      </c>
      <c r="DI108" s="8">
        <v>207.81018074991201</v>
      </c>
      <c r="DJ108" s="4">
        <v>0.51332982886950096</v>
      </c>
      <c r="DK108" s="8">
        <v>147.02036130901701</v>
      </c>
      <c r="DL108" s="4">
        <v>0.363167659249158</v>
      </c>
      <c r="DM108" s="8">
        <v>56.912442396313402</v>
      </c>
      <c r="DN108" s="8">
        <v>648.72877355527703</v>
      </c>
      <c r="DO108" s="8">
        <v>318.76093980539702</v>
      </c>
      <c r="DP108" s="4">
        <v>0.49136241954933901</v>
      </c>
      <c r="DQ108" s="8">
        <v>-124.539175728198</v>
      </c>
      <c r="DR108" s="4">
        <v>-0.191974182131119</v>
      </c>
      <c r="DS108" s="8">
        <v>94.644086021505402</v>
      </c>
      <c r="DT108" s="8">
        <v>579.11181422085497</v>
      </c>
      <c r="DU108" s="8">
        <v>309.88907790722402</v>
      </c>
      <c r="DV108" s="4">
        <v>0.53511095836328804</v>
      </c>
      <c r="DW108" s="8">
        <v>555.47612903076197</v>
      </c>
      <c r="DX108" s="4">
        <v>0.95918631841090396</v>
      </c>
      <c r="DY108" s="8">
        <v>85.746236559139803</v>
      </c>
      <c r="DZ108" s="8">
        <v>435.77955370683702</v>
      </c>
      <c r="EA108" s="8">
        <v>230.60022139593701</v>
      </c>
      <c r="EB108" s="4">
        <v>0.52916714296116196</v>
      </c>
      <c r="EC108" s="8">
        <v>77.0189414345827</v>
      </c>
      <c r="ED108" s="4">
        <v>0.17673830903593901</v>
      </c>
      <c r="EE108" s="8">
        <v>67.078494623655899</v>
      </c>
      <c r="EF108" s="8">
        <v>322.13827547543701</v>
      </c>
      <c r="EG108" s="8">
        <v>136.01667433350599</v>
      </c>
      <c r="EH108" s="4">
        <v>0.42223071484678998</v>
      </c>
      <c r="EI108" s="8">
        <v>74.000348217488806</v>
      </c>
      <c r="EJ108" s="4">
        <v>0.22971609973472901</v>
      </c>
      <c r="EK108" s="8">
        <v>58.823732718894</v>
      </c>
      <c r="EL108" s="8">
        <v>258.15774352754897</v>
      </c>
      <c r="EM108" s="8">
        <v>105.324048846724</v>
      </c>
      <c r="EN108" s="4">
        <v>0.40798330279597</v>
      </c>
      <c r="EO108" s="8">
        <v>87.252725684635706</v>
      </c>
      <c r="EP108" s="4">
        <v>0.33798221386810601</v>
      </c>
      <c r="EQ108" s="8">
        <v>61.709139784946203</v>
      </c>
      <c r="ER108" s="8">
        <v>202.14607755949299</v>
      </c>
      <c r="ES108" s="8">
        <v>54.653737528637102</v>
      </c>
      <c r="ET108" s="4">
        <v>0.27036753910078698</v>
      </c>
      <c r="EU108" s="8">
        <v>36.649623475927299</v>
      </c>
      <c r="EV108" s="4">
        <v>0.181302669427958</v>
      </c>
      <c r="EW108" s="8">
        <v>52.586021505376301</v>
      </c>
      <c r="EX108" s="8">
        <v>144.931574186343</v>
      </c>
      <c r="EY108" s="8">
        <v>73.608353408653002</v>
      </c>
      <c r="EZ108" s="4">
        <v>0.50788348792798099</v>
      </c>
      <c r="FA108" s="8">
        <v>40.757294642496497</v>
      </c>
      <c r="FB108" s="4">
        <v>0.28121749778342597</v>
      </c>
      <c r="FC108" s="8">
        <v>33.733333333333299</v>
      </c>
      <c r="FD108" s="7">
        <v>345.01530182304202</v>
      </c>
      <c r="FE108" s="7">
        <v>148.782681979328</v>
      </c>
      <c r="FF108" s="4">
        <v>0.43123502405014702</v>
      </c>
      <c r="FG108" s="7">
        <v>32.940241311940802</v>
      </c>
      <c r="FH108" s="4">
        <v>9.54747257234283E-2</v>
      </c>
      <c r="FI108" s="7">
        <v>84.538881720430098</v>
      </c>
      <c r="FJ108" s="7">
        <v>1018.12193756805</v>
      </c>
      <c r="FK108" s="7">
        <v>397.38000705059102</v>
      </c>
      <c r="FL108" s="4">
        <v>0.39030688995838603</v>
      </c>
      <c r="FM108" s="7">
        <v>232.909900470644</v>
      </c>
      <c r="FN108" s="4">
        <v>0.228764249031887</v>
      </c>
      <c r="FO108" s="7">
        <v>149.03960829493101</v>
      </c>
      <c r="FP108" s="7">
        <v>1141.5327575507299</v>
      </c>
      <c r="FQ108" s="7">
        <v>300.79697529169101</v>
      </c>
      <c r="FR108" s="4">
        <v>0.26350271010801302</v>
      </c>
      <c r="FS108" s="7">
        <v>95.818094076924396</v>
      </c>
      <c r="FT108" s="4">
        <v>8.3938102908681603E-2</v>
      </c>
      <c r="FU108" s="7">
        <v>206.08602150537601</v>
      </c>
      <c r="FV108" s="7">
        <v>721.30503316678505</v>
      </c>
      <c r="FW108" s="7">
        <v>348.725013922399</v>
      </c>
      <c r="FX108" s="4">
        <v>0.48346399635030002</v>
      </c>
      <c r="FY108" s="7">
        <v>236.97464634941301</v>
      </c>
      <c r="FZ108" s="4">
        <v>0.32853596668944701</v>
      </c>
      <c r="GA108" s="7">
        <v>108.665668202765</v>
      </c>
      <c r="GB108" s="7">
        <v>1227.84058777613</v>
      </c>
      <c r="GC108" s="7">
        <v>628.65001771262098</v>
      </c>
      <c r="GD108" s="4">
        <v>0.51199644642081199</v>
      </c>
      <c r="GE108" s="7">
        <v>430.93695330256401</v>
      </c>
      <c r="GF108" s="4">
        <v>0.35097141892261202</v>
      </c>
      <c r="GG108" s="7">
        <v>180.39032258064501</v>
      </c>
      <c r="GH108" s="7">
        <v>757.91782918227398</v>
      </c>
      <c r="GI108" s="7">
        <v>366.616895729443</v>
      </c>
      <c r="GJ108" s="4">
        <v>0.483715887941296</v>
      </c>
      <c r="GK108" s="7">
        <v>151.01928965207199</v>
      </c>
      <c r="GL108" s="4">
        <v>0.199255491607854</v>
      </c>
      <c r="GM108" s="7">
        <v>125.90222734255001</v>
      </c>
      <c r="GN108" s="7">
        <v>460.30382108704299</v>
      </c>
      <c r="GO108" s="7">
        <v>159.97778637536101</v>
      </c>
      <c r="GP108" s="4">
        <v>0.34754824758474001</v>
      </c>
      <c r="GQ108" s="7">
        <v>123.90234916056301</v>
      </c>
      <c r="GR108" s="4">
        <v>0.26917514798803599</v>
      </c>
      <c r="GS108" s="7">
        <v>114.29516129032299</v>
      </c>
      <c r="GT108" s="7">
        <v>144.931574186343</v>
      </c>
      <c r="GU108" s="7">
        <v>73.608353408653002</v>
      </c>
      <c r="GV108" s="4">
        <v>0.50788348792798099</v>
      </c>
      <c r="GW108" s="7">
        <v>40.757294642496497</v>
      </c>
      <c r="GX108" s="4">
        <v>0.28121749778342597</v>
      </c>
      <c r="GY108" s="7">
        <v>33.733333333333299</v>
      </c>
      <c r="GZ108" s="3"/>
    </row>
    <row r="109" spans="1:208" s="11" customFormat="1" x14ac:dyDescent="0.25">
      <c r="A109" s="7" t="s">
        <v>220</v>
      </c>
      <c r="B109" s="7" t="s">
        <v>413</v>
      </c>
      <c r="C109" s="7" t="s">
        <v>414</v>
      </c>
      <c r="D109" s="33" t="s">
        <v>248</v>
      </c>
      <c r="E109" s="7"/>
      <c r="F109" s="8">
        <v>287.41684319721298</v>
      </c>
      <c r="G109" s="8">
        <v>532.60837568383499</v>
      </c>
      <c r="H109" s="8">
        <v>532.58221504181904</v>
      </c>
      <c r="I109" s="8">
        <v>518.31347795818203</v>
      </c>
      <c r="J109" s="8">
        <v>233.01346105532099</v>
      </c>
      <c r="K109" s="8">
        <v>251.80885504249201</v>
      </c>
      <c r="L109" s="8">
        <v>285.42411583874002</v>
      </c>
      <c r="M109" s="8">
        <v>185.63692815905199</v>
      </c>
      <c r="N109" s="8">
        <v>218.94774839943801</v>
      </c>
      <c r="O109" s="8">
        <v>227.46938768477401</v>
      </c>
      <c r="P109" s="8">
        <v>241.50144840051999</v>
      </c>
      <c r="Q109" s="8">
        <v>274.26785051812698</v>
      </c>
      <c r="R109" s="8">
        <v>371.62631570546398</v>
      </c>
      <c r="S109" s="8">
        <v>271.436937761575</v>
      </c>
      <c r="T109" s="8">
        <v>280.81906290721599</v>
      </c>
      <c r="U109" s="8">
        <v>415.85911478840001</v>
      </c>
      <c r="V109" s="8">
        <v>376.79497766989999</v>
      </c>
      <c r="W109" s="8">
        <v>440.64901085137899</v>
      </c>
      <c r="X109" s="8">
        <v>548.80806328341396</v>
      </c>
      <c r="Y109" s="8">
        <v>614.19584585431903</v>
      </c>
      <c r="Z109" s="8">
        <v>404.69037667469701</v>
      </c>
      <c r="AA109" s="8">
        <v>1177.80243249726</v>
      </c>
      <c r="AB109" s="8">
        <v>489.54746673825599</v>
      </c>
      <c r="AC109" s="8">
        <v>820.02521888104798</v>
      </c>
      <c r="AD109" s="8">
        <v>1050.8956929999999</v>
      </c>
      <c r="AE109" s="8">
        <v>484.82231609781297</v>
      </c>
      <c r="AF109" s="8">
        <v>471.06104399779298</v>
      </c>
      <c r="AG109" s="8">
        <v>446.41713608421202</v>
      </c>
      <c r="AH109" s="8">
        <v>515.769298918647</v>
      </c>
      <c r="AI109" s="8">
        <v>643.06325346703898</v>
      </c>
      <c r="AJ109" s="8">
        <v>696.67817769561498</v>
      </c>
      <c r="AK109" s="8">
        <v>817.44398852127904</v>
      </c>
      <c r="AL109" s="8">
        <v>1163.00390913773</v>
      </c>
      <c r="AM109" s="8">
        <v>1582.4928091719601</v>
      </c>
      <c r="AN109" s="8">
        <v>489.54746673825599</v>
      </c>
      <c r="AO109" s="8">
        <v>1870.92091188105</v>
      </c>
      <c r="AP109" s="8">
        <v>955.88336009560498</v>
      </c>
      <c r="AQ109" s="8">
        <v>962.18643500285896</v>
      </c>
      <c r="AR109" s="8">
        <v>1339.7414311626501</v>
      </c>
      <c r="AS109" s="8">
        <v>1980.4478976590101</v>
      </c>
      <c r="AT109" s="8">
        <v>2072.0402759102099</v>
      </c>
      <c r="AU109" s="8">
        <f t="shared" si="28"/>
        <v>6.303074907253972</v>
      </c>
      <c r="AV109" s="8">
        <f t="shared" si="29"/>
        <v>377.55499615979113</v>
      </c>
      <c r="AW109" s="8">
        <f t="shared" si="30"/>
        <v>640.70646649636001</v>
      </c>
      <c r="AX109" s="8">
        <v>-99.787187679687904</v>
      </c>
      <c r="AY109" s="8">
        <v>33.310820240385297</v>
      </c>
      <c r="AZ109" s="8">
        <v>8.5216392853362493</v>
      </c>
      <c r="BA109" s="8">
        <v>14.032060715745899</v>
      </c>
      <c r="BB109" s="8">
        <v>32.766402117607498</v>
      </c>
      <c r="BC109" s="8">
        <v>97.358465187336904</v>
      </c>
      <c r="BD109" s="8">
        <v>-100.189377943889</v>
      </c>
      <c r="BE109" s="8">
        <v>9.3821251456404298</v>
      </c>
      <c r="BF109" s="8">
        <v>135.04005188118401</v>
      </c>
      <c r="BG109" s="8">
        <v>-39.064137118499801</v>
      </c>
      <c r="BH109" s="8">
        <v>63.854033181479302</v>
      </c>
      <c r="BI109" s="8">
        <v>108.159052432035</v>
      </c>
      <c r="BJ109" s="8">
        <v>65.387782570904406</v>
      </c>
      <c r="BK109" s="8">
        <v>-209.505469179622</v>
      </c>
      <c r="BL109" s="9">
        <v>773.11205582256196</v>
      </c>
      <c r="BM109" s="8" t="s">
        <v>249</v>
      </c>
      <c r="BN109" s="7" t="s">
        <v>249</v>
      </c>
      <c r="BO109" s="10">
        <v>106</v>
      </c>
      <c r="BP109" s="10">
        <v>91</v>
      </c>
      <c r="BQ109" s="7" t="s">
        <v>252</v>
      </c>
      <c r="BR109" s="8">
        <v>218.94774839943801</v>
      </c>
      <c r="BS109" s="8">
        <v>134.08923154075501</v>
      </c>
      <c r="BT109" s="4">
        <v>0.61242571582023997</v>
      </c>
      <c r="BU109" s="8">
        <v>90.564965900317603</v>
      </c>
      <c r="BV109" s="4">
        <v>0.413637347551505</v>
      </c>
      <c r="BW109" s="8">
        <v>27.851290322580599</v>
      </c>
      <c r="BX109" s="8">
        <v>227.46938768477401</v>
      </c>
      <c r="BY109" s="8">
        <v>128.84043231136999</v>
      </c>
      <c r="BZ109" s="4">
        <v>0.56640778622008003</v>
      </c>
      <c r="CA109" s="8">
        <v>83.647858372195898</v>
      </c>
      <c r="CB109" s="4">
        <v>0.36773237587518698</v>
      </c>
      <c r="CC109" s="8">
        <v>34.65</v>
      </c>
      <c r="CD109" s="8">
        <v>241.50144840051999</v>
      </c>
      <c r="CE109" s="8">
        <v>149.59410974381601</v>
      </c>
      <c r="CF109" s="4">
        <v>0.61943359236388695</v>
      </c>
      <c r="CG109" s="8">
        <v>110.162520922963</v>
      </c>
      <c r="CH109" s="4">
        <v>0.45615677111908198</v>
      </c>
      <c r="CI109" s="8">
        <v>33.75</v>
      </c>
      <c r="CJ109" s="8">
        <v>274.26785051812698</v>
      </c>
      <c r="CK109" s="8">
        <v>175.68167344452101</v>
      </c>
      <c r="CL109" s="4">
        <v>0.64054781890270895</v>
      </c>
      <c r="CM109" s="8">
        <v>131.95215195220101</v>
      </c>
      <c r="CN109" s="4">
        <v>0.48110688767540999</v>
      </c>
      <c r="CO109" s="8">
        <v>34.959677419354797</v>
      </c>
      <c r="CP109" s="8">
        <v>371.62631570546398</v>
      </c>
      <c r="CQ109" s="8">
        <v>225.412709841625</v>
      </c>
      <c r="CR109" s="4">
        <v>0.606557448478104</v>
      </c>
      <c r="CS109" s="8">
        <v>178.04491540624699</v>
      </c>
      <c r="CT109" s="4">
        <v>0.47909662981821199</v>
      </c>
      <c r="CU109" s="8">
        <v>42.935483870967701</v>
      </c>
      <c r="CV109" s="8">
        <v>271.436937761575</v>
      </c>
      <c r="CW109" s="8">
        <v>132.900597080637</v>
      </c>
      <c r="CX109" s="4">
        <v>0.48961868703873601</v>
      </c>
      <c r="CY109" s="8">
        <v>92.680862579162294</v>
      </c>
      <c r="CZ109" s="4">
        <v>0.341445285020756</v>
      </c>
      <c r="DA109" s="8">
        <v>37.419354838709701</v>
      </c>
      <c r="DB109" s="8">
        <v>280.81906290721599</v>
      </c>
      <c r="DC109" s="8">
        <v>129.279790287606</v>
      </c>
      <c r="DD109" s="4">
        <v>0.46036686024524298</v>
      </c>
      <c r="DE109" s="8">
        <v>89.628788576596193</v>
      </c>
      <c r="DF109" s="4">
        <v>0.31916917480139201</v>
      </c>
      <c r="DG109" s="8">
        <v>39.245698924731201</v>
      </c>
      <c r="DH109" s="8">
        <v>415.85911478840001</v>
      </c>
      <c r="DI109" s="8">
        <v>223.12746803169301</v>
      </c>
      <c r="DJ109" s="4">
        <v>0.53654581587138195</v>
      </c>
      <c r="DK109" s="8">
        <v>181.21942369646899</v>
      </c>
      <c r="DL109" s="4">
        <v>0.43577119570573303</v>
      </c>
      <c r="DM109" s="8">
        <v>42.009677419354801</v>
      </c>
      <c r="DN109" s="8">
        <v>376.79497766989999</v>
      </c>
      <c r="DO109" s="8">
        <v>143.12659009022201</v>
      </c>
      <c r="DP109" s="4">
        <v>0.37985270126294302</v>
      </c>
      <c r="DQ109" s="8">
        <v>98.63094141242</v>
      </c>
      <c r="DR109" s="4">
        <v>0.26176288766467598</v>
      </c>
      <c r="DS109" s="8">
        <v>40.859139784946201</v>
      </c>
      <c r="DT109" s="8">
        <v>440.64901085137899</v>
      </c>
      <c r="DU109" s="8">
        <v>200.16491388267599</v>
      </c>
      <c r="DV109" s="4">
        <v>0.45425022853435498</v>
      </c>
      <c r="DW109" s="8">
        <v>152.555791500319</v>
      </c>
      <c r="DX109" s="4">
        <v>0.34620704402709401</v>
      </c>
      <c r="DY109" s="8">
        <v>41.5322580645161</v>
      </c>
      <c r="DZ109" s="8">
        <v>548.80806328341396</v>
      </c>
      <c r="EA109" s="8">
        <v>255.72855090792399</v>
      </c>
      <c r="EB109" s="4">
        <v>0.46597083391586702</v>
      </c>
      <c r="EC109" s="8">
        <v>198.27541201238901</v>
      </c>
      <c r="ED109" s="4">
        <v>0.36128370787073499</v>
      </c>
      <c r="EE109" s="8">
        <v>52.493548387096801</v>
      </c>
      <c r="EF109" s="8">
        <v>614.19584585431903</v>
      </c>
      <c r="EG109" s="8">
        <v>308.041172050775</v>
      </c>
      <c r="EH109" s="4">
        <v>0.50153574650493304</v>
      </c>
      <c r="EI109" s="8">
        <v>253.90245798563799</v>
      </c>
      <c r="EJ109" s="4">
        <v>0.41339006067758499</v>
      </c>
      <c r="EK109" s="8">
        <v>51.083640552995398</v>
      </c>
      <c r="EL109" s="8">
        <v>404.69037667469701</v>
      </c>
      <c r="EM109" s="8">
        <v>15.6622826243925</v>
      </c>
      <c r="EN109" s="4">
        <v>3.8701890450393198E-2</v>
      </c>
      <c r="EO109" s="8">
        <v>-51.479030333009298</v>
      </c>
      <c r="EP109" s="4">
        <v>-0.127205966091924</v>
      </c>
      <c r="EQ109" s="8">
        <v>63.954838709677396</v>
      </c>
      <c r="ER109" s="8">
        <v>1177.80243249726</v>
      </c>
      <c r="ES109" s="8">
        <v>748.58367469047505</v>
      </c>
      <c r="ET109" s="4">
        <v>0.63557660778750202</v>
      </c>
      <c r="EU109" s="8">
        <v>659.39022842350698</v>
      </c>
      <c r="EV109" s="4">
        <v>0.55984790846918397</v>
      </c>
      <c r="EW109" s="8">
        <v>76.187344086021497</v>
      </c>
      <c r="EX109" s="8">
        <v>489.54746673825599</v>
      </c>
      <c r="EY109" s="8">
        <v>232.559387513106</v>
      </c>
      <c r="EZ109" s="4">
        <v>0.47504972104665699</v>
      </c>
      <c r="FA109" s="8">
        <v>176.97142659638899</v>
      </c>
      <c r="FB109" s="4">
        <v>0.36150003548278897</v>
      </c>
      <c r="FC109" s="8">
        <v>48.789430107526897</v>
      </c>
      <c r="FD109" s="7">
        <v>446.41713608421202</v>
      </c>
      <c r="FE109" s="7">
        <v>262.92966385212497</v>
      </c>
      <c r="FF109" s="4">
        <v>0.58897753378921902</v>
      </c>
      <c r="FG109" s="7">
        <v>174.21282427251299</v>
      </c>
      <c r="FH109" s="4">
        <v>0.39024672260710502</v>
      </c>
      <c r="FI109" s="7">
        <v>62.501290322580601</v>
      </c>
      <c r="FJ109" s="7">
        <v>515.769298918647</v>
      </c>
      <c r="FK109" s="7">
        <v>325.27578318833599</v>
      </c>
      <c r="FL109" s="4">
        <v>0.63066139041293001</v>
      </c>
      <c r="FM109" s="7">
        <v>242.114672875163</v>
      </c>
      <c r="FN109" s="4">
        <v>0.46942435965610402</v>
      </c>
      <c r="FO109" s="7">
        <v>68.709677419354804</v>
      </c>
      <c r="FP109" s="7">
        <v>643.06325346703898</v>
      </c>
      <c r="FQ109" s="7">
        <v>358.31330692226197</v>
      </c>
      <c r="FR109" s="4">
        <v>0.55719760846298705</v>
      </c>
      <c r="FS109" s="7">
        <v>270.72577798540902</v>
      </c>
      <c r="FT109" s="4">
        <v>0.42099401034938</v>
      </c>
      <c r="FU109" s="7">
        <v>80.354838709677395</v>
      </c>
      <c r="FV109" s="7">
        <v>696.67817769561498</v>
      </c>
      <c r="FW109" s="7">
        <v>352.40725831929899</v>
      </c>
      <c r="FX109" s="4">
        <v>0.50583938122613104</v>
      </c>
      <c r="FY109" s="7">
        <v>270.84821227306497</v>
      </c>
      <c r="FZ109" s="4">
        <v>0.38877091452604801</v>
      </c>
      <c r="GA109" s="7">
        <v>81.255376344086002</v>
      </c>
      <c r="GB109" s="7">
        <v>817.44398852127904</v>
      </c>
      <c r="GC109" s="7">
        <v>343.291503972898</v>
      </c>
      <c r="GD109" s="4">
        <v>0.41995721883513698</v>
      </c>
      <c r="GE109" s="7">
        <v>251.18673291273899</v>
      </c>
      <c r="GF109" s="4">
        <v>0.30728311228653699</v>
      </c>
      <c r="GG109" s="7">
        <v>82.391397849462393</v>
      </c>
      <c r="GH109" s="7">
        <v>1163.00390913773</v>
      </c>
      <c r="GI109" s="7">
        <v>563.76972295869905</v>
      </c>
      <c r="GJ109" s="4">
        <v>0.48475307651948102</v>
      </c>
      <c r="GK109" s="7">
        <v>452.17786999802598</v>
      </c>
      <c r="GL109" s="4">
        <v>0.388801676800276</v>
      </c>
      <c r="GM109" s="7">
        <v>103.577188940092</v>
      </c>
      <c r="GN109" s="7">
        <v>1582.4928091719601</v>
      </c>
      <c r="GO109" s="7">
        <v>764.24595731486795</v>
      </c>
      <c r="GP109" s="4">
        <v>0.48293802846078199</v>
      </c>
      <c r="GQ109" s="7">
        <v>607.91119809049803</v>
      </c>
      <c r="GR109" s="4">
        <v>0.38414784229483501</v>
      </c>
      <c r="GS109" s="7">
        <v>140.142182795699</v>
      </c>
      <c r="GT109" s="7">
        <v>489.54746673825599</v>
      </c>
      <c r="GU109" s="7">
        <v>232.559387513106</v>
      </c>
      <c r="GV109" s="4">
        <v>0.47504972104665699</v>
      </c>
      <c r="GW109" s="7">
        <v>176.97142659638899</v>
      </c>
      <c r="GX109" s="4">
        <v>0.36150003548278897</v>
      </c>
      <c r="GY109" s="7">
        <v>48.789430107526897</v>
      </c>
      <c r="GZ109" s="3"/>
    </row>
    <row r="110" spans="1:208" s="11" customFormat="1" x14ac:dyDescent="0.25">
      <c r="A110" s="7" t="s">
        <v>220</v>
      </c>
      <c r="B110" s="7" t="s">
        <v>415</v>
      </c>
      <c r="C110" s="7" t="s">
        <v>416</v>
      </c>
      <c r="D110" s="33" t="s">
        <v>231</v>
      </c>
      <c r="E110" s="7"/>
      <c r="F110" s="8"/>
      <c r="G110" s="8"/>
      <c r="H110" s="8"/>
      <c r="I110" s="8"/>
      <c r="J110" s="8"/>
      <c r="K110" s="8">
        <v>71.342030233406405</v>
      </c>
      <c r="L110" s="8">
        <v>360.520845085654</v>
      </c>
      <c r="M110" s="8">
        <v>458.51100797127702</v>
      </c>
      <c r="N110" s="8">
        <v>364.37182949981701</v>
      </c>
      <c r="O110" s="8">
        <v>368.94566953850102</v>
      </c>
      <c r="P110" s="8">
        <v>213.47952981715</v>
      </c>
      <c r="Q110" s="8">
        <v>269.93809476440902</v>
      </c>
      <c r="R110" s="8">
        <v>331.35030721064902</v>
      </c>
      <c r="S110" s="8">
        <v>531.28966775478898</v>
      </c>
      <c r="T110" s="8">
        <v>625.94950709102295</v>
      </c>
      <c r="U110" s="8">
        <v>675.57542001341994</v>
      </c>
      <c r="V110" s="8">
        <v>362.92478679207397</v>
      </c>
      <c r="W110" s="8">
        <v>567.23654329799695</v>
      </c>
      <c r="X110" s="8">
        <v>520.728993207386</v>
      </c>
      <c r="Y110" s="8">
        <v>503.28769741142099</v>
      </c>
      <c r="Z110" s="8">
        <v>662.358902760202</v>
      </c>
      <c r="AA110" s="8">
        <v>548.73942759272495</v>
      </c>
      <c r="AB110" s="8">
        <v>288.17425458840802</v>
      </c>
      <c r="AC110" s="8">
        <v>0</v>
      </c>
      <c r="AD110" s="8">
        <v>0</v>
      </c>
      <c r="AE110" s="8">
        <v>71.342030233406405</v>
      </c>
      <c r="AF110" s="8">
        <v>819.03185305693103</v>
      </c>
      <c r="AG110" s="8">
        <v>733.31749903831803</v>
      </c>
      <c r="AH110" s="8">
        <v>483.41762458155898</v>
      </c>
      <c r="AI110" s="8">
        <v>862.63997496543698</v>
      </c>
      <c r="AJ110" s="8">
        <v>1301.5249271044399</v>
      </c>
      <c r="AK110" s="8">
        <v>930.16133009007001</v>
      </c>
      <c r="AL110" s="8">
        <v>1024.0166906188099</v>
      </c>
      <c r="AM110" s="8">
        <v>1211.0983303529299</v>
      </c>
      <c r="AN110" s="8">
        <v>288.17425458840802</v>
      </c>
      <c r="AO110" s="8"/>
      <c r="AP110" s="8">
        <v>890.37388329033695</v>
      </c>
      <c r="AQ110" s="8">
        <v>1216.7351236198799</v>
      </c>
      <c r="AR110" s="8">
        <v>2164.1649020698801</v>
      </c>
      <c r="AS110" s="8">
        <v>1954.17802070888</v>
      </c>
      <c r="AT110" s="8">
        <v>1499.27258494134</v>
      </c>
      <c r="AU110" s="8">
        <f t="shared" si="28"/>
        <v>326.36124032954297</v>
      </c>
      <c r="AV110" s="8">
        <f t="shared" si="29"/>
        <v>947.42977845000019</v>
      </c>
      <c r="AW110" s="8">
        <f t="shared" si="30"/>
        <v>-209.98688136100009</v>
      </c>
      <c r="AX110" s="8">
        <v>97.990162885623704</v>
      </c>
      <c r="AY110" s="8">
        <v>-94.1391784714599</v>
      </c>
      <c r="AZ110" s="8">
        <v>4.5738400386834401</v>
      </c>
      <c r="BA110" s="8">
        <v>-155.466139721351</v>
      </c>
      <c r="BB110" s="8">
        <v>56.4585649472589</v>
      </c>
      <c r="BC110" s="8">
        <v>61.4122124462396</v>
      </c>
      <c r="BD110" s="8">
        <v>199.93936054413999</v>
      </c>
      <c r="BE110" s="8">
        <v>94.659839336234</v>
      </c>
      <c r="BF110" s="8">
        <v>49.625912922397298</v>
      </c>
      <c r="BG110" s="8">
        <v>-312.65063322134699</v>
      </c>
      <c r="BH110" s="8">
        <v>204.311756505923</v>
      </c>
      <c r="BI110" s="8">
        <v>-46.5075500906107</v>
      </c>
      <c r="BJ110" s="8">
        <v>-17.441295795964599</v>
      </c>
      <c r="BK110" s="8">
        <v>159.07120534878101</v>
      </c>
      <c r="BL110" s="9">
        <v>-113.61947516747701</v>
      </c>
      <c r="BM110" s="8" t="s">
        <v>268</v>
      </c>
      <c r="BN110" s="7" t="s">
        <v>268</v>
      </c>
      <c r="BO110" s="10">
        <v>274</v>
      </c>
      <c r="BP110" s="10">
        <v>92</v>
      </c>
      <c r="BQ110" s="7" t="s">
        <v>252</v>
      </c>
      <c r="BR110" s="8">
        <v>372.14320527967902</v>
      </c>
      <c r="BS110" s="8">
        <v>199.33260324336001</v>
      </c>
      <c r="BT110" s="4">
        <v>0.53563413335346099</v>
      </c>
      <c r="BU110" s="8">
        <v>72.558714735146694</v>
      </c>
      <c r="BV110" s="4">
        <v>0.194975250671623</v>
      </c>
      <c r="BW110" s="8">
        <v>99.724731182795693</v>
      </c>
      <c r="BX110" s="8">
        <v>387.02815809849301</v>
      </c>
      <c r="BY110" s="8">
        <v>196.12322816928099</v>
      </c>
      <c r="BZ110" s="4">
        <v>0.50674149687933101</v>
      </c>
      <c r="CA110" s="8">
        <v>68.202659253918995</v>
      </c>
      <c r="CB110" s="4">
        <v>0.17622143977586899</v>
      </c>
      <c r="CC110" s="8">
        <v>106.351612903226</v>
      </c>
      <c r="CD110" s="8">
        <v>229.22068119169299</v>
      </c>
      <c r="CE110" s="8">
        <v>118.154428879693</v>
      </c>
      <c r="CF110" s="4">
        <v>0.51546146824719696</v>
      </c>
      <c r="CG110" s="8">
        <v>29.924285731485799</v>
      </c>
      <c r="CH110" s="4">
        <v>0.13054793125957401</v>
      </c>
      <c r="CI110" s="8">
        <v>63.269075268817197</v>
      </c>
      <c r="CJ110" s="8">
        <v>292.28428512043399</v>
      </c>
      <c r="CK110" s="8">
        <v>172.950162820202</v>
      </c>
      <c r="CL110" s="4">
        <v>0.59171899285977303</v>
      </c>
      <c r="CM110" s="8">
        <v>70.193641922409199</v>
      </c>
      <c r="CN110" s="4">
        <v>0.240155374393414</v>
      </c>
      <c r="CO110" s="8">
        <v>58.658525345622103</v>
      </c>
      <c r="CP110" s="8">
        <v>382.31891350485</v>
      </c>
      <c r="CQ110" s="8">
        <v>234.55235073337499</v>
      </c>
      <c r="CR110" s="4">
        <v>0.61349920824777504</v>
      </c>
      <c r="CS110" s="8">
        <v>69.335733809313695</v>
      </c>
      <c r="CT110" s="4">
        <v>0.18135575133777501</v>
      </c>
      <c r="CU110" s="8">
        <v>78.080430107526894</v>
      </c>
      <c r="CV110" s="8">
        <v>622.74870226363498</v>
      </c>
      <c r="CW110" s="8">
        <v>356.43953654703</v>
      </c>
      <c r="CX110" s="4">
        <v>0.57236496078017396</v>
      </c>
      <c r="CY110" s="8">
        <v>202.58659945788699</v>
      </c>
      <c r="CZ110" s="4">
        <v>0.32531035186665702</v>
      </c>
      <c r="DA110" s="8">
        <v>129.52365591397901</v>
      </c>
      <c r="DB110" s="8">
        <v>749.99657203802303</v>
      </c>
      <c r="DC110" s="8">
        <v>465.700486432285</v>
      </c>
      <c r="DD110" s="4">
        <v>0.62093681997345795</v>
      </c>
      <c r="DE110" s="8">
        <v>285.47308835482198</v>
      </c>
      <c r="DF110" s="4">
        <v>0.38063252419818899</v>
      </c>
      <c r="DG110" s="8">
        <v>160.99301075268801</v>
      </c>
      <c r="DH110" s="8">
        <v>773.08321784261102</v>
      </c>
      <c r="DI110" s="8">
        <v>463.64722068750098</v>
      </c>
      <c r="DJ110" s="4">
        <v>0.59973779017137197</v>
      </c>
      <c r="DK110" s="8">
        <v>325.21154591032501</v>
      </c>
      <c r="DL110" s="4">
        <v>0.42066822614242</v>
      </c>
      <c r="DM110" s="8">
        <v>180.353225806452</v>
      </c>
      <c r="DN110" s="8">
        <v>391.56548934421102</v>
      </c>
      <c r="DO110" s="8">
        <v>196.811940840343</v>
      </c>
      <c r="DP110" s="4">
        <v>0.50262841388285195</v>
      </c>
      <c r="DQ110" s="8">
        <v>66.534842131061893</v>
      </c>
      <c r="DR110" s="4">
        <v>0.16992008729496</v>
      </c>
      <c r="DS110" s="8">
        <v>123.91580645161299</v>
      </c>
      <c r="DT110" s="8">
        <v>580.58522945197603</v>
      </c>
      <c r="DU110" s="8">
        <v>345.62633880884403</v>
      </c>
      <c r="DV110" s="4">
        <v>0.59530680643578604</v>
      </c>
      <c r="DW110" s="8">
        <v>140.55385825013201</v>
      </c>
      <c r="DX110" s="4">
        <v>0.24208996564174201</v>
      </c>
      <c r="DY110" s="8">
        <v>161.82162365591401</v>
      </c>
      <c r="DZ110" s="8">
        <v>529.015675086584</v>
      </c>
      <c r="EA110" s="8">
        <v>289.87313396053901</v>
      </c>
      <c r="EB110" s="4">
        <v>0.54794809986130499</v>
      </c>
      <c r="EC110" s="8">
        <v>101.584439257084</v>
      </c>
      <c r="ED110" s="4">
        <v>0.19202538609174</v>
      </c>
      <c r="EE110" s="8">
        <v>162.590537634409</v>
      </c>
      <c r="EF110" s="8">
        <v>513.14099067724601</v>
      </c>
      <c r="EG110" s="8">
        <v>238.784488930408</v>
      </c>
      <c r="EH110" s="4">
        <v>0.465338948298127</v>
      </c>
      <c r="EI110" s="8">
        <v>36.235987880117897</v>
      </c>
      <c r="EJ110" s="4">
        <v>7.0616046151942502E-2</v>
      </c>
      <c r="EK110" s="8">
        <v>190.338248847926</v>
      </c>
      <c r="EL110" s="8">
        <v>642.17152550973594</v>
      </c>
      <c r="EM110" s="8">
        <v>325.884061352934</v>
      </c>
      <c r="EN110" s="4">
        <v>0.50747198903635204</v>
      </c>
      <c r="EO110" s="8">
        <v>-55.387401945400597</v>
      </c>
      <c r="EP110" s="4">
        <v>-8.6250167977217296E-2</v>
      </c>
      <c r="EQ110" s="8">
        <v>203.66129032258101</v>
      </c>
      <c r="ER110" s="8">
        <v>543.89591440347999</v>
      </c>
      <c r="ES110" s="8">
        <v>282.31429040133497</v>
      </c>
      <c r="ET110" s="4">
        <v>0.51905940626703295</v>
      </c>
      <c r="EU110" s="8">
        <v>140.44221037201299</v>
      </c>
      <c r="EV110" s="4">
        <v>0.25821523319593898</v>
      </c>
      <c r="EW110" s="8">
        <v>192.416440860215</v>
      </c>
      <c r="EX110" s="8">
        <v>274.87884870315901</v>
      </c>
      <c r="EY110" s="8">
        <v>95.697095440747802</v>
      </c>
      <c r="EZ110" s="4">
        <v>0.34814281234163202</v>
      </c>
      <c r="FA110" s="8">
        <v>-17.5728592504591</v>
      </c>
      <c r="FB110" s="4">
        <v>-6.3929470504425601E-2</v>
      </c>
      <c r="FC110" s="8">
        <v>115.73752688172</v>
      </c>
      <c r="FD110" s="7">
        <v>759.17136337817203</v>
      </c>
      <c r="FE110" s="7">
        <v>395.45583141264001</v>
      </c>
      <c r="FF110" s="4">
        <v>0.52090456844016797</v>
      </c>
      <c r="FG110" s="7">
        <v>140.76137398906599</v>
      </c>
      <c r="FH110" s="4">
        <v>0.18541449372208099</v>
      </c>
      <c r="FI110" s="7">
        <v>206.07634408602101</v>
      </c>
      <c r="FJ110" s="7">
        <v>521.50496631212695</v>
      </c>
      <c r="FK110" s="7">
        <v>291.10459169989502</v>
      </c>
      <c r="FL110" s="4">
        <v>0.558200996163985</v>
      </c>
      <c r="FM110" s="7">
        <v>100.11792765389499</v>
      </c>
      <c r="FN110" s="4">
        <v>0.19197885757807601</v>
      </c>
      <c r="FO110" s="7">
        <v>121.927600614439</v>
      </c>
      <c r="FP110" s="7">
        <v>1005.06761576848</v>
      </c>
      <c r="FQ110" s="7">
        <v>590.99188728040497</v>
      </c>
      <c r="FR110" s="4">
        <v>0.58801206805228401</v>
      </c>
      <c r="FS110" s="7">
        <v>271.922333267201</v>
      </c>
      <c r="FT110" s="4">
        <v>0.27055128331767597</v>
      </c>
      <c r="FU110" s="7">
        <v>207.604086021505</v>
      </c>
      <c r="FV110" s="7">
        <v>1523.07978988063</v>
      </c>
      <c r="FW110" s="7">
        <v>929.34770711978604</v>
      </c>
      <c r="FX110" s="4">
        <v>0.61017663900104702</v>
      </c>
      <c r="FY110" s="7">
        <v>610.684634265147</v>
      </c>
      <c r="FZ110" s="4">
        <v>0.40095380315761903</v>
      </c>
      <c r="GA110" s="7">
        <v>341.34623655913998</v>
      </c>
      <c r="GB110" s="7">
        <v>972.15071879618699</v>
      </c>
      <c r="GC110" s="7">
        <v>542.43827964918796</v>
      </c>
      <c r="GD110" s="4">
        <v>0.55797755344036404</v>
      </c>
      <c r="GE110" s="7">
        <v>207.088700381194</v>
      </c>
      <c r="GF110" s="4">
        <v>0.21302118732950301</v>
      </c>
      <c r="GG110" s="7">
        <v>285.73743010752702</v>
      </c>
      <c r="GH110" s="7">
        <v>1042.15666576383</v>
      </c>
      <c r="GI110" s="7">
        <v>528.65762289094698</v>
      </c>
      <c r="GJ110" s="4">
        <v>0.50727269733814695</v>
      </c>
      <c r="GK110" s="7">
        <v>137.82042713720199</v>
      </c>
      <c r="GL110" s="4">
        <v>0.13224540192926601</v>
      </c>
      <c r="GM110" s="7">
        <v>352.928786482335</v>
      </c>
      <c r="GN110" s="7">
        <v>1186.0674399132199</v>
      </c>
      <c r="GO110" s="7">
        <v>608.19835175426897</v>
      </c>
      <c r="GP110" s="4">
        <v>0.51278564041752195</v>
      </c>
      <c r="GQ110" s="7">
        <v>85.054808426612198</v>
      </c>
      <c r="GR110" s="4">
        <v>7.1711612311721198E-2</v>
      </c>
      <c r="GS110" s="7">
        <v>396.07773118279601</v>
      </c>
      <c r="GT110" s="7">
        <v>274.87884870315901</v>
      </c>
      <c r="GU110" s="7">
        <v>95.697095440747802</v>
      </c>
      <c r="GV110" s="4">
        <v>0.34814281234163202</v>
      </c>
      <c r="GW110" s="7">
        <v>-17.5728592504591</v>
      </c>
      <c r="GX110" s="4">
        <v>-6.3929470504425601E-2</v>
      </c>
      <c r="GY110" s="7">
        <v>115.73752688172</v>
      </c>
      <c r="GZ110" s="3"/>
    </row>
    <row r="111" spans="1:208" s="11" customFormat="1" x14ac:dyDescent="0.25">
      <c r="A111" s="7" t="s">
        <v>220</v>
      </c>
      <c r="B111" s="7" t="s">
        <v>417</v>
      </c>
      <c r="C111" s="7" t="s">
        <v>418</v>
      </c>
      <c r="D111" s="33" t="s">
        <v>231</v>
      </c>
      <c r="E111" s="7"/>
      <c r="F111" s="8"/>
      <c r="G111" s="8"/>
      <c r="H111" s="8"/>
      <c r="I111" s="8"/>
      <c r="J111" s="8"/>
      <c r="K111" s="8">
        <v>54.440957776213899</v>
      </c>
      <c r="L111" s="8">
        <v>315.597315638125</v>
      </c>
      <c r="M111" s="8">
        <v>304.41646868605199</v>
      </c>
      <c r="N111" s="8">
        <v>277.39296388703298</v>
      </c>
      <c r="O111" s="8">
        <v>227.902092019299</v>
      </c>
      <c r="P111" s="8">
        <v>111.614611653799</v>
      </c>
      <c r="Q111" s="8">
        <v>155.924546558331</v>
      </c>
      <c r="R111" s="8">
        <v>320.66600327608899</v>
      </c>
      <c r="S111" s="8">
        <v>798.12464768069299</v>
      </c>
      <c r="T111" s="8">
        <v>816.37550041804502</v>
      </c>
      <c r="U111" s="8">
        <v>657.79994474061198</v>
      </c>
      <c r="V111" s="8">
        <v>530.14185195197899</v>
      </c>
      <c r="W111" s="8">
        <v>461.81335428774099</v>
      </c>
      <c r="X111" s="8">
        <v>479.09711238824599</v>
      </c>
      <c r="Y111" s="8">
        <v>476.01196460705199</v>
      </c>
      <c r="Z111" s="8">
        <v>145.306628981964</v>
      </c>
      <c r="AA111" s="8">
        <v>116.833778431366</v>
      </c>
      <c r="AB111" s="8">
        <v>55.660585886912799</v>
      </c>
      <c r="AC111" s="8">
        <v>0</v>
      </c>
      <c r="AD111" s="8">
        <v>0</v>
      </c>
      <c r="AE111" s="8">
        <v>54.440957776213899</v>
      </c>
      <c r="AF111" s="8">
        <v>620.01378432417698</v>
      </c>
      <c r="AG111" s="8">
        <v>505.29505590633198</v>
      </c>
      <c r="AH111" s="8">
        <v>267.53915821213002</v>
      </c>
      <c r="AI111" s="8">
        <v>1118.7906509567799</v>
      </c>
      <c r="AJ111" s="8">
        <v>1474.1754451586601</v>
      </c>
      <c r="AK111" s="8">
        <v>991.95520623971902</v>
      </c>
      <c r="AL111" s="8">
        <v>955.10907699529798</v>
      </c>
      <c r="AM111" s="8">
        <v>262.14040741333002</v>
      </c>
      <c r="AN111" s="8">
        <v>55.660585886912799</v>
      </c>
      <c r="AO111" s="8"/>
      <c r="AP111" s="8">
        <v>674.45474210039094</v>
      </c>
      <c r="AQ111" s="8">
        <v>772.834214118462</v>
      </c>
      <c r="AR111" s="8">
        <v>2592.96609611544</v>
      </c>
      <c r="AS111" s="8">
        <v>1947.06428323502</v>
      </c>
      <c r="AT111" s="8">
        <v>317.80099330024302</v>
      </c>
      <c r="AU111" s="8">
        <f t="shared" si="28"/>
        <v>98.379472018071056</v>
      </c>
      <c r="AV111" s="8">
        <f t="shared" si="29"/>
        <v>1820.1318819969779</v>
      </c>
      <c r="AW111" s="8">
        <f t="shared" si="30"/>
        <v>-645.90181288042004</v>
      </c>
      <c r="AX111" s="8">
        <v>-11.180846952073299</v>
      </c>
      <c r="AY111" s="8">
        <v>-27.023504799019101</v>
      </c>
      <c r="AZ111" s="8">
        <v>-49.490871867733702</v>
      </c>
      <c r="BA111" s="8">
        <v>-116.2874803655</v>
      </c>
      <c r="BB111" s="8">
        <v>44.309934904531502</v>
      </c>
      <c r="BC111" s="8">
        <v>164.74145671775801</v>
      </c>
      <c r="BD111" s="8">
        <v>477.458644404604</v>
      </c>
      <c r="BE111" s="8">
        <v>18.250852737352499</v>
      </c>
      <c r="BF111" s="8">
        <v>-158.57555567743299</v>
      </c>
      <c r="BG111" s="8">
        <v>-127.658092788633</v>
      </c>
      <c r="BH111" s="8">
        <v>-68.328497664237801</v>
      </c>
      <c r="BI111" s="8">
        <v>17.283758100505398</v>
      </c>
      <c r="BJ111" s="8">
        <v>-3.0851477811937702</v>
      </c>
      <c r="BK111" s="8">
        <v>-330.70533562508899</v>
      </c>
      <c r="BL111" s="9">
        <v>-28.472850550597499</v>
      </c>
      <c r="BM111" s="8" t="s">
        <v>268</v>
      </c>
      <c r="BN111" s="7" t="s">
        <v>268</v>
      </c>
      <c r="BO111" s="10">
        <v>263</v>
      </c>
      <c r="BP111" s="10">
        <v>93</v>
      </c>
      <c r="BQ111" s="7" t="s">
        <v>252</v>
      </c>
      <c r="BR111" s="8">
        <v>277.39296388703298</v>
      </c>
      <c r="BS111" s="8">
        <v>196.79439019475799</v>
      </c>
      <c r="BT111" s="4">
        <v>0.70944261684626497</v>
      </c>
      <c r="BU111" s="8">
        <v>122.01383387324</v>
      </c>
      <c r="BV111" s="4">
        <v>0.43985915202567899</v>
      </c>
      <c r="BW111" s="8">
        <v>54.683870967741903</v>
      </c>
      <c r="BX111" s="8">
        <v>227.902092019299</v>
      </c>
      <c r="BY111" s="8">
        <v>144.315155986864</v>
      </c>
      <c r="BZ111" s="4">
        <v>0.63323313405408999</v>
      </c>
      <c r="CA111" s="8">
        <v>78.065054902412996</v>
      </c>
      <c r="CB111" s="4">
        <v>0.342537684541318</v>
      </c>
      <c r="CC111" s="8">
        <v>48.439247311827998</v>
      </c>
      <c r="CD111" s="8">
        <v>111.614611653799</v>
      </c>
      <c r="CE111" s="8">
        <v>83.718739391179398</v>
      </c>
      <c r="CF111" s="4">
        <v>0.75006970996641698</v>
      </c>
      <c r="CG111" s="8">
        <v>51.833658203654103</v>
      </c>
      <c r="CH111" s="4">
        <v>0.46439849976299902</v>
      </c>
      <c r="CI111" s="8">
        <v>26.080645161290299</v>
      </c>
      <c r="CJ111" s="8">
        <v>155.924546558331</v>
      </c>
      <c r="CK111" s="8">
        <v>111.39559698289401</v>
      </c>
      <c r="CL111" s="4">
        <v>0.71441988732173001</v>
      </c>
      <c r="CM111" s="8">
        <v>74.264205899431602</v>
      </c>
      <c r="CN111" s="4">
        <v>0.476282968516761</v>
      </c>
      <c r="CO111" s="8">
        <v>29.096774193548399</v>
      </c>
      <c r="CP111" s="8">
        <v>320.66600327608899</v>
      </c>
      <c r="CQ111" s="8">
        <v>176.10119425665101</v>
      </c>
      <c r="CR111" s="4">
        <v>0.54917325958321395</v>
      </c>
      <c r="CS111" s="8">
        <v>93.050143516554996</v>
      </c>
      <c r="CT111" s="4">
        <v>0.29017776304911302</v>
      </c>
      <c r="CU111" s="8">
        <v>81.260215053763403</v>
      </c>
      <c r="CV111" s="8">
        <v>798.12464768069299</v>
      </c>
      <c r="CW111" s="8">
        <v>500.440115342485</v>
      </c>
      <c r="CX111" s="4">
        <v>0.62701999843851097</v>
      </c>
      <c r="CY111" s="8">
        <v>303.24742319559999</v>
      </c>
      <c r="CZ111" s="4">
        <v>0.37994995402888598</v>
      </c>
      <c r="DA111" s="8">
        <v>192.408602150538</v>
      </c>
      <c r="DB111" s="8">
        <v>816.37550041804502</v>
      </c>
      <c r="DC111" s="8">
        <v>500.40930988946701</v>
      </c>
      <c r="DD111" s="4">
        <v>0.61296463408470803</v>
      </c>
      <c r="DE111" s="8">
        <v>293.62396260300699</v>
      </c>
      <c r="DF111" s="4">
        <v>0.35966777843363701</v>
      </c>
      <c r="DG111" s="8">
        <v>197.53548387096799</v>
      </c>
      <c r="DH111" s="8">
        <v>657.79994474061198</v>
      </c>
      <c r="DI111" s="8">
        <v>380.63899704303799</v>
      </c>
      <c r="DJ111" s="4">
        <v>0.57865465037874597</v>
      </c>
      <c r="DK111" s="8">
        <v>203.84427600865001</v>
      </c>
      <c r="DL111" s="4">
        <v>0.30988794942667802</v>
      </c>
      <c r="DM111" s="8">
        <v>163.353686635945</v>
      </c>
      <c r="DN111" s="8">
        <v>530.14235681962896</v>
      </c>
      <c r="DO111" s="8">
        <v>272.41738908282503</v>
      </c>
      <c r="DP111" s="4">
        <v>0.51385705288119299</v>
      </c>
      <c r="DQ111" s="8">
        <v>111.990370892671</v>
      </c>
      <c r="DR111" s="4">
        <v>0.21124584642606301</v>
      </c>
      <c r="DS111" s="8">
        <v>131.37688172042999</v>
      </c>
      <c r="DT111" s="8">
        <v>461.81630130307502</v>
      </c>
      <c r="DU111" s="8">
        <v>324.60493740000101</v>
      </c>
      <c r="DV111" s="4">
        <v>0.70288756911370498</v>
      </c>
      <c r="DW111" s="8">
        <v>240.298559704366</v>
      </c>
      <c r="DX111" s="4">
        <v>0.52033364570789897</v>
      </c>
      <c r="DY111" s="8">
        <v>82.755913978494604</v>
      </c>
      <c r="DZ111" s="8">
        <v>479.09682467756801</v>
      </c>
      <c r="EA111" s="8">
        <v>320.04328229762399</v>
      </c>
      <c r="EB111" s="4">
        <v>0.66801378304482195</v>
      </c>
      <c r="EC111" s="8">
        <v>212.39897483045601</v>
      </c>
      <c r="ED111" s="4">
        <v>0.443332044568235</v>
      </c>
      <c r="EE111" s="8">
        <v>102.448387096774</v>
      </c>
      <c r="EF111" s="8">
        <v>476.01159429952702</v>
      </c>
      <c r="EG111" s="8">
        <v>364.266703150213</v>
      </c>
      <c r="EH111" s="4">
        <v>0.76524754336340906</v>
      </c>
      <c r="EI111" s="8">
        <v>277.57377980007499</v>
      </c>
      <c r="EJ111" s="4">
        <v>0.58312398925605502</v>
      </c>
      <c r="EK111" s="8">
        <v>78.263824884792598</v>
      </c>
      <c r="EL111" s="8">
        <v>145.306628981964</v>
      </c>
      <c r="EM111" s="8">
        <v>80.2716294977008</v>
      </c>
      <c r="EN111" s="4">
        <v>0.55242923230752705</v>
      </c>
      <c r="EO111" s="8">
        <v>33.523496417906898</v>
      </c>
      <c r="EP111" s="4">
        <v>0.230708651441277</v>
      </c>
      <c r="EQ111" s="8">
        <v>43.902903225806497</v>
      </c>
      <c r="ER111" s="8">
        <v>116.833778431366</v>
      </c>
      <c r="ES111" s="8">
        <v>78.787455771762495</v>
      </c>
      <c r="ET111" s="4">
        <v>0.67435511227642198</v>
      </c>
      <c r="EU111" s="8">
        <v>57.9858591352627</v>
      </c>
      <c r="EV111" s="4">
        <v>0.496310740898673</v>
      </c>
      <c r="EW111" s="8">
        <v>17.649999999999999</v>
      </c>
      <c r="EX111" s="8">
        <v>55.660585886912799</v>
      </c>
      <c r="EY111" s="8">
        <v>19.846066492098402</v>
      </c>
      <c r="EZ111" s="4">
        <v>0.35655511302774001</v>
      </c>
      <c r="FA111" s="8">
        <v>11.366958918171299</v>
      </c>
      <c r="FB111" s="4">
        <v>0.204219174790324</v>
      </c>
      <c r="FC111" s="8">
        <v>7.67741935483871</v>
      </c>
      <c r="FD111" s="7">
        <v>505.29505590633198</v>
      </c>
      <c r="FE111" s="7">
        <v>341.10954618162202</v>
      </c>
      <c r="FF111" s="4">
        <v>0.67507002531379401</v>
      </c>
      <c r="FG111" s="7">
        <v>200.07888877565301</v>
      </c>
      <c r="FH111" s="4">
        <v>0.39596446954498199</v>
      </c>
      <c r="FI111" s="7">
        <v>103.12311827956999</v>
      </c>
      <c r="FJ111" s="7">
        <v>267.53915821213002</v>
      </c>
      <c r="FK111" s="7">
        <v>195.11433637407401</v>
      </c>
      <c r="FL111" s="4">
        <v>0.72929263020020896</v>
      </c>
      <c r="FM111" s="7">
        <v>126.097864103086</v>
      </c>
      <c r="FN111" s="4">
        <v>0.47132488920782101</v>
      </c>
      <c r="FO111" s="7">
        <v>55.177419354838698</v>
      </c>
      <c r="FP111" s="7">
        <v>1118.7906509567799</v>
      </c>
      <c r="FQ111" s="7">
        <v>676.54130959913698</v>
      </c>
      <c r="FR111" s="4">
        <v>0.60470768952221998</v>
      </c>
      <c r="FS111" s="7">
        <v>396.297566712155</v>
      </c>
      <c r="FT111" s="4">
        <v>0.354219590924579</v>
      </c>
      <c r="FU111" s="7">
        <v>273.66881720430098</v>
      </c>
      <c r="FV111" s="7">
        <v>1474.1754451586601</v>
      </c>
      <c r="FW111" s="7">
        <v>881.04830693250506</v>
      </c>
      <c r="FX111" s="4">
        <v>0.59765498728523603</v>
      </c>
      <c r="FY111" s="7">
        <v>497.468238611657</v>
      </c>
      <c r="FZ111" s="4">
        <v>0.33745524675871802</v>
      </c>
      <c r="GA111" s="7">
        <v>360.88917050691202</v>
      </c>
      <c r="GB111" s="7">
        <v>991.95865812270404</v>
      </c>
      <c r="GC111" s="7">
        <v>597.02232648282495</v>
      </c>
      <c r="GD111" s="4">
        <v>0.60186210543562202</v>
      </c>
      <c r="GE111" s="7">
        <v>352.28893059703699</v>
      </c>
      <c r="GF111" s="4">
        <v>0.35514477111752701</v>
      </c>
      <c r="GG111" s="7">
        <v>214.13279569892501</v>
      </c>
      <c r="GH111" s="7">
        <v>955.10841897709497</v>
      </c>
      <c r="GI111" s="7">
        <v>684.30998544783699</v>
      </c>
      <c r="GJ111" s="4">
        <v>0.71647361896434902</v>
      </c>
      <c r="GK111" s="7">
        <v>489.97275463053103</v>
      </c>
      <c r="GL111" s="4">
        <v>0.51300223607628004</v>
      </c>
      <c r="GM111" s="7">
        <v>180.71221198156701</v>
      </c>
      <c r="GN111" s="7">
        <v>262.14040741333002</v>
      </c>
      <c r="GO111" s="7">
        <v>159.059085269463</v>
      </c>
      <c r="GP111" s="4">
        <v>0.60677057321676797</v>
      </c>
      <c r="GQ111" s="7">
        <v>91.509355553169598</v>
      </c>
      <c r="GR111" s="4">
        <v>0.34908527249247101</v>
      </c>
      <c r="GS111" s="7">
        <v>61.552903225806503</v>
      </c>
      <c r="GT111" s="7">
        <v>55.660585886912799</v>
      </c>
      <c r="GU111" s="7">
        <v>19.846066492098402</v>
      </c>
      <c r="GV111" s="4">
        <v>0.35655511302774001</v>
      </c>
      <c r="GW111" s="7">
        <v>11.366958918171299</v>
      </c>
      <c r="GX111" s="4">
        <v>0.204219174790324</v>
      </c>
      <c r="GY111" s="7">
        <v>7.67741935483871</v>
      </c>
      <c r="GZ111" s="3"/>
    </row>
    <row r="112" spans="1:208" s="11" customFormat="1" x14ac:dyDescent="0.25">
      <c r="A112" s="7" t="s">
        <v>220</v>
      </c>
      <c r="B112" s="7" t="s">
        <v>419</v>
      </c>
      <c r="C112" s="7" t="s">
        <v>420</v>
      </c>
      <c r="D112" s="33" t="s">
        <v>223</v>
      </c>
      <c r="E112" s="7"/>
      <c r="F112" s="8">
        <v>4148.8661385396099</v>
      </c>
      <c r="G112" s="8">
        <v>1926.07792239373</v>
      </c>
      <c r="H112" s="8">
        <v>1199.2229676844399</v>
      </c>
      <c r="I112" s="8">
        <v>1152.7070317130799</v>
      </c>
      <c r="J112" s="8">
        <v>1216.0835537640501</v>
      </c>
      <c r="K112" s="8">
        <v>1312.9755707628501</v>
      </c>
      <c r="L112" s="8">
        <v>1514.6109524232199</v>
      </c>
      <c r="M112" s="8">
        <v>1069.1964880888399</v>
      </c>
      <c r="N112" s="8">
        <v>1129.5623323673101</v>
      </c>
      <c r="O112" s="8">
        <v>113.77557203257</v>
      </c>
      <c r="P112" s="8">
        <v>268.63908524702902</v>
      </c>
      <c r="Q112" s="8">
        <v>117.07523338498601</v>
      </c>
      <c r="R112" s="8">
        <v>2465.1771295717099</v>
      </c>
      <c r="S112" s="8">
        <v>114.417216752836</v>
      </c>
      <c r="T112" s="8">
        <v>61.817337533022197</v>
      </c>
      <c r="U112" s="8">
        <v>60.4534047253021</v>
      </c>
      <c r="V112" s="8">
        <v>236.13613740831701</v>
      </c>
      <c r="W112" s="8">
        <v>490.035711746598</v>
      </c>
      <c r="X112" s="8">
        <v>575.95589573999098</v>
      </c>
      <c r="Y112" s="8">
        <v>642.73871762419401</v>
      </c>
      <c r="Z112" s="8">
        <v>1018.88351609299</v>
      </c>
      <c r="AA112" s="8">
        <v>457.01370574299898</v>
      </c>
      <c r="AB112" s="8">
        <v>472.13088321717498</v>
      </c>
      <c r="AC112" s="8">
        <v>6074.9440609333396</v>
      </c>
      <c r="AD112" s="8">
        <v>2351.9299993975201</v>
      </c>
      <c r="AE112" s="8">
        <v>2529.0591245269002</v>
      </c>
      <c r="AF112" s="8">
        <v>2583.8074405120601</v>
      </c>
      <c r="AG112" s="8">
        <v>1243.33790439988</v>
      </c>
      <c r="AH112" s="8">
        <v>385.71431863201502</v>
      </c>
      <c r="AI112" s="8">
        <v>2579.5943463245499</v>
      </c>
      <c r="AJ112" s="8">
        <v>122.27074225832401</v>
      </c>
      <c r="AK112" s="8">
        <v>726.17184915491498</v>
      </c>
      <c r="AL112" s="8">
        <v>1218.69461336419</v>
      </c>
      <c r="AM112" s="8">
        <v>1475.89722183599</v>
      </c>
      <c r="AN112" s="8">
        <v>472.13088321717498</v>
      </c>
      <c r="AO112" s="8">
        <v>8426.8740603308597</v>
      </c>
      <c r="AP112" s="8">
        <v>5112.8665650389703</v>
      </c>
      <c r="AQ112" s="8">
        <v>1629.0522230319</v>
      </c>
      <c r="AR112" s="8">
        <v>2701.8650885828702</v>
      </c>
      <c r="AS112" s="8">
        <v>1944.8664625191</v>
      </c>
      <c r="AT112" s="8">
        <v>1948.0281050531601</v>
      </c>
      <c r="AU112" s="8">
        <f t="shared" si="28"/>
        <v>-3483.8143420070701</v>
      </c>
      <c r="AV112" s="8">
        <f t="shared" si="29"/>
        <v>1072.8128655509702</v>
      </c>
      <c r="AW112" s="8">
        <f t="shared" si="30"/>
        <v>-756.99862606377019</v>
      </c>
      <c r="AX112" s="8">
        <v>-445.414464334385</v>
      </c>
      <c r="AY112" s="8">
        <v>60.365844278474199</v>
      </c>
      <c r="AZ112" s="8">
        <v>-1015.7867603347401</v>
      </c>
      <c r="BA112" s="8">
        <v>154.863513214459</v>
      </c>
      <c r="BB112" s="8">
        <v>-151.56385186204301</v>
      </c>
      <c r="BC112" s="8">
        <v>2348.1018961867198</v>
      </c>
      <c r="BD112" s="8">
        <v>-2350.7599128188699</v>
      </c>
      <c r="BE112" s="8">
        <v>-52.599879219813999</v>
      </c>
      <c r="BF112" s="8">
        <v>-1.36393280772013</v>
      </c>
      <c r="BG112" s="8">
        <v>175.68273268301499</v>
      </c>
      <c r="BH112" s="8">
        <v>253.89957433828101</v>
      </c>
      <c r="BI112" s="8">
        <v>85.920183993393294</v>
      </c>
      <c r="BJ112" s="8">
        <v>66.782821884202903</v>
      </c>
      <c r="BK112" s="8">
        <v>376.14479846879402</v>
      </c>
      <c r="BL112" s="9">
        <v>-561.86981034998905</v>
      </c>
      <c r="BM112" s="8" t="s">
        <v>268</v>
      </c>
      <c r="BN112" s="7" t="s">
        <v>268</v>
      </c>
      <c r="BO112" s="10">
        <v>276</v>
      </c>
      <c r="BP112" s="10">
        <v>94</v>
      </c>
      <c r="BQ112" s="7" t="s">
        <v>252</v>
      </c>
      <c r="BR112" s="8">
        <v>1130.07247143375</v>
      </c>
      <c r="BS112" s="8">
        <v>752.51413722750794</v>
      </c>
      <c r="BT112" s="4">
        <v>0.66589900758556997</v>
      </c>
      <c r="BU112" s="8">
        <v>502.408590047465</v>
      </c>
      <c r="BV112" s="4">
        <v>0.44458085896920102</v>
      </c>
      <c r="BW112" s="8">
        <v>146.27446236559101</v>
      </c>
      <c r="BX112" s="8">
        <v>122.071896274154</v>
      </c>
      <c r="BY112" s="8">
        <v>44.824000763845604</v>
      </c>
      <c r="BZ112" s="4">
        <v>0.36719345018756799</v>
      </c>
      <c r="CA112" s="8">
        <v>-673.65760043172202</v>
      </c>
      <c r="CB112" s="4">
        <v>-5.5185314637760197</v>
      </c>
      <c r="CC112" s="8">
        <v>26.507526881720398</v>
      </c>
      <c r="CD112" s="8">
        <v>272.71940838493902</v>
      </c>
      <c r="CE112" s="8">
        <v>202.36834930416299</v>
      </c>
      <c r="CF112" s="4">
        <v>0.74203867815129398</v>
      </c>
      <c r="CG112" s="8">
        <v>973.99172225754899</v>
      </c>
      <c r="CH112" s="4">
        <v>3.5714059663944999</v>
      </c>
      <c r="CI112" s="8">
        <v>26.267741935483901</v>
      </c>
      <c r="CJ112" s="8">
        <v>117.07523338498601</v>
      </c>
      <c r="CK112" s="8">
        <v>55.7383701263144</v>
      </c>
      <c r="CL112" s="4">
        <v>0.476090190168798</v>
      </c>
      <c r="CM112" s="8">
        <v>74.342649745072606</v>
      </c>
      <c r="CN112" s="4">
        <v>0.63499894551230096</v>
      </c>
      <c r="CO112" s="8">
        <v>12.5841013824885</v>
      </c>
      <c r="CP112" s="8">
        <v>2465.1771295717099</v>
      </c>
      <c r="CQ112" s="8">
        <v>624.76082531354302</v>
      </c>
      <c r="CR112" s="4">
        <v>0.25343445621779198</v>
      </c>
      <c r="CS112" s="8">
        <v>593.96748003017603</v>
      </c>
      <c r="CT112" s="4">
        <v>0.24094312449400701</v>
      </c>
      <c r="CU112" s="8">
        <v>4.9623655913978499</v>
      </c>
      <c r="CV112" s="8">
        <v>114.417216752836</v>
      </c>
      <c r="CW112" s="8">
        <v>71.102563707048802</v>
      </c>
      <c r="CX112" s="4">
        <v>0.62143238338548601</v>
      </c>
      <c r="CY112" s="8">
        <v>41.788951678297401</v>
      </c>
      <c r="CZ112" s="4">
        <v>0.36523307299608399</v>
      </c>
      <c r="DA112" s="8">
        <v>4.1924731182795698</v>
      </c>
      <c r="DB112" s="8">
        <v>61.817337533022197</v>
      </c>
      <c r="DC112" s="8">
        <v>2.3638998379308198</v>
      </c>
      <c r="DD112" s="4">
        <v>3.8240078467760702E-2</v>
      </c>
      <c r="DE112" s="8">
        <v>0.96396628204333201</v>
      </c>
      <c r="DF112" s="4">
        <v>1.5593785182488501E-2</v>
      </c>
      <c r="DG112" s="8">
        <v>2.0967741935483901</v>
      </c>
      <c r="DH112" s="8">
        <v>60.4534047253021</v>
      </c>
      <c r="DI112" s="8">
        <v>18.758550122659301</v>
      </c>
      <c r="DJ112" s="4">
        <v>0.31029766161058098</v>
      </c>
      <c r="DK112" s="8">
        <v>-9.6499687548958395</v>
      </c>
      <c r="DL112" s="4">
        <v>-0.159626555340347</v>
      </c>
      <c r="DM112" s="8">
        <v>3.2085253456221201</v>
      </c>
      <c r="DN112" s="8">
        <v>236.15053592840701</v>
      </c>
      <c r="DO112" s="8">
        <v>104.02683726156501</v>
      </c>
      <c r="DP112" s="4">
        <v>0.44051069735070703</v>
      </c>
      <c r="DQ112" s="8">
        <v>79.657445881740998</v>
      </c>
      <c r="DR112" s="4">
        <v>0.33731638833075001</v>
      </c>
      <c r="DS112" s="8">
        <v>20.4317204301075</v>
      </c>
      <c r="DT112" s="8">
        <v>490.04811643438597</v>
      </c>
      <c r="DU112" s="8">
        <v>260.04040147703802</v>
      </c>
      <c r="DV112" s="4">
        <v>0.53064258948509901</v>
      </c>
      <c r="DW112" s="8">
        <v>169.14726607832301</v>
      </c>
      <c r="DX112" s="4">
        <v>0.34516460813898497</v>
      </c>
      <c r="DY112" s="8">
        <v>52.829032258064501</v>
      </c>
      <c r="DZ112" s="8">
        <v>575.95450320615396</v>
      </c>
      <c r="EA112" s="8">
        <v>297.490528141813</v>
      </c>
      <c r="EB112" s="4">
        <v>0.51651740977070104</v>
      </c>
      <c r="EC112" s="8">
        <v>167.555808305413</v>
      </c>
      <c r="ED112" s="4">
        <v>0.29091847945051802</v>
      </c>
      <c r="EE112" s="8">
        <v>89.438709677419396</v>
      </c>
      <c r="EF112" s="8">
        <v>642.73367520292402</v>
      </c>
      <c r="EG112" s="8">
        <v>323.77512875584898</v>
      </c>
      <c r="EH112" s="4">
        <v>0.50374695032686201</v>
      </c>
      <c r="EI112" s="8">
        <v>151.703506470186</v>
      </c>
      <c r="EJ112" s="4">
        <v>0.23602856412073001</v>
      </c>
      <c r="EK112" s="8">
        <v>140.566474654378</v>
      </c>
      <c r="EL112" s="8">
        <v>1018.88079393038</v>
      </c>
      <c r="EM112" s="8">
        <v>697.86058455593604</v>
      </c>
      <c r="EN112" s="4">
        <v>0.68492858900981402</v>
      </c>
      <c r="EO112" s="8">
        <v>481.850302098827</v>
      </c>
      <c r="EP112" s="4">
        <v>0.47292117485114799</v>
      </c>
      <c r="EQ112" s="8">
        <v>164.37419354838701</v>
      </c>
      <c r="ER112" s="8">
        <v>457.01092595279198</v>
      </c>
      <c r="ES112" s="8">
        <v>119.79527022600899</v>
      </c>
      <c r="ET112" s="4">
        <v>0.26212780356674398</v>
      </c>
      <c r="EU112" s="8">
        <v>-50.760987697507503</v>
      </c>
      <c r="EV112" s="4">
        <v>-0.111071715827536</v>
      </c>
      <c r="EW112" s="8">
        <v>150.18924731182801</v>
      </c>
      <c r="EX112" s="8">
        <v>472.12397798143598</v>
      </c>
      <c r="EY112" s="8">
        <v>263.769180520931</v>
      </c>
      <c r="EZ112" s="4">
        <v>0.55868626213113604</v>
      </c>
      <c r="FA112" s="8">
        <v>168.722228372046</v>
      </c>
      <c r="FB112" s="4">
        <v>0.35736847997726601</v>
      </c>
      <c r="FC112" s="8">
        <v>88.413978494623606</v>
      </c>
      <c r="FD112" s="7">
        <v>1252.1443677079101</v>
      </c>
      <c r="FE112" s="7">
        <v>797.33813799135305</v>
      </c>
      <c r="FF112" s="4">
        <v>0.63677812124084998</v>
      </c>
      <c r="FG112" s="7">
        <v>-171.24901038425699</v>
      </c>
      <c r="FH112" s="4">
        <v>-0.13676458945204101</v>
      </c>
      <c r="FI112" s="7">
        <v>172.781989247312</v>
      </c>
      <c r="FJ112" s="7">
        <v>389.79464176992502</v>
      </c>
      <c r="FK112" s="7">
        <v>258.10671943047703</v>
      </c>
      <c r="FL112" s="4">
        <v>0.66216076818937897</v>
      </c>
      <c r="FM112" s="7">
        <v>1048.3343720026201</v>
      </c>
      <c r="FN112" s="4">
        <v>2.6894530084931199</v>
      </c>
      <c r="FO112" s="7">
        <v>38.851843317972403</v>
      </c>
      <c r="FP112" s="7">
        <v>2579.5943463245499</v>
      </c>
      <c r="FQ112" s="7">
        <v>695.86338902059197</v>
      </c>
      <c r="FR112" s="4">
        <v>0.26975690577554201</v>
      </c>
      <c r="FS112" s="7">
        <v>635.756431708474</v>
      </c>
      <c r="FT112" s="4">
        <v>0.24645597189120499</v>
      </c>
      <c r="FU112" s="7">
        <v>9.1548387096774206</v>
      </c>
      <c r="FV112" s="7">
        <v>122.27074225832401</v>
      </c>
      <c r="FW112" s="7">
        <v>21.122449960590099</v>
      </c>
      <c r="FX112" s="4">
        <v>0.172751465890051</v>
      </c>
      <c r="FY112" s="7">
        <v>-8.6860024728525094</v>
      </c>
      <c r="FZ112" s="4">
        <v>-7.1039091710929397E-2</v>
      </c>
      <c r="GA112" s="7">
        <v>5.3052995391705098</v>
      </c>
      <c r="GB112" s="7">
        <v>726.19865236279304</v>
      </c>
      <c r="GC112" s="7">
        <v>364.06723873860301</v>
      </c>
      <c r="GD112" s="4">
        <v>0.50133284818700496</v>
      </c>
      <c r="GE112" s="7">
        <v>248.804711960064</v>
      </c>
      <c r="GF112" s="4">
        <v>0.34261246719549998</v>
      </c>
      <c r="GG112" s="7">
        <v>73.260752688172005</v>
      </c>
      <c r="GH112" s="7">
        <v>1218.6881784090799</v>
      </c>
      <c r="GI112" s="7">
        <v>621.26565689766301</v>
      </c>
      <c r="GJ112" s="4">
        <v>0.50978229534374098</v>
      </c>
      <c r="GK112" s="7">
        <v>319.25931477559902</v>
      </c>
      <c r="GL112" s="4">
        <v>0.26196964935884798</v>
      </c>
      <c r="GM112" s="7">
        <v>230.00518433179701</v>
      </c>
      <c r="GN112" s="7">
        <v>1475.89171988317</v>
      </c>
      <c r="GO112" s="7">
        <v>817.65585478194498</v>
      </c>
      <c r="GP112" s="4">
        <v>0.554008023601262</v>
      </c>
      <c r="GQ112" s="7">
        <v>431.08931440131897</v>
      </c>
      <c r="GR112" s="4">
        <v>0.29208735884461901</v>
      </c>
      <c r="GS112" s="7">
        <v>314.563440860215</v>
      </c>
      <c r="GT112" s="7">
        <v>472.12397798143598</v>
      </c>
      <c r="GU112" s="7">
        <v>263.769180520931</v>
      </c>
      <c r="GV112" s="4">
        <v>0.55868626213113604</v>
      </c>
      <c r="GW112" s="7">
        <v>168.722228372046</v>
      </c>
      <c r="GX112" s="4">
        <v>0.35736847997726601</v>
      </c>
      <c r="GY112" s="7">
        <v>88.413978494623606</v>
      </c>
      <c r="GZ112" s="3"/>
    </row>
    <row r="113" spans="1:208" s="11" customFormat="1" x14ac:dyDescent="0.25">
      <c r="A113" s="7" t="s">
        <v>220</v>
      </c>
      <c r="B113" s="7" t="s">
        <v>421</v>
      </c>
      <c r="C113" s="7" t="s">
        <v>422</v>
      </c>
      <c r="D113" s="33" t="s">
        <v>241</v>
      </c>
      <c r="E113" s="7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>
        <v>71.652830310199803</v>
      </c>
      <c r="V113" s="8">
        <v>500.18181537756197</v>
      </c>
      <c r="W113" s="8">
        <v>481.81768145933199</v>
      </c>
      <c r="X113" s="8">
        <v>639.02035233056802</v>
      </c>
      <c r="Y113" s="8">
        <v>239.342079891146</v>
      </c>
      <c r="Z113" s="8">
        <v>127.33557882642999</v>
      </c>
      <c r="AA113" s="8">
        <v>237.12769168640099</v>
      </c>
      <c r="AB113" s="8">
        <v>126.48451182077299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71.652830310199803</v>
      </c>
      <c r="AK113" s="8">
        <v>981.99949683689397</v>
      </c>
      <c r="AL113" s="8">
        <v>878.36243222171402</v>
      </c>
      <c r="AM113" s="8">
        <v>364.463270512831</v>
      </c>
      <c r="AN113" s="8">
        <v>126.48451182077299</v>
      </c>
      <c r="AO113" s="8"/>
      <c r="AP113" s="8"/>
      <c r="AQ113" s="8"/>
      <c r="AR113" s="8">
        <v>71.652830310199803</v>
      </c>
      <c r="AS113" s="8">
        <v>1860.36192905861</v>
      </c>
      <c r="AT113" s="8">
        <v>490.94778233360398</v>
      </c>
      <c r="AU113" s="8">
        <f t="shared" si="28"/>
        <v>0</v>
      </c>
      <c r="AV113" s="8">
        <f t="shared" si="29"/>
        <v>71.652830310199803</v>
      </c>
      <c r="AW113" s="8">
        <f t="shared" si="30"/>
        <v>1788.7090987484103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71.652830310199803</v>
      </c>
      <c r="BG113" s="8">
        <v>428.52898506736301</v>
      </c>
      <c r="BH113" s="8">
        <v>-18.364133918230198</v>
      </c>
      <c r="BI113" s="8">
        <v>157.20267087123599</v>
      </c>
      <c r="BJ113" s="8">
        <v>-399.67827243942202</v>
      </c>
      <c r="BK113" s="8">
        <v>-112.00650106471601</v>
      </c>
      <c r="BL113" s="9">
        <v>109.792112859971</v>
      </c>
      <c r="BM113" s="8" t="s">
        <v>268</v>
      </c>
      <c r="BN113" s="7" t="s">
        <v>268</v>
      </c>
      <c r="BO113" s="10">
        <v>286</v>
      </c>
      <c r="BP113" s="10">
        <v>95</v>
      </c>
      <c r="BQ113" s="7" t="s">
        <v>252</v>
      </c>
      <c r="BR113" s="8"/>
      <c r="BS113" s="8"/>
      <c r="BT113" s="4"/>
      <c r="BU113" s="8"/>
      <c r="BV113" s="4"/>
      <c r="BW113" s="8"/>
      <c r="BX113" s="8"/>
      <c r="BY113" s="8"/>
      <c r="BZ113" s="4"/>
      <c r="CA113" s="8"/>
      <c r="CB113" s="4"/>
      <c r="CC113" s="8"/>
      <c r="CD113" s="8"/>
      <c r="CE113" s="8"/>
      <c r="CF113" s="4"/>
      <c r="CG113" s="8"/>
      <c r="CH113" s="4"/>
      <c r="CI113" s="8"/>
      <c r="CJ113" s="8"/>
      <c r="CK113" s="8"/>
      <c r="CL113" s="4"/>
      <c r="CM113" s="8"/>
      <c r="CN113" s="4"/>
      <c r="CO113" s="8"/>
      <c r="CP113" s="8"/>
      <c r="CQ113" s="8"/>
      <c r="CR113" s="4"/>
      <c r="CS113" s="8"/>
      <c r="CT113" s="4"/>
      <c r="CU113" s="8"/>
      <c r="CV113" s="8"/>
      <c r="CW113" s="8"/>
      <c r="CX113" s="4"/>
      <c r="CY113" s="8"/>
      <c r="CZ113" s="4"/>
      <c r="DA113" s="8"/>
      <c r="DB113" s="8"/>
      <c r="DC113" s="8"/>
      <c r="DD113" s="4"/>
      <c r="DE113" s="8"/>
      <c r="DF113" s="4"/>
      <c r="DG113" s="8"/>
      <c r="DH113" s="8">
        <v>71.652830310199803</v>
      </c>
      <c r="DI113" s="8">
        <v>26.0764952681388</v>
      </c>
      <c r="DJ113" s="4">
        <v>0.36392833549279602</v>
      </c>
      <c r="DK113" s="8">
        <v>18.900980546792901</v>
      </c>
      <c r="DL113" s="4">
        <v>0.26378554015196098</v>
      </c>
      <c r="DM113" s="8">
        <v>6.1451612903225801</v>
      </c>
      <c r="DN113" s="8">
        <v>500.19500146373599</v>
      </c>
      <c r="DO113" s="8">
        <v>203.64607349792101</v>
      </c>
      <c r="DP113" s="4">
        <v>0.40713336379209097</v>
      </c>
      <c r="DQ113" s="8">
        <v>203.07923381229</v>
      </c>
      <c r="DR113" s="4">
        <v>0.40600012638673599</v>
      </c>
      <c r="DS113" s="8">
        <v>30.006451612903199</v>
      </c>
      <c r="DT113" s="8">
        <v>481.83469095942797</v>
      </c>
      <c r="DU113" s="8">
        <v>185.76496418238801</v>
      </c>
      <c r="DV113" s="4">
        <v>0.38553671553306601</v>
      </c>
      <c r="DW113" s="8">
        <v>144.04868882404301</v>
      </c>
      <c r="DX113" s="4">
        <v>0.29895873320622401</v>
      </c>
      <c r="DY113" s="8">
        <v>40.424999999999997</v>
      </c>
      <c r="DZ113" s="8">
        <v>639.01481731281501</v>
      </c>
      <c r="EA113" s="8">
        <v>345.14193514746302</v>
      </c>
      <c r="EB113" s="4">
        <v>0.54011569966226103</v>
      </c>
      <c r="EC113" s="8">
        <v>304.575785318366</v>
      </c>
      <c r="ED113" s="4">
        <v>0.47663336915905602</v>
      </c>
      <c r="EE113" s="8">
        <v>40.954838709677396</v>
      </c>
      <c r="EF113" s="8">
        <v>239.33072793687899</v>
      </c>
      <c r="EG113" s="8">
        <v>97.161975564371204</v>
      </c>
      <c r="EH113" s="4">
        <v>0.40597367668558099</v>
      </c>
      <c r="EI113" s="8">
        <v>88.471881128343895</v>
      </c>
      <c r="EJ113" s="4">
        <v>0.369663694632966</v>
      </c>
      <c r="EK113" s="8">
        <v>13.8179723502304</v>
      </c>
      <c r="EL113" s="8">
        <v>127.33429544785599</v>
      </c>
      <c r="EM113" s="8">
        <v>-4.62716237325201</v>
      </c>
      <c r="EN113" s="4">
        <v>-3.6338696947099E-2</v>
      </c>
      <c r="EO113" s="8">
        <v>-11.2929243258084</v>
      </c>
      <c r="EP113" s="4">
        <v>-8.8687217266089205E-2</v>
      </c>
      <c r="EQ113" s="8">
        <v>10.3633333333333</v>
      </c>
      <c r="ER113" s="8">
        <v>237.121852900345</v>
      </c>
      <c r="ES113" s="8">
        <v>98.394813262192002</v>
      </c>
      <c r="ET113" s="4">
        <v>0.41495464065703203</v>
      </c>
      <c r="EU113" s="8">
        <v>83.891506328425606</v>
      </c>
      <c r="EV113" s="4">
        <v>0.35379070002326102</v>
      </c>
      <c r="EW113" s="8">
        <v>12.519892473118301</v>
      </c>
      <c r="EX113" s="8">
        <v>126.47924294758</v>
      </c>
      <c r="EY113" s="8">
        <v>44.792639525565399</v>
      </c>
      <c r="EZ113" s="4">
        <v>0.35415012362249798</v>
      </c>
      <c r="FA113" s="8">
        <v>38.431367740914602</v>
      </c>
      <c r="FB113" s="4">
        <v>0.30385513737493403</v>
      </c>
      <c r="FC113" s="8">
        <v>8.1935483870967705</v>
      </c>
      <c r="FD113" s="7">
        <v>0</v>
      </c>
      <c r="FE113" s="7">
        <v>0</v>
      </c>
      <c r="FF113" s="4"/>
      <c r="FG113" s="7">
        <v>0</v>
      </c>
      <c r="FH113" s="4"/>
      <c r="FI113" s="7">
        <v>0</v>
      </c>
      <c r="FJ113" s="7">
        <v>0</v>
      </c>
      <c r="FK113" s="7">
        <v>0</v>
      </c>
      <c r="FL113" s="4"/>
      <c r="FM113" s="7">
        <v>0</v>
      </c>
      <c r="FN113" s="4"/>
      <c r="FO113" s="7">
        <v>0</v>
      </c>
      <c r="FP113" s="7">
        <v>0</v>
      </c>
      <c r="FQ113" s="7">
        <v>0</v>
      </c>
      <c r="FR113" s="4"/>
      <c r="FS113" s="7">
        <v>0</v>
      </c>
      <c r="FT113" s="4"/>
      <c r="FU113" s="7">
        <v>0</v>
      </c>
      <c r="FV113" s="7">
        <v>71.652830310199803</v>
      </c>
      <c r="FW113" s="7">
        <v>26.0764952681388</v>
      </c>
      <c r="FX113" s="4">
        <v>0.36392833549279602</v>
      </c>
      <c r="FY113" s="7">
        <v>18.900980546792901</v>
      </c>
      <c r="FZ113" s="4">
        <v>0.26378554015196098</v>
      </c>
      <c r="GA113" s="7">
        <v>6.1451612903225801</v>
      </c>
      <c r="GB113" s="7">
        <v>982.02969242316499</v>
      </c>
      <c r="GC113" s="7">
        <v>389.41103768030899</v>
      </c>
      <c r="GD113" s="4">
        <v>0.39653692824647202</v>
      </c>
      <c r="GE113" s="7">
        <v>347.12792263633401</v>
      </c>
      <c r="GF113" s="4">
        <v>0.353480068183879</v>
      </c>
      <c r="GG113" s="7">
        <v>70.431451612903203</v>
      </c>
      <c r="GH113" s="7">
        <v>878.34554524969406</v>
      </c>
      <c r="GI113" s="7">
        <v>442.30391071183499</v>
      </c>
      <c r="GJ113" s="4">
        <v>0.50356481353371896</v>
      </c>
      <c r="GK113" s="7">
        <v>393.04766644671002</v>
      </c>
      <c r="GL113" s="4">
        <v>0.44748637773870098</v>
      </c>
      <c r="GM113" s="7">
        <v>54.772811059907802</v>
      </c>
      <c r="GN113" s="7">
        <v>364.456148348201</v>
      </c>
      <c r="GO113" s="7">
        <v>93.767650888939997</v>
      </c>
      <c r="GP113" s="4">
        <v>0.25728102355774901</v>
      </c>
      <c r="GQ113" s="7">
        <v>72.598582002617107</v>
      </c>
      <c r="GR113" s="4">
        <v>0.19919702913958401</v>
      </c>
      <c r="GS113" s="7">
        <v>22.883225806451598</v>
      </c>
      <c r="GT113" s="7">
        <v>126.47924294758</v>
      </c>
      <c r="GU113" s="7">
        <v>44.792639525565399</v>
      </c>
      <c r="GV113" s="4">
        <v>0.35415012362249798</v>
      </c>
      <c r="GW113" s="7">
        <v>38.431367740914602</v>
      </c>
      <c r="GX113" s="4">
        <v>0.30385513737493403</v>
      </c>
      <c r="GY113" s="7">
        <v>8.1935483870967705</v>
      </c>
      <c r="GZ113" s="3"/>
    </row>
    <row r="114" spans="1:208" s="11" customFormat="1" x14ac:dyDescent="0.25">
      <c r="A114" s="7" t="s">
        <v>220</v>
      </c>
      <c r="B114" s="7" t="s">
        <v>423</v>
      </c>
      <c r="C114" s="7" t="s">
        <v>424</v>
      </c>
      <c r="D114" s="33" t="s">
        <v>241</v>
      </c>
      <c r="E114" s="7"/>
      <c r="F114" s="8">
        <v>214.025987806659</v>
      </c>
      <c r="G114" s="8">
        <v>309.291234841853</v>
      </c>
      <c r="H114" s="8">
        <v>287.03994056153601</v>
      </c>
      <c r="I114" s="8">
        <v>186.18419772345999</v>
      </c>
      <c r="J114" s="8">
        <v>105.489361836838</v>
      </c>
      <c r="K114" s="8">
        <v>233.99877554635401</v>
      </c>
      <c r="L114" s="8">
        <v>294.25653074290699</v>
      </c>
      <c r="M114" s="8">
        <v>242.40779000047999</v>
      </c>
      <c r="N114" s="8">
        <v>398.64287313601102</v>
      </c>
      <c r="O114" s="8">
        <v>566.22658921120603</v>
      </c>
      <c r="P114" s="8">
        <v>685.12394505363602</v>
      </c>
      <c r="Q114" s="8">
        <v>615.59870564611401</v>
      </c>
      <c r="R114" s="8">
        <v>502.95392708898601</v>
      </c>
      <c r="S114" s="8">
        <v>598.94320488858204</v>
      </c>
      <c r="T114" s="8">
        <v>423.97558107076901</v>
      </c>
      <c r="U114" s="8">
        <v>417.381229234942</v>
      </c>
      <c r="V114" s="8">
        <v>495.79476249722001</v>
      </c>
      <c r="W114" s="8">
        <v>569.83156643672805</v>
      </c>
      <c r="X114" s="8">
        <v>341.28200954102402</v>
      </c>
      <c r="Y114" s="8">
        <v>430.95320245079199</v>
      </c>
      <c r="Z114" s="8">
        <v>-122.46753586657999</v>
      </c>
      <c r="AA114" s="8">
        <v>1222.90711242362</v>
      </c>
      <c r="AB114" s="8">
        <v>168.194160092262</v>
      </c>
      <c r="AC114" s="8">
        <v>523.31722264851203</v>
      </c>
      <c r="AD114" s="8">
        <v>473.224138284996</v>
      </c>
      <c r="AE114" s="8">
        <v>339.488137383192</v>
      </c>
      <c r="AF114" s="8">
        <v>536.66432074338695</v>
      </c>
      <c r="AG114" s="8">
        <v>964.869462347217</v>
      </c>
      <c r="AH114" s="8">
        <v>1300.7226506997499</v>
      </c>
      <c r="AI114" s="8">
        <v>1101.8971319775701</v>
      </c>
      <c r="AJ114" s="8">
        <v>841.35681030571095</v>
      </c>
      <c r="AK114" s="8">
        <v>1065.6263289339499</v>
      </c>
      <c r="AL114" s="8">
        <v>772.23521199181596</v>
      </c>
      <c r="AM114" s="8">
        <v>1100.43957655704</v>
      </c>
      <c r="AN114" s="8">
        <v>168.194160092262</v>
      </c>
      <c r="AO114" s="8">
        <v>996.54136093350803</v>
      </c>
      <c r="AP114" s="8">
        <v>876.15245812657804</v>
      </c>
      <c r="AQ114" s="8">
        <v>2265.5921130469701</v>
      </c>
      <c r="AR114" s="8">
        <v>1943.2539422832799</v>
      </c>
      <c r="AS114" s="8">
        <v>1837.86154092576</v>
      </c>
      <c r="AT114" s="8">
        <v>1268.6337366493001</v>
      </c>
      <c r="AU114" s="8">
        <f t="shared" si="28"/>
        <v>1389.4396549203921</v>
      </c>
      <c r="AV114" s="8">
        <f t="shared" si="29"/>
        <v>-322.33817076369019</v>
      </c>
      <c r="AW114" s="8">
        <f t="shared" si="30"/>
        <v>-105.39240135751993</v>
      </c>
      <c r="AX114" s="8">
        <v>-51.848740742427601</v>
      </c>
      <c r="AY114" s="8">
        <v>156.23508313553199</v>
      </c>
      <c r="AZ114" s="8">
        <v>167.58371607519501</v>
      </c>
      <c r="BA114" s="8">
        <v>118.89735584243</v>
      </c>
      <c r="BB114" s="8">
        <v>-69.525239407522093</v>
      </c>
      <c r="BC114" s="8">
        <v>-112.64477855712801</v>
      </c>
      <c r="BD114" s="8">
        <v>95.989277799595996</v>
      </c>
      <c r="BE114" s="8">
        <v>-174.96762381781301</v>
      </c>
      <c r="BF114" s="8">
        <v>-6.5943518358272399</v>
      </c>
      <c r="BG114" s="8">
        <v>78.413533262278506</v>
      </c>
      <c r="BH114" s="8">
        <v>74.036803939507294</v>
      </c>
      <c r="BI114" s="8">
        <v>-228.549556895704</v>
      </c>
      <c r="BJ114" s="8">
        <v>89.671192909767598</v>
      </c>
      <c r="BK114" s="8">
        <v>-553.42073831737196</v>
      </c>
      <c r="BL114" s="9">
        <v>1345.3746482902</v>
      </c>
      <c r="BM114" s="8" t="s">
        <v>224</v>
      </c>
      <c r="BN114" s="7" t="s">
        <v>224</v>
      </c>
      <c r="BO114" s="10">
        <v>41</v>
      </c>
      <c r="BP114" s="10">
        <v>96</v>
      </c>
      <c r="BQ114" s="7" t="s">
        <v>252</v>
      </c>
      <c r="BR114" s="8">
        <v>398.383714903157</v>
      </c>
      <c r="BS114" s="8">
        <v>88.788627539919204</v>
      </c>
      <c r="BT114" s="4">
        <v>0.222872131109834</v>
      </c>
      <c r="BU114" s="8">
        <v>-114.63415649451299</v>
      </c>
      <c r="BV114" s="4">
        <v>-0.28774809864499601</v>
      </c>
      <c r="BW114" s="8">
        <v>80.379892473118304</v>
      </c>
      <c r="BX114" s="8">
        <v>573.06941704467704</v>
      </c>
      <c r="BY114" s="8">
        <v>227.15488737904599</v>
      </c>
      <c r="BZ114" s="4">
        <v>0.39638284756231701</v>
      </c>
      <c r="CA114" s="8">
        <v>182.48896135971501</v>
      </c>
      <c r="CB114" s="4">
        <v>0.318441284654156</v>
      </c>
      <c r="CC114" s="8">
        <v>99.843763440860201</v>
      </c>
      <c r="CD114" s="8">
        <v>701.95639151442595</v>
      </c>
      <c r="CE114" s="8">
        <v>333.623300778535</v>
      </c>
      <c r="CF114" s="4">
        <v>0.47527639154159401</v>
      </c>
      <c r="CG114" s="8">
        <v>187.480730079116</v>
      </c>
      <c r="CH114" s="4">
        <v>0.267083158363497</v>
      </c>
      <c r="CI114" s="8">
        <v>118.70698924731199</v>
      </c>
      <c r="CJ114" s="8">
        <v>633.43149556251296</v>
      </c>
      <c r="CK114" s="8">
        <v>379.61765550784497</v>
      </c>
      <c r="CL114" s="4">
        <v>0.59930341034073298</v>
      </c>
      <c r="CM114" s="8">
        <v>256.65483606059399</v>
      </c>
      <c r="CN114" s="4">
        <v>0.40518167766930102</v>
      </c>
      <c r="CO114" s="8">
        <v>104.74534562212</v>
      </c>
      <c r="CP114" s="8">
        <v>521.31221368735896</v>
      </c>
      <c r="CQ114" s="8">
        <v>372.91659919295302</v>
      </c>
      <c r="CR114" s="4">
        <v>0.71534214891155101</v>
      </c>
      <c r="CS114" s="8">
        <v>274.05453983403203</v>
      </c>
      <c r="CT114" s="4">
        <v>0.52570136021863501</v>
      </c>
      <c r="CU114" s="8">
        <v>84.427634408602103</v>
      </c>
      <c r="CV114" s="8">
        <v>620.41221839661603</v>
      </c>
      <c r="CW114" s="8">
        <v>474.74746367063</v>
      </c>
      <c r="CX114" s="4">
        <v>0.76521294970231302</v>
      </c>
      <c r="CY114" s="8">
        <v>379.00193818924799</v>
      </c>
      <c r="CZ114" s="4">
        <v>0.61088728904910095</v>
      </c>
      <c r="DA114" s="8">
        <v>81.028924731182798</v>
      </c>
      <c r="DB114" s="8">
        <v>441.885150190574</v>
      </c>
      <c r="DC114" s="8">
        <v>303.33357520442502</v>
      </c>
      <c r="DD114" s="4">
        <v>0.68645342590400504</v>
      </c>
      <c r="DE114" s="8">
        <v>218.64138694189</v>
      </c>
      <c r="DF114" s="4">
        <v>0.49479233879571499</v>
      </c>
      <c r="DG114" s="8">
        <v>74.045731182795706</v>
      </c>
      <c r="DH114" s="8">
        <v>424.15705706437802</v>
      </c>
      <c r="DI114" s="8">
        <v>309.91523598450601</v>
      </c>
      <c r="DJ114" s="4">
        <v>0.73066151045429195</v>
      </c>
      <c r="DK114" s="8">
        <v>208.858808828734</v>
      </c>
      <c r="DL114" s="4">
        <v>0.49240913324479602</v>
      </c>
      <c r="DM114" s="8">
        <v>57.3422811059908</v>
      </c>
      <c r="DN114" s="8">
        <v>499.63492019746298</v>
      </c>
      <c r="DO114" s="8">
        <v>318.44480381813901</v>
      </c>
      <c r="DP114" s="4">
        <v>0.63735497849566902</v>
      </c>
      <c r="DQ114" s="8">
        <v>242.15911129290501</v>
      </c>
      <c r="DR114" s="4">
        <v>0.48467211058266302</v>
      </c>
      <c r="DS114" s="8">
        <v>88.054838709677398</v>
      </c>
      <c r="DT114" s="8">
        <v>568.62330898589005</v>
      </c>
      <c r="DU114" s="8">
        <v>318.31397320641503</v>
      </c>
      <c r="DV114" s="4">
        <v>0.55979761676339101</v>
      </c>
      <c r="DW114" s="8">
        <v>191.29413793302399</v>
      </c>
      <c r="DX114" s="4">
        <v>0.33641627930129497</v>
      </c>
      <c r="DY114" s="8">
        <v>110.977419354839</v>
      </c>
      <c r="DZ114" s="8">
        <v>341.12553111763901</v>
      </c>
      <c r="EA114" s="8">
        <v>98.230536137134294</v>
      </c>
      <c r="EB114" s="4">
        <v>0.28796008265725198</v>
      </c>
      <c r="EC114" s="8">
        <v>-159.72612984852501</v>
      </c>
      <c r="ED114" s="4">
        <v>-0.46823270402895301</v>
      </c>
      <c r="EE114" s="8">
        <v>116.436935483871</v>
      </c>
      <c r="EF114" s="8">
        <v>430.54223794000097</v>
      </c>
      <c r="EG114" s="8">
        <v>295.02220473393902</v>
      </c>
      <c r="EH114" s="4">
        <v>0.68523405774430102</v>
      </c>
      <c r="EI114" s="8">
        <v>314.07542861667002</v>
      </c>
      <c r="EJ114" s="4">
        <v>0.72948807559373097</v>
      </c>
      <c r="EK114" s="8">
        <v>77.440092165898605</v>
      </c>
      <c r="EL114" s="8">
        <v>-122.713915530252</v>
      </c>
      <c r="EM114" s="8">
        <v>-238.916176682512</v>
      </c>
      <c r="EN114" s="4">
        <v>1.94693630017546</v>
      </c>
      <c r="EO114" s="8">
        <v>-318.74855963764901</v>
      </c>
      <c r="EP114" s="4">
        <v>-2.5974931877963798</v>
      </c>
      <c r="EQ114" s="8">
        <v>69.317204301075293</v>
      </c>
      <c r="ER114" s="8">
        <v>1222.07151667625</v>
      </c>
      <c r="ES114" s="8">
        <v>1089.26834098636</v>
      </c>
      <c r="ET114" s="4">
        <v>0.89132945668263497</v>
      </c>
      <c r="EU114" s="8">
        <v>1023.1584069376</v>
      </c>
      <c r="EV114" s="4">
        <v>0.83723284028446798</v>
      </c>
      <c r="EW114" s="8">
        <v>61.887096774193601</v>
      </c>
      <c r="EX114" s="8">
        <v>167.23638319559001</v>
      </c>
      <c r="EY114" s="8">
        <v>103.15976942072599</v>
      </c>
      <c r="EZ114" s="4">
        <v>0.61685003854739096</v>
      </c>
      <c r="FA114" s="8">
        <v>67.019927378188797</v>
      </c>
      <c r="FB114" s="4">
        <v>0.40074968196248401</v>
      </c>
      <c r="FC114" s="8">
        <v>33.741935483871003</v>
      </c>
      <c r="FD114" s="7">
        <v>971.45313194783398</v>
      </c>
      <c r="FE114" s="7">
        <v>315.94351491896498</v>
      </c>
      <c r="FF114" s="4">
        <v>0.32522774854353997</v>
      </c>
      <c r="FG114" s="7">
        <v>67.854804865201501</v>
      </c>
      <c r="FH114" s="4">
        <v>6.9848768441507406E-2</v>
      </c>
      <c r="FI114" s="7">
        <v>180.22365591397801</v>
      </c>
      <c r="FJ114" s="7">
        <v>1335.3878870769399</v>
      </c>
      <c r="FK114" s="7">
        <v>713.24095628637997</v>
      </c>
      <c r="FL114" s="4">
        <v>0.534107702480071</v>
      </c>
      <c r="FM114" s="7">
        <v>444.13556613971002</v>
      </c>
      <c r="FN114" s="4">
        <v>0.33258918284176497</v>
      </c>
      <c r="FO114" s="7">
        <v>223.45233486943201</v>
      </c>
      <c r="FP114" s="7">
        <v>1141.72443208397</v>
      </c>
      <c r="FQ114" s="7">
        <v>847.66406286358301</v>
      </c>
      <c r="FR114" s="4">
        <v>0.74244190545730304</v>
      </c>
      <c r="FS114" s="7">
        <v>653.05647802327996</v>
      </c>
      <c r="FT114" s="4">
        <v>0.571991331420722</v>
      </c>
      <c r="FU114" s="7">
        <v>165.45655913978501</v>
      </c>
      <c r="FV114" s="7">
        <v>866.04220725495202</v>
      </c>
      <c r="FW114" s="7">
        <v>613.24881118893097</v>
      </c>
      <c r="FX114" s="4">
        <v>0.70810499309579</v>
      </c>
      <c r="FY114" s="7">
        <v>427.50019577062398</v>
      </c>
      <c r="FZ114" s="4">
        <v>0.49362512841683398</v>
      </c>
      <c r="GA114" s="7">
        <v>131.388012288786</v>
      </c>
      <c r="GB114" s="7">
        <v>1068.2582291833501</v>
      </c>
      <c r="GC114" s="7">
        <v>636.75877702455398</v>
      </c>
      <c r="GD114" s="4">
        <v>0.59607196053274003</v>
      </c>
      <c r="GE114" s="7">
        <v>433.45324922592903</v>
      </c>
      <c r="GF114" s="4">
        <v>0.40575699525131598</v>
      </c>
      <c r="GG114" s="7">
        <v>199.03225806451599</v>
      </c>
      <c r="GH114" s="7">
        <v>771.66776905764004</v>
      </c>
      <c r="GI114" s="7">
        <v>393.25274087107402</v>
      </c>
      <c r="GJ114" s="4">
        <v>0.50961405495957601</v>
      </c>
      <c r="GK114" s="7">
        <v>154.34929876814499</v>
      </c>
      <c r="GL114" s="4">
        <v>0.20002040380232</v>
      </c>
      <c r="GM114" s="7">
        <v>193.87702764977001</v>
      </c>
      <c r="GN114" s="7">
        <v>1099.35760114599</v>
      </c>
      <c r="GO114" s="7">
        <v>850.35216430384901</v>
      </c>
      <c r="GP114" s="4">
        <v>0.77349914478912396</v>
      </c>
      <c r="GQ114" s="7">
        <v>704.40984729995205</v>
      </c>
      <c r="GR114" s="4">
        <v>0.64074678390876605</v>
      </c>
      <c r="GS114" s="7">
        <v>131.204301075269</v>
      </c>
      <c r="GT114" s="7">
        <v>167.23638319559001</v>
      </c>
      <c r="GU114" s="7">
        <v>103.15976942072599</v>
      </c>
      <c r="GV114" s="4">
        <v>0.61685003854739096</v>
      </c>
      <c r="GW114" s="7">
        <v>67.019927378188797</v>
      </c>
      <c r="GX114" s="4">
        <v>0.40074968196248401</v>
      </c>
      <c r="GY114" s="7">
        <v>33.741935483871003</v>
      </c>
      <c r="GZ114" s="3"/>
    </row>
    <row r="115" spans="1:208" s="11" customFormat="1" x14ac:dyDescent="0.25">
      <c r="A115" s="7" t="s">
        <v>220</v>
      </c>
      <c r="B115" s="7" t="s">
        <v>425</v>
      </c>
      <c r="C115" s="7" t="s">
        <v>426</v>
      </c>
      <c r="D115" s="33" t="s">
        <v>228</v>
      </c>
      <c r="E115" s="7" t="s">
        <v>229</v>
      </c>
      <c r="F115" s="8">
        <v>383.54144906348802</v>
      </c>
      <c r="G115" s="8">
        <v>385.70866559892602</v>
      </c>
      <c r="H115" s="8">
        <v>476.91504462247599</v>
      </c>
      <c r="I115" s="8">
        <v>409.31154861073702</v>
      </c>
      <c r="J115" s="8">
        <v>348.62722203660599</v>
      </c>
      <c r="K115" s="8">
        <v>266.14628009023801</v>
      </c>
      <c r="L115" s="8">
        <v>459.53125577564401</v>
      </c>
      <c r="M115" s="8">
        <v>286.35452588119102</v>
      </c>
      <c r="N115" s="8">
        <v>244.00683356070701</v>
      </c>
      <c r="O115" s="8">
        <v>252.973668295067</v>
      </c>
      <c r="P115" s="8">
        <v>221.63822471743799</v>
      </c>
      <c r="Q115" s="8">
        <v>277.03321591577497</v>
      </c>
      <c r="R115" s="8">
        <v>304.58165674559802</v>
      </c>
      <c r="S115" s="8">
        <v>388.93586957476703</v>
      </c>
      <c r="T115" s="8">
        <v>503.04859571690702</v>
      </c>
      <c r="U115" s="8">
        <v>412.16456930393099</v>
      </c>
      <c r="V115" s="8">
        <v>427.49751577017099</v>
      </c>
      <c r="W115" s="8">
        <v>427.49497118745001</v>
      </c>
      <c r="X115" s="8">
        <v>533.10066883050604</v>
      </c>
      <c r="Y115" s="8">
        <v>441.55329682986701</v>
      </c>
      <c r="Z115" s="8">
        <v>349.798216289766</v>
      </c>
      <c r="AA115" s="8">
        <v>281.0117677275</v>
      </c>
      <c r="AB115" s="8">
        <v>202.033723611347</v>
      </c>
      <c r="AC115" s="8">
        <v>769.25011466241403</v>
      </c>
      <c r="AD115" s="8">
        <v>886.22659323321295</v>
      </c>
      <c r="AE115" s="8">
        <v>614.77350212684303</v>
      </c>
      <c r="AF115" s="8">
        <v>745.88578165683498</v>
      </c>
      <c r="AG115" s="8">
        <v>496.98050185577398</v>
      </c>
      <c r="AH115" s="8">
        <v>498.67144063321302</v>
      </c>
      <c r="AI115" s="8">
        <v>693.51752632036403</v>
      </c>
      <c r="AJ115" s="8">
        <v>915.21316502083801</v>
      </c>
      <c r="AK115" s="8">
        <v>854.99248695762105</v>
      </c>
      <c r="AL115" s="8">
        <v>974.65396566037396</v>
      </c>
      <c r="AM115" s="8">
        <v>630.80998401726595</v>
      </c>
      <c r="AN115" s="8">
        <v>202.033723611347</v>
      </c>
      <c r="AO115" s="8">
        <v>1655.4767078956299</v>
      </c>
      <c r="AP115" s="8">
        <v>1360.6592837836799</v>
      </c>
      <c r="AQ115" s="8">
        <v>995.65194248898695</v>
      </c>
      <c r="AR115" s="8">
        <v>1608.7306913412001</v>
      </c>
      <c r="AS115" s="8">
        <v>1829.64645261799</v>
      </c>
      <c r="AT115" s="8">
        <v>832.84370762861295</v>
      </c>
      <c r="AU115" s="8">
        <f t="shared" si="28"/>
        <v>-365.00734129469299</v>
      </c>
      <c r="AV115" s="8">
        <f t="shared" si="29"/>
        <v>613.07874885221315</v>
      </c>
      <c r="AW115" s="8">
        <f t="shared" si="30"/>
        <v>220.91576127678991</v>
      </c>
      <c r="AX115" s="8">
        <v>-173.17672989445299</v>
      </c>
      <c r="AY115" s="8">
        <v>-42.347692320484001</v>
      </c>
      <c r="AZ115" s="8">
        <v>8.9668347343606207</v>
      </c>
      <c r="BA115" s="8">
        <v>-31.335443577629601</v>
      </c>
      <c r="BB115" s="8">
        <v>55.3949911983376</v>
      </c>
      <c r="BC115" s="8">
        <v>27.548440829822098</v>
      </c>
      <c r="BD115" s="8">
        <v>84.354212829169199</v>
      </c>
      <c r="BE115" s="8">
        <v>114.112726142141</v>
      </c>
      <c r="BF115" s="8">
        <v>-90.884026412976795</v>
      </c>
      <c r="BG115" s="8">
        <v>15.332946466240299</v>
      </c>
      <c r="BH115" s="8">
        <v>-2.5445827208159201E-3</v>
      </c>
      <c r="BI115" s="8">
        <v>105.605697643056</v>
      </c>
      <c r="BJ115" s="8">
        <v>-91.547372000639001</v>
      </c>
      <c r="BK115" s="8">
        <v>-91.755080540101204</v>
      </c>
      <c r="BL115" s="9">
        <v>-68.7864485622666</v>
      </c>
      <c r="BM115" s="8" t="s">
        <v>268</v>
      </c>
      <c r="BN115" s="7" t="s">
        <v>268</v>
      </c>
      <c r="BO115" s="10">
        <v>288</v>
      </c>
      <c r="BP115" s="10">
        <v>97</v>
      </c>
      <c r="BQ115" s="7" t="s">
        <v>252</v>
      </c>
      <c r="BR115" s="8">
        <v>244.00683356070701</v>
      </c>
      <c r="BS115" s="8">
        <v>173.37251729698599</v>
      </c>
      <c r="BT115" s="4">
        <v>0.71052320448169903</v>
      </c>
      <c r="BU115" s="8">
        <v>124.203224609251</v>
      </c>
      <c r="BV115" s="4">
        <v>0.50901535336857595</v>
      </c>
      <c r="BW115" s="8">
        <v>30.019354838709699</v>
      </c>
      <c r="BX115" s="8">
        <v>252.973668295067</v>
      </c>
      <c r="BY115" s="8">
        <v>190.42346187232701</v>
      </c>
      <c r="BZ115" s="4">
        <v>0.75274024824677999</v>
      </c>
      <c r="CA115" s="8">
        <v>137.79481006257899</v>
      </c>
      <c r="CB115" s="4">
        <v>0.54470020927970897</v>
      </c>
      <c r="CC115" s="8">
        <v>36.443010752688203</v>
      </c>
      <c r="CD115" s="8">
        <v>221.63822471743799</v>
      </c>
      <c r="CE115" s="8">
        <v>162.22220463949401</v>
      </c>
      <c r="CF115" s="4">
        <v>0.73192340737392003</v>
      </c>
      <c r="CG115" s="8">
        <v>123.58822085956599</v>
      </c>
      <c r="CH115" s="4">
        <v>0.55761239297565102</v>
      </c>
      <c r="CI115" s="8">
        <v>34.130107526881702</v>
      </c>
      <c r="CJ115" s="8">
        <v>277.03321591577497</v>
      </c>
      <c r="CK115" s="8">
        <v>202.37873479456201</v>
      </c>
      <c r="CL115" s="4">
        <v>0.73052155181308698</v>
      </c>
      <c r="CM115" s="8">
        <v>155.26954130981599</v>
      </c>
      <c r="CN115" s="4">
        <v>0.56047265233718802</v>
      </c>
      <c r="CO115" s="8">
        <v>42.823732718894</v>
      </c>
      <c r="CP115" s="8">
        <v>304.58165674559802</v>
      </c>
      <c r="CQ115" s="8">
        <v>226.86048365548399</v>
      </c>
      <c r="CR115" s="4">
        <v>0.74482648127746398</v>
      </c>
      <c r="CS115" s="8">
        <v>179.33065769231399</v>
      </c>
      <c r="CT115" s="4">
        <v>0.58877694608543096</v>
      </c>
      <c r="CU115" s="8">
        <v>45.822580645161302</v>
      </c>
      <c r="CV115" s="8">
        <v>388.93586957476703</v>
      </c>
      <c r="CW115" s="8">
        <v>274.44812097299899</v>
      </c>
      <c r="CX115" s="4">
        <v>0.705638493238126</v>
      </c>
      <c r="CY115" s="8">
        <v>207.545827852586</v>
      </c>
      <c r="CZ115" s="4">
        <v>0.53362480575396998</v>
      </c>
      <c r="DA115" s="8">
        <v>57.727956989247303</v>
      </c>
      <c r="DB115" s="8">
        <v>503.04859571690702</v>
      </c>
      <c r="DC115" s="8">
        <v>332.60947629931599</v>
      </c>
      <c r="DD115" s="4">
        <v>0.66118756543849599</v>
      </c>
      <c r="DE115" s="8">
        <v>252.05046917242899</v>
      </c>
      <c r="DF115" s="4">
        <v>0.50104596517802602</v>
      </c>
      <c r="DG115" s="8">
        <v>79.572043010752694</v>
      </c>
      <c r="DH115" s="8">
        <v>412.16456930393099</v>
      </c>
      <c r="DI115" s="8">
        <v>279.166200364698</v>
      </c>
      <c r="DJ115" s="4">
        <v>0.677317317294298</v>
      </c>
      <c r="DK115" s="8">
        <v>210.47429351919399</v>
      </c>
      <c r="DL115" s="4">
        <v>0.51065595928016405</v>
      </c>
      <c r="DM115" s="8">
        <v>64.120967741935502</v>
      </c>
      <c r="DN115" s="8">
        <v>427.49751577017099</v>
      </c>
      <c r="DO115" s="8">
        <v>295.63107611212001</v>
      </c>
      <c r="DP115" s="4">
        <v>0.691538699539616</v>
      </c>
      <c r="DQ115" s="8">
        <v>228.52824837800699</v>
      </c>
      <c r="DR115" s="4">
        <v>0.53457210848651304</v>
      </c>
      <c r="DS115" s="8">
        <v>61.329569892473103</v>
      </c>
      <c r="DT115" s="8">
        <v>427.49497118745001</v>
      </c>
      <c r="DU115" s="8">
        <v>287.51833747003798</v>
      </c>
      <c r="DV115" s="4">
        <v>0.67256542614150605</v>
      </c>
      <c r="DW115" s="8">
        <v>215.54539861257999</v>
      </c>
      <c r="DX115" s="4">
        <v>0.50420569396140802</v>
      </c>
      <c r="DY115" s="8">
        <v>62.550021505376399</v>
      </c>
      <c r="DZ115" s="8">
        <v>533.10066883050604</v>
      </c>
      <c r="EA115" s="8">
        <v>374.476024655966</v>
      </c>
      <c r="EB115" s="4">
        <v>0.70244898675043099</v>
      </c>
      <c r="EC115" s="8">
        <v>286.39008023244497</v>
      </c>
      <c r="ED115" s="4">
        <v>0.53721575863094495</v>
      </c>
      <c r="EE115" s="8">
        <v>76.8325806451613</v>
      </c>
      <c r="EF115" s="8">
        <v>441.55329682986701</v>
      </c>
      <c r="EG115" s="8">
        <v>311.02268658694999</v>
      </c>
      <c r="EH115" s="4">
        <v>0.70438311483560001</v>
      </c>
      <c r="EI115" s="8">
        <v>238.788815604371</v>
      </c>
      <c r="EJ115" s="4">
        <v>0.540792736276131</v>
      </c>
      <c r="EK115" s="8">
        <v>63.286866359446996</v>
      </c>
      <c r="EL115" s="8">
        <v>349.798216289766</v>
      </c>
      <c r="EM115" s="8">
        <v>230.52957888834499</v>
      </c>
      <c r="EN115" s="4">
        <v>0.659035890272747</v>
      </c>
      <c r="EO115" s="8">
        <v>170.26650490401801</v>
      </c>
      <c r="EP115" s="4">
        <v>0.48675635544971402</v>
      </c>
      <c r="EQ115" s="8">
        <v>49.096774193548399</v>
      </c>
      <c r="ER115" s="8">
        <v>281.0117677275</v>
      </c>
      <c r="ES115" s="8">
        <v>190.293608368029</v>
      </c>
      <c r="ET115" s="4">
        <v>0.67717309458925901</v>
      </c>
      <c r="EU115" s="8">
        <v>138.55728543833499</v>
      </c>
      <c r="EV115" s="4">
        <v>0.49306577642220101</v>
      </c>
      <c r="EW115" s="8">
        <v>40.933333333333302</v>
      </c>
      <c r="EX115" s="8">
        <v>202.033723611347</v>
      </c>
      <c r="EY115" s="8">
        <v>143.282665464215</v>
      </c>
      <c r="EZ115" s="4">
        <v>0.70920172584577301</v>
      </c>
      <c r="FA115" s="8">
        <v>113.57975464238601</v>
      </c>
      <c r="FB115" s="4">
        <v>0.56218215757325796</v>
      </c>
      <c r="FC115" s="8">
        <v>29.876344086021501</v>
      </c>
      <c r="FD115" s="7">
        <v>496.98050185577398</v>
      </c>
      <c r="FE115" s="7">
        <v>363.795979169313</v>
      </c>
      <c r="FF115" s="4">
        <v>0.73201257958986998</v>
      </c>
      <c r="FG115" s="7">
        <v>261.99803467182898</v>
      </c>
      <c r="FH115" s="4">
        <v>0.52717970562930105</v>
      </c>
      <c r="FI115" s="7">
        <v>66.462365591397898</v>
      </c>
      <c r="FJ115" s="7">
        <v>498.67144063321302</v>
      </c>
      <c r="FK115" s="7">
        <v>364.60093943405599</v>
      </c>
      <c r="FL115" s="4">
        <v>0.73114461692669896</v>
      </c>
      <c r="FM115" s="7">
        <v>278.85776216938098</v>
      </c>
      <c r="FN115" s="4">
        <v>0.55920138882484904</v>
      </c>
      <c r="FO115" s="7">
        <v>76.953840245775694</v>
      </c>
      <c r="FP115" s="7">
        <v>693.51752632036403</v>
      </c>
      <c r="FQ115" s="7">
        <v>501.30860462848199</v>
      </c>
      <c r="FR115" s="4">
        <v>0.72284922241014504</v>
      </c>
      <c r="FS115" s="7">
        <v>386.87648554489999</v>
      </c>
      <c r="FT115" s="4">
        <v>0.55784673185921196</v>
      </c>
      <c r="FU115" s="7">
        <v>103.550537634409</v>
      </c>
      <c r="FV115" s="7">
        <v>915.21316502083801</v>
      </c>
      <c r="FW115" s="7">
        <v>611.77567666401399</v>
      </c>
      <c r="FX115" s="4">
        <v>0.66845156958606999</v>
      </c>
      <c r="FY115" s="7">
        <v>462.52476269162298</v>
      </c>
      <c r="FZ115" s="4">
        <v>0.50537380838604096</v>
      </c>
      <c r="GA115" s="7">
        <v>143.693010752688</v>
      </c>
      <c r="GB115" s="7">
        <v>854.99248695762105</v>
      </c>
      <c r="GC115" s="7">
        <v>583.14941358215901</v>
      </c>
      <c r="GD115" s="4">
        <v>0.68205209107417997</v>
      </c>
      <c r="GE115" s="7">
        <v>444.07364699058701</v>
      </c>
      <c r="GF115" s="4">
        <v>0.51938894641140698</v>
      </c>
      <c r="GG115" s="7">
        <v>123.879591397849</v>
      </c>
      <c r="GH115" s="7">
        <v>974.65396566037396</v>
      </c>
      <c r="GI115" s="7">
        <v>685.49871124291701</v>
      </c>
      <c r="GJ115" s="4">
        <v>0.70332521632788803</v>
      </c>
      <c r="GK115" s="7">
        <v>525.17889583681495</v>
      </c>
      <c r="GL115" s="4">
        <v>0.53883625813904301</v>
      </c>
      <c r="GM115" s="7">
        <v>140.11944700460799</v>
      </c>
      <c r="GN115" s="7">
        <v>630.80998401726595</v>
      </c>
      <c r="GO115" s="7">
        <v>420.82318725637401</v>
      </c>
      <c r="GP115" s="4">
        <v>0.66711560995974295</v>
      </c>
      <c r="GQ115" s="7">
        <v>308.82379034235203</v>
      </c>
      <c r="GR115" s="4">
        <v>0.48956706166194702</v>
      </c>
      <c r="GS115" s="7">
        <v>90.030107526881693</v>
      </c>
      <c r="GT115" s="7">
        <v>202.033723611347</v>
      </c>
      <c r="GU115" s="7">
        <v>143.282665464215</v>
      </c>
      <c r="GV115" s="4">
        <v>0.70920172584577301</v>
      </c>
      <c r="GW115" s="7">
        <v>113.57975464238601</v>
      </c>
      <c r="GX115" s="4">
        <v>0.56218215757325796</v>
      </c>
      <c r="GY115" s="7">
        <v>29.876344086021501</v>
      </c>
      <c r="GZ115" s="3"/>
    </row>
    <row r="116" spans="1:208" s="11" customFormat="1" x14ac:dyDescent="0.25">
      <c r="A116" s="7" t="s">
        <v>220</v>
      </c>
      <c r="B116" s="7" t="s">
        <v>427</v>
      </c>
      <c r="C116" s="7" t="s">
        <v>428</v>
      </c>
      <c r="D116" s="33" t="s">
        <v>351</v>
      </c>
      <c r="E116" s="7"/>
      <c r="F116" s="8">
        <v>1001.62497287169</v>
      </c>
      <c r="G116" s="8">
        <v>839.06934029545096</v>
      </c>
      <c r="H116" s="8">
        <v>656.01338955588994</v>
      </c>
      <c r="I116" s="8">
        <v>656.29004875372902</v>
      </c>
      <c r="J116" s="8">
        <v>639.56148634029603</v>
      </c>
      <c r="K116" s="8">
        <v>821.06351655340904</v>
      </c>
      <c r="L116" s="8">
        <v>563.74461869024799</v>
      </c>
      <c r="M116" s="8">
        <v>593.70314097736798</v>
      </c>
      <c r="N116" s="8">
        <v>505.18878402405397</v>
      </c>
      <c r="O116" s="8">
        <v>483.69105170842602</v>
      </c>
      <c r="P116" s="8">
        <v>443.24714878473901</v>
      </c>
      <c r="Q116" s="8">
        <v>486.37026988059898</v>
      </c>
      <c r="R116" s="8">
        <v>452.77134010290098</v>
      </c>
      <c r="S116" s="8">
        <v>474.58460965293199</v>
      </c>
      <c r="T116" s="8">
        <v>477.96055768557699</v>
      </c>
      <c r="U116" s="8">
        <v>470.18122487387302</v>
      </c>
      <c r="V116" s="8">
        <v>460.00556866557997</v>
      </c>
      <c r="W116" s="8">
        <v>443.40184433391198</v>
      </c>
      <c r="X116" s="8">
        <v>430.75733467665702</v>
      </c>
      <c r="Y116" s="8">
        <v>471.37209037864</v>
      </c>
      <c r="Z116" s="8">
        <v>367.77788058417002</v>
      </c>
      <c r="AA116" s="8">
        <v>418.80578180429001</v>
      </c>
      <c r="AB116" s="8">
        <v>308.70226711178401</v>
      </c>
      <c r="AC116" s="8">
        <v>1840.6943131671401</v>
      </c>
      <c r="AD116" s="8">
        <v>1312.3034383096201</v>
      </c>
      <c r="AE116" s="8">
        <v>1460.62500289371</v>
      </c>
      <c r="AF116" s="8">
        <v>1157.4477596676199</v>
      </c>
      <c r="AG116" s="8">
        <v>988.87983573248005</v>
      </c>
      <c r="AH116" s="8">
        <v>929.61741866533703</v>
      </c>
      <c r="AI116" s="8">
        <v>927.35594975583194</v>
      </c>
      <c r="AJ116" s="8">
        <v>948.14178255945001</v>
      </c>
      <c r="AK116" s="8">
        <v>903.40741299949195</v>
      </c>
      <c r="AL116" s="8">
        <v>902.12942505529702</v>
      </c>
      <c r="AM116" s="8">
        <v>786.58366238845997</v>
      </c>
      <c r="AN116" s="8">
        <v>308.70226711178401</v>
      </c>
      <c r="AO116" s="8">
        <v>3152.9977514767602</v>
      </c>
      <c r="AP116" s="8">
        <v>2618.0727625613199</v>
      </c>
      <c r="AQ116" s="8">
        <v>1918.4972543978199</v>
      </c>
      <c r="AR116" s="8">
        <v>1875.49773231528</v>
      </c>
      <c r="AS116" s="8">
        <v>1805.53683805479</v>
      </c>
      <c r="AT116" s="8">
        <v>1095.2859295002399</v>
      </c>
      <c r="AU116" s="8">
        <f t="shared" si="28"/>
        <v>-699.57550816349999</v>
      </c>
      <c r="AV116" s="8">
        <f t="shared" si="29"/>
        <v>-42.999522082539897</v>
      </c>
      <c r="AW116" s="8">
        <f t="shared" si="30"/>
        <v>-69.960894260490022</v>
      </c>
      <c r="AX116" s="8">
        <v>29.958522287120299</v>
      </c>
      <c r="AY116" s="8">
        <v>-88.514356953314206</v>
      </c>
      <c r="AZ116" s="8">
        <v>-21.4977323156272</v>
      </c>
      <c r="BA116" s="8">
        <v>-40.443902923687901</v>
      </c>
      <c r="BB116" s="8">
        <v>43.123121095860299</v>
      </c>
      <c r="BC116" s="8">
        <v>-33.598929777698302</v>
      </c>
      <c r="BD116" s="8">
        <v>21.813269550031102</v>
      </c>
      <c r="BE116" s="8">
        <v>3.3759480326453999</v>
      </c>
      <c r="BF116" s="8">
        <v>-7.7793328117042497</v>
      </c>
      <c r="BG116" s="8">
        <v>-10.175656208292301</v>
      </c>
      <c r="BH116" s="8">
        <v>-16.603724331668602</v>
      </c>
      <c r="BI116" s="8">
        <v>-12.6445096572547</v>
      </c>
      <c r="BJ116" s="8">
        <v>40.614755701982602</v>
      </c>
      <c r="BK116" s="8">
        <v>-103.59420979447</v>
      </c>
      <c r="BL116" s="9">
        <v>51.027901220120697</v>
      </c>
      <c r="BM116" s="8" t="s">
        <v>268</v>
      </c>
      <c r="BN116" s="7" t="s">
        <v>268</v>
      </c>
      <c r="BO116" s="10">
        <v>290</v>
      </c>
      <c r="BP116" s="10">
        <v>98</v>
      </c>
      <c r="BQ116" s="7" t="s">
        <v>252</v>
      </c>
      <c r="BR116" s="8">
        <v>505.18878402405397</v>
      </c>
      <c r="BS116" s="8">
        <v>359.06277528575902</v>
      </c>
      <c r="BT116" s="4">
        <v>0.71074969722340997</v>
      </c>
      <c r="BU116" s="8">
        <v>220.86413455473499</v>
      </c>
      <c r="BV116" s="4">
        <v>0.437191286780861</v>
      </c>
      <c r="BW116" s="8">
        <v>80.417204301075301</v>
      </c>
      <c r="BX116" s="8">
        <v>483.69105170842602</v>
      </c>
      <c r="BY116" s="8">
        <v>330.14030531077799</v>
      </c>
      <c r="BZ116" s="4">
        <v>0.68254375214241103</v>
      </c>
      <c r="CA116" s="8">
        <v>166.840426390282</v>
      </c>
      <c r="CB116" s="4">
        <v>0.34493180264756101</v>
      </c>
      <c r="CC116" s="8">
        <v>86.805161290322602</v>
      </c>
      <c r="CD116" s="8">
        <v>443.24714878473901</v>
      </c>
      <c r="CE116" s="8">
        <v>317.68875592148601</v>
      </c>
      <c r="CF116" s="4">
        <v>0.71673051206872096</v>
      </c>
      <c r="CG116" s="8">
        <v>209.47462023843201</v>
      </c>
      <c r="CH116" s="4">
        <v>0.47259101567320499</v>
      </c>
      <c r="CI116" s="8">
        <v>64.227956989247303</v>
      </c>
      <c r="CJ116" s="8">
        <v>486.37026988059898</v>
      </c>
      <c r="CK116" s="8">
        <v>347.236496744558</v>
      </c>
      <c r="CL116" s="4">
        <v>0.71393446155703999</v>
      </c>
      <c r="CM116" s="8">
        <v>234.40714013004401</v>
      </c>
      <c r="CN116" s="4">
        <v>0.48195203252778801</v>
      </c>
      <c r="CO116" s="8">
        <v>64.893490783410101</v>
      </c>
      <c r="CP116" s="8">
        <v>452.77134010290098</v>
      </c>
      <c r="CQ116" s="8">
        <v>311.846020496655</v>
      </c>
      <c r="CR116" s="4">
        <v>0.68874946993284203</v>
      </c>
      <c r="CS116" s="8">
        <v>221.631853594777</v>
      </c>
      <c r="CT116" s="4">
        <v>0.489500624187934</v>
      </c>
      <c r="CU116" s="8">
        <v>60.774193548387103</v>
      </c>
      <c r="CV116" s="8">
        <v>474.58460965293199</v>
      </c>
      <c r="CW116" s="8">
        <v>333.615741277057</v>
      </c>
      <c r="CX116" s="4">
        <v>0.70296367495151801</v>
      </c>
      <c r="CY116" s="8">
        <v>240.55780990930199</v>
      </c>
      <c r="CZ116" s="4">
        <v>0.50688076481288402</v>
      </c>
      <c r="DA116" s="8">
        <v>63.1505376344086</v>
      </c>
      <c r="DB116" s="8">
        <v>477.96055768557699</v>
      </c>
      <c r="DC116" s="8">
        <v>332.49535183537</v>
      </c>
      <c r="DD116" s="4">
        <v>0.69565437249761597</v>
      </c>
      <c r="DE116" s="8">
        <v>245.35013001146999</v>
      </c>
      <c r="DF116" s="4">
        <v>0.51332714816370295</v>
      </c>
      <c r="DG116" s="8">
        <v>59.225806451612897</v>
      </c>
      <c r="DH116" s="8">
        <v>470.18122487387302</v>
      </c>
      <c r="DI116" s="8">
        <v>291.02023027536802</v>
      </c>
      <c r="DJ116" s="4">
        <v>0.618953320293541</v>
      </c>
      <c r="DK116" s="8">
        <v>202.47343476699899</v>
      </c>
      <c r="DL116" s="4">
        <v>0.430628498237701</v>
      </c>
      <c r="DM116" s="8">
        <v>62.6797235023041</v>
      </c>
      <c r="DN116" s="8">
        <v>460.007155827632</v>
      </c>
      <c r="DO116" s="8">
        <v>353.43775418629099</v>
      </c>
      <c r="DP116" s="4">
        <v>0.76833099161337004</v>
      </c>
      <c r="DQ116" s="8">
        <v>247.26816289291199</v>
      </c>
      <c r="DR116" s="4">
        <v>0.53753112263663505</v>
      </c>
      <c r="DS116" s="8">
        <v>66.583870967741902</v>
      </c>
      <c r="DT116" s="8">
        <v>443.42331132525601</v>
      </c>
      <c r="DU116" s="8">
        <v>326.592392240305</v>
      </c>
      <c r="DV116" s="4">
        <v>0.736525085395761</v>
      </c>
      <c r="DW116" s="8">
        <v>251.360934725384</v>
      </c>
      <c r="DX116" s="4">
        <v>0.56686450239646502</v>
      </c>
      <c r="DY116" s="8">
        <v>61.837634408602199</v>
      </c>
      <c r="DZ116" s="8">
        <v>430.75528813670297</v>
      </c>
      <c r="EA116" s="8">
        <v>315.64879928135599</v>
      </c>
      <c r="EB116" s="4">
        <v>0.73277985894669295</v>
      </c>
      <c r="EC116" s="8">
        <v>225.97537984330299</v>
      </c>
      <c r="ED116" s="4">
        <v>0.52460268293116796</v>
      </c>
      <c r="EE116" s="8">
        <v>63.540860215053797</v>
      </c>
      <c r="EF116" s="8">
        <v>471.36947085910299</v>
      </c>
      <c r="EG116" s="8">
        <v>326.76433008932798</v>
      </c>
      <c r="EH116" s="4">
        <v>0.69322336360430303</v>
      </c>
      <c r="EI116" s="8">
        <v>232.42645943055399</v>
      </c>
      <c r="EJ116" s="4">
        <v>0.493087638889596</v>
      </c>
      <c r="EK116" s="8">
        <v>66.122119815668199</v>
      </c>
      <c r="EL116" s="8">
        <v>367.77784130552698</v>
      </c>
      <c r="EM116" s="8">
        <v>241.79167503580501</v>
      </c>
      <c r="EN116" s="4">
        <v>0.65743948623304704</v>
      </c>
      <c r="EO116" s="8">
        <v>161.915013406024</v>
      </c>
      <c r="EP116" s="4">
        <v>0.440252226265896</v>
      </c>
      <c r="EQ116" s="8">
        <v>61.994623655913998</v>
      </c>
      <c r="ER116" s="8">
        <v>418.80571950316801</v>
      </c>
      <c r="ES116" s="8">
        <v>282.44359138418702</v>
      </c>
      <c r="ET116" s="4">
        <v>0.67440242153152097</v>
      </c>
      <c r="EU116" s="8">
        <v>193.19486966492099</v>
      </c>
      <c r="EV116" s="4">
        <v>0.46129950157822502</v>
      </c>
      <c r="EW116" s="8">
        <v>69.663440860215005</v>
      </c>
      <c r="EX116" s="8">
        <v>308.70211041429201</v>
      </c>
      <c r="EY116" s="8">
        <v>206.707824260205</v>
      </c>
      <c r="EZ116" s="4">
        <v>0.66960288668838097</v>
      </c>
      <c r="FA116" s="8">
        <v>133.035084560841</v>
      </c>
      <c r="FB116" s="4">
        <v>0.43094970870883298</v>
      </c>
      <c r="FC116" s="8">
        <v>59.695698924731197</v>
      </c>
      <c r="FD116" s="7">
        <v>988.87983573248005</v>
      </c>
      <c r="FE116" s="7">
        <v>689.20308059653701</v>
      </c>
      <c r="FF116" s="4">
        <v>0.69695331595676902</v>
      </c>
      <c r="FG116" s="7">
        <v>387.70456094501702</v>
      </c>
      <c r="FH116" s="4">
        <v>0.39206438126816201</v>
      </c>
      <c r="FI116" s="7">
        <v>167.22236559139799</v>
      </c>
      <c r="FJ116" s="7">
        <v>929.61741866533703</v>
      </c>
      <c r="FK116" s="7">
        <v>664.925252666044</v>
      </c>
      <c r="FL116" s="4">
        <v>0.71526763517478498</v>
      </c>
      <c r="FM116" s="7">
        <v>443.881760368475</v>
      </c>
      <c r="FN116" s="4">
        <v>0.47748864366780203</v>
      </c>
      <c r="FO116" s="7">
        <v>129.12144777265701</v>
      </c>
      <c r="FP116" s="7">
        <v>927.35594975583194</v>
      </c>
      <c r="FQ116" s="7">
        <v>645.46176177371206</v>
      </c>
      <c r="FR116" s="4">
        <v>0.696023745729629</v>
      </c>
      <c r="FS116" s="7">
        <v>462.18966350407902</v>
      </c>
      <c r="FT116" s="4">
        <v>0.498395102361473</v>
      </c>
      <c r="FU116" s="7">
        <v>123.92473118279599</v>
      </c>
      <c r="FV116" s="7">
        <v>948.14178255945001</v>
      </c>
      <c r="FW116" s="7">
        <v>623.51558211073802</v>
      </c>
      <c r="FX116" s="4">
        <v>0.65761850556527202</v>
      </c>
      <c r="FY116" s="7">
        <v>447.82356477846901</v>
      </c>
      <c r="FZ116" s="4">
        <v>0.47231708697574398</v>
      </c>
      <c r="GA116" s="7">
        <v>121.905529953917</v>
      </c>
      <c r="GB116" s="7">
        <v>903.43046715288699</v>
      </c>
      <c r="GC116" s="7">
        <v>680.03014642659605</v>
      </c>
      <c r="GD116" s="4">
        <v>0.75271996147049802</v>
      </c>
      <c r="GE116" s="7">
        <v>498.62909761829599</v>
      </c>
      <c r="GF116" s="4">
        <v>0.551928583048233</v>
      </c>
      <c r="GG116" s="7">
        <v>128.42150537634399</v>
      </c>
      <c r="GH116" s="7">
        <v>902.12475899580704</v>
      </c>
      <c r="GI116" s="7">
        <v>642.41312937068301</v>
      </c>
      <c r="GJ116" s="4">
        <v>0.71211118303169196</v>
      </c>
      <c r="GK116" s="7">
        <v>458.40183927385601</v>
      </c>
      <c r="GL116" s="4">
        <v>0.50813574808003603</v>
      </c>
      <c r="GM116" s="7">
        <v>129.662980030722</v>
      </c>
      <c r="GN116" s="7">
        <v>786.58356080869498</v>
      </c>
      <c r="GO116" s="7">
        <v>524.23526641999194</v>
      </c>
      <c r="GP116" s="4">
        <v>0.66647117043867599</v>
      </c>
      <c r="GQ116" s="7">
        <v>355.10988307094499</v>
      </c>
      <c r="GR116" s="4">
        <v>0.451458561765329</v>
      </c>
      <c r="GS116" s="7">
        <v>131.658064516129</v>
      </c>
      <c r="GT116" s="7">
        <v>308.70211041429201</v>
      </c>
      <c r="GU116" s="7">
        <v>206.707824260205</v>
      </c>
      <c r="GV116" s="4">
        <v>0.66960288668838097</v>
      </c>
      <c r="GW116" s="7">
        <v>133.035084560841</v>
      </c>
      <c r="GX116" s="4">
        <v>0.43094970870883298</v>
      </c>
      <c r="GY116" s="7">
        <v>59.695698924731197</v>
      </c>
      <c r="GZ116" s="3"/>
    </row>
    <row r="117" spans="1:208" s="11" customFormat="1" x14ac:dyDescent="0.25">
      <c r="A117" s="7" t="s">
        <v>220</v>
      </c>
      <c r="B117" s="7" t="s">
        <v>429</v>
      </c>
      <c r="C117" s="7" t="s">
        <v>430</v>
      </c>
      <c r="D117" s="33" t="s">
        <v>279</v>
      </c>
      <c r="E117" s="7" t="s">
        <v>280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>
        <v>5.8362665945653598</v>
      </c>
      <c r="S117" s="8">
        <v>121.522302499133</v>
      </c>
      <c r="T117" s="8">
        <v>178.98569594631701</v>
      </c>
      <c r="U117" s="8">
        <v>336.98723653703001</v>
      </c>
      <c r="V117" s="8">
        <v>410.90944712187502</v>
      </c>
      <c r="W117" s="8">
        <v>396.69746431656898</v>
      </c>
      <c r="X117" s="8">
        <v>374.44572306961402</v>
      </c>
      <c r="Y117" s="8">
        <v>618.99959821012897</v>
      </c>
      <c r="Z117" s="8">
        <v>665.06860104989698</v>
      </c>
      <c r="AA117" s="8">
        <v>704.23287267492299</v>
      </c>
      <c r="AB117" s="8">
        <v>303.94877389446498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127.35856909369799</v>
      </c>
      <c r="AJ117" s="8">
        <v>515.97293248334597</v>
      </c>
      <c r="AK117" s="8">
        <v>807.60691143844303</v>
      </c>
      <c r="AL117" s="8">
        <v>993.44532127974298</v>
      </c>
      <c r="AM117" s="8">
        <v>1369.30147372482</v>
      </c>
      <c r="AN117" s="8">
        <v>303.94877389446498</v>
      </c>
      <c r="AO117" s="8"/>
      <c r="AP117" s="8"/>
      <c r="AQ117" s="8"/>
      <c r="AR117" s="8">
        <v>643.33150157704495</v>
      </c>
      <c r="AS117" s="8">
        <v>1801.05223271819</v>
      </c>
      <c r="AT117" s="8">
        <v>1673.2502476192799</v>
      </c>
      <c r="AU117" s="8">
        <f t="shared" si="28"/>
        <v>0</v>
      </c>
      <c r="AV117" s="8">
        <f t="shared" si="29"/>
        <v>643.33150157704495</v>
      </c>
      <c r="AW117" s="8">
        <f t="shared" si="30"/>
        <v>1157.7207311411451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5.8362665945653598</v>
      </c>
      <c r="BD117" s="8">
        <v>115.686035904568</v>
      </c>
      <c r="BE117" s="8">
        <v>57.463393447183797</v>
      </c>
      <c r="BF117" s="8">
        <v>158.00154059071301</v>
      </c>
      <c r="BG117" s="8">
        <v>73.922210584845104</v>
      </c>
      <c r="BH117" s="8">
        <v>-14.2119828053058</v>
      </c>
      <c r="BI117" s="8">
        <v>-22.2517412469543</v>
      </c>
      <c r="BJ117" s="8">
        <v>244.55387514051401</v>
      </c>
      <c r="BK117" s="8">
        <v>46.069002839767997</v>
      </c>
      <c r="BL117" s="9">
        <v>39.164271625026203</v>
      </c>
      <c r="BM117" s="8" t="s">
        <v>268</v>
      </c>
      <c r="BN117" s="7" t="s">
        <v>268</v>
      </c>
      <c r="BO117" s="10">
        <v>287</v>
      </c>
      <c r="BP117" s="10">
        <v>99</v>
      </c>
      <c r="BQ117" s="7" t="s">
        <v>252</v>
      </c>
      <c r="BR117" s="8"/>
      <c r="BS117" s="8"/>
      <c r="BT117" s="4"/>
      <c r="BU117" s="8"/>
      <c r="BV117" s="4"/>
      <c r="BW117" s="8"/>
      <c r="BX117" s="8"/>
      <c r="BY117" s="8"/>
      <c r="BZ117" s="4"/>
      <c r="CA117" s="8"/>
      <c r="CB117" s="4"/>
      <c r="CC117" s="8"/>
      <c r="CD117" s="8"/>
      <c r="CE117" s="8"/>
      <c r="CF117" s="4"/>
      <c r="CG117" s="8"/>
      <c r="CH117" s="4"/>
      <c r="CI117" s="8"/>
      <c r="CJ117" s="8"/>
      <c r="CK117" s="8"/>
      <c r="CL117" s="4"/>
      <c r="CM117" s="8"/>
      <c r="CN117" s="4"/>
      <c r="CO117" s="8"/>
      <c r="CP117" s="8">
        <v>5.8362665945653598</v>
      </c>
      <c r="CQ117" s="8">
        <v>2.0873429768825198</v>
      </c>
      <c r="CR117" s="4">
        <v>0.357650381979846</v>
      </c>
      <c r="CS117" s="8">
        <v>0.74831539813437897</v>
      </c>
      <c r="CT117" s="4">
        <v>0.12821816584444501</v>
      </c>
      <c r="CU117" s="8">
        <v>1.2333333333333301</v>
      </c>
      <c r="CV117" s="8">
        <v>121.522302499133</v>
      </c>
      <c r="CW117" s="8">
        <v>52.891965177792002</v>
      </c>
      <c r="CX117" s="4">
        <v>0.43524492286647898</v>
      </c>
      <c r="CY117" s="8">
        <v>26.4965750623448</v>
      </c>
      <c r="CZ117" s="4">
        <v>0.21803878397164</v>
      </c>
      <c r="DA117" s="8">
        <v>20.643010752688198</v>
      </c>
      <c r="DB117" s="8">
        <v>178.98569594631701</v>
      </c>
      <c r="DC117" s="8">
        <v>89.453388997218198</v>
      </c>
      <c r="DD117" s="4">
        <v>0.49977954117656398</v>
      </c>
      <c r="DE117" s="8">
        <v>39.213957488429102</v>
      </c>
      <c r="DF117" s="4">
        <v>0.21908989587743699</v>
      </c>
      <c r="DG117" s="8">
        <v>39.413978494623699</v>
      </c>
      <c r="DH117" s="8">
        <v>336.98723653703001</v>
      </c>
      <c r="DI117" s="8">
        <v>202.23287294442099</v>
      </c>
      <c r="DJ117" s="4">
        <v>0.60012027465081497</v>
      </c>
      <c r="DK117" s="8">
        <v>145.90130376889701</v>
      </c>
      <c r="DL117" s="4">
        <v>0.43295795196345599</v>
      </c>
      <c r="DM117" s="8">
        <v>51.5658986175115</v>
      </c>
      <c r="DN117" s="8">
        <v>410.94098319073203</v>
      </c>
      <c r="DO117" s="8">
        <v>280.51859728107098</v>
      </c>
      <c r="DP117" s="4">
        <v>0.68262502100179101</v>
      </c>
      <c r="DQ117" s="8">
        <v>223.36179226815901</v>
      </c>
      <c r="DR117" s="4">
        <v>0.54353739686384195</v>
      </c>
      <c r="DS117" s="8">
        <v>51.686666666666703</v>
      </c>
      <c r="DT117" s="8">
        <v>396.69964957274499</v>
      </c>
      <c r="DU117" s="8">
        <v>275.47065120620499</v>
      </c>
      <c r="DV117" s="4">
        <v>0.69440608657681901</v>
      </c>
      <c r="DW117" s="8">
        <v>207.37651260137699</v>
      </c>
      <c r="DX117" s="4">
        <v>0.52275446379830703</v>
      </c>
      <c r="DY117" s="8">
        <v>58.630107526881702</v>
      </c>
      <c r="DZ117" s="8">
        <v>374.44551010693999</v>
      </c>
      <c r="EA117" s="8">
        <v>191.06142471932</v>
      </c>
      <c r="EB117" s="4">
        <v>0.51025161088125803</v>
      </c>
      <c r="EC117" s="8">
        <v>78.583340852552595</v>
      </c>
      <c r="ED117" s="4">
        <v>0.209865891648987</v>
      </c>
      <c r="EE117" s="8">
        <v>75.002150537634407</v>
      </c>
      <c r="EF117" s="8">
        <v>618.99221593926097</v>
      </c>
      <c r="EG117" s="8">
        <v>367.87893201943001</v>
      </c>
      <c r="EH117" s="4">
        <v>0.59431915708537497</v>
      </c>
      <c r="EI117" s="8">
        <v>255.27917671947401</v>
      </c>
      <c r="EJ117" s="4">
        <v>0.41241096438040398</v>
      </c>
      <c r="EK117" s="8">
        <v>127.56105990783399</v>
      </c>
      <c r="EL117" s="8">
        <v>665.06689819930102</v>
      </c>
      <c r="EM117" s="8">
        <v>319.19317608875798</v>
      </c>
      <c r="EN117" s="4">
        <v>0.47994145694664397</v>
      </c>
      <c r="EO117" s="8">
        <v>165.616673970253</v>
      </c>
      <c r="EP117" s="4">
        <v>0.24902257865888</v>
      </c>
      <c r="EQ117" s="8">
        <v>128.37162365591399</v>
      </c>
      <c r="ER117" s="8">
        <v>704.23050979643199</v>
      </c>
      <c r="ES117" s="8">
        <v>383.21869581017199</v>
      </c>
      <c r="ET117" s="4">
        <v>0.544166562623007</v>
      </c>
      <c r="EU117" s="8">
        <v>220.001047027223</v>
      </c>
      <c r="EV117" s="4">
        <v>0.31239919879474898</v>
      </c>
      <c r="EW117" s="8">
        <v>141.013655913978</v>
      </c>
      <c r="EX117" s="8">
        <v>303.94877127608902</v>
      </c>
      <c r="EY117" s="8">
        <v>109.80001039961699</v>
      </c>
      <c r="EZ117" s="4">
        <v>0.36124512015177901</v>
      </c>
      <c r="FA117" s="8">
        <v>14.236792462424599</v>
      </c>
      <c r="FB117" s="4">
        <v>4.6839447327433802E-2</v>
      </c>
      <c r="FC117" s="8">
        <v>81.591935483870998</v>
      </c>
      <c r="FD117" s="7">
        <v>0</v>
      </c>
      <c r="FE117" s="7">
        <v>0</v>
      </c>
      <c r="FF117" s="4"/>
      <c r="FG117" s="7">
        <v>0</v>
      </c>
      <c r="FH117" s="4"/>
      <c r="FI117" s="7">
        <v>0</v>
      </c>
      <c r="FJ117" s="7">
        <v>0</v>
      </c>
      <c r="FK117" s="7">
        <v>0</v>
      </c>
      <c r="FL117" s="4"/>
      <c r="FM117" s="7">
        <v>0</v>
      </c>
      <c r="FN117" s="4"/>
      <c r="FO117" s="7">
        <v>0</v>
      </c>
      <c r="FP117" s="7">
        <v>127.35856909369799</v>
      </c>
      <c r="FQ117" s="7">
        <v>54.979308154674598</v>
      </c>
      <c r="FR117" s="4">
        <v>0.43168911637367702</v>
      </c>
      <c r="FS117" s="7">
        <v>27.244890460479201</v>
      </c>
      <c r="FT117" s="4">
        <v>0.213922711713532</v>
      </c>
      <c r="FU117" s="7">
        <v>21.876344086021501</v>
      </c>
      <c r="FV117" s="7">
        <v>515.97293248334597</v>
      </c>
      <c r="FW117" s="7">
        <v>291.68626194164</v>
      </c>
      <c r="FX117" s="4">
        <v>0.56531310768138798</v>
      </c>
      <c r="FY117" s="7">
        <v>185.11526125732601</v>
      </c>
      <c r="FZ117" s="4">
        <v>0.35876932606983403</v>
      </c>
      <c r="GA117" s="7">
        <v>90.979877112135199</v>
      </c>
      <c r="GB117" s="7">
        <v>807.64063276347702</v>
      </c>
      <c r="GC117" s="7">
        <v>555.98924848727597</v>
      </c>
      <c r="GD117" s="4">
        <v>0.68841168451971702</v>
      </c>
      <c r="GE117" s="7">
        <v>430.738304869535</v>
      </c>
      <c r="GF117" s="4">
        <v>0.53332916571531597</v>
      </c>
      <c r="GG117" s="7">
        <v>110.316774193548</v>
      </c>
      <c r="GH117" s="7">
        <v>993.43772604620005</v>
      </c>
      <c r="GI117" s="7">
        <v>558.94035673874998</v>
      </c>
      <c r="GJ117" s="4">
        <v>0.56263250537432896</v>
      </c>
      <c r="GK117" s="7">
        <v>333.862517572027</v>
      </c>
      <c r="GL117" s="4">
        <v>0.33606788711434599</v>
      </c>
      <c r="GM117" s="7">
        <v>202.563210445468</v>
      </c>
      <c r="GN117" s="7">
        <v>1369.2974079957301</v>
      </c>
      <c r="GO117" s="7">
        <v>702.41187189893003</v>
      </c>
      <c r="GP117" s="4">
        <v>0.51297246879847902</v>
      </c>
      <c r="GQ117" s="7">
        <v>385.617720997476</v>
      </c>
      <c r="GR117" s="4">
        <v>0.28161721386876198</v>
      </c>
      <c r="GS117" s="7">
        <v>269.38527956989202</v>
      </c>
      <c r="GT117" s="7">
        <v>303.94877127608902</v>
      </c>
      <c r="GU117" s="7">
        <v>109.80001039961699</v>
      </c>
      <c r="GV117" s="4">
        <v>0.36124512015177901</v>
      </c>
      <c r="GW117" s="7">
        <v>14.236792462424599</v>
      </c>
      <c r="GX117" s="4">
        <v>4.6839447327433802E-2</v>
      </c>
      <c r="GY117" s="7">
        <v>81.591935483870998</v>
      </c>
      <c r="GZ117" s="3"/>
    </row>
    <row r="118" spans="1:208" s="11" customFormat="1" x14ac:dyDescent="0.25">
      <c r="A118" s="7" t="s">
        <v>220</v>
      </c>
      <c r="B118" s="7" t="s">
        <v>431</v>
      </c>
      <c r="C118" s="7" t="s">
        <v>431</v>
      </c>
      <c r="D118" s="33" t="s">
        <v>432</v>
      </c>
      <c r="E118" s="7"/>
      <c r="F118" s="8"/>
      <c r="G118" s="8"/>
      <c r="H118" s="8"/>
      <c r="I118" s="8"/>
      <c r="J118" s="8"/>
      <c r="K118" s="8"/>
      <c r="L118" s="8"/>
      <c r="M118" s="8"/>
      <c r="N118" s="8">
        <v>0</v>
      </c>
      <c r="O118" s="8">
        <v>0</v>
      </c>
      <c r="P118" s="8">
        <v>0</v>
      </c>
      <c r="Q118" s="8">
        <v>0</v>
      </c>
      <c r="R118" s="8">
        <v>221.80986978215901</v>
      </c>
      <c r="S118" s="8">
        <v>689.53691493245299</v>
      </c>
      <c r="T118" s="8">
        <v>752.10881952050795</v>
      </c>
      <c r="U118" s="8">
        <v>724.81976950225396</v>
      </c>
      <c r="V118" s="8">
        <v>500.71023013265199</v>
      </c>
      <c r="W118" s="8">
        <v>377.90608616283498</v>
      </c>
      <c r="X118" s="8">
        <v>465.242168187902</v>
      </c>
      <c r="Y118" s="8">
        <v>443.96423268832899</v>
      </c>
      <c r="Z118" s="8">
        <v>318.54071068190399</v>
      </c>
      <c r="AA118" s="8">
        <v>492.83581599123801</v>
      </c>
      <c r="AB118" s="8">
        <v>297.43549470609702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911.346784714612</v>
      </c>
      <c r="AJ118" s="8">
        <v>1476.92858902276</v>
      </c>
      <c r="AK118" s="8">
        <v>878.61631629548697</v>
      </c>
      <c r="AL118" s="8">
        <v>909.20640087623201</v>
      </c>
      <c r="AM118" s="8">
        <v>811.37652667314205</v>
      </c>
      <c r="AN118" s="8">
        <v>297.43549470609702</v>
      </c>
      <c r="AO118" s="8"/>
      <c r="AP118" s="8"/>
      <c r="AQ118" s="8">
        <v>0</v>
      </c>
      <c r="AR118" s="8">
        <v>2388.27537373737</v>
      </c>
      <c r="AS118" s="8">
        <v>1787.8227171717199</v>
      </c>
      <c r="AT118" s="8">
        <v>1108.8120213792399</v>
      </c>
      <c r="AU118" s="8">
        <f t="shared" si="28"/>
        <v>0</v>
      </c>
      <c r="AV118" s="8">
        <f t="shared" si="29"/>
        <v>2388.27537373737</v>
      </c>
      <c r="AW118" s="8">
        <f t="shared" si="30"/>
        <v>-600.45265656565016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221.80986978215901</v>
      </c>
      <c r="BD118" s="8">
        <v>467.72704515029301</v>
      </c>
      <c r="BE118" s="8">
        <v>62.571904588055602</v>
      </c>
      <c r="BF118" s="8">
        <v>-27.289050018254599</v>
      </c>
      <c r="BG118" s="8">
        <v>-224.10953936960101</v>
      </c>
      <c r="BH118" s="8">
        <v>-122.804143969818</v>
      </c>
      <c r="BI118" s="8">
        <v>87.336082025067697</v>
      </c>
      <c r="BJ118" s="8">
        <v>-21.2779354995731</v>
      </c>
      <c r="BK118" s="8">
        <v>-125.423522006425</v>
      </c>
      <c r="BL118" s="9">
        <v>174.29510530933399</v>
      </c>
      <c r="BM118" s="8" t="s">
        <v>268</v>
      </c>
      <c r="BN118" s="7" t="s">
        <v>268</v>
      </c>
      <c r="BO118" s="10">
        <v>293</v>
      </c>
      <c r="BP118" s="10">
        <v>100</v>
      </c>
      <c r="BQ118" s="7" t="s">
        <v>252</v>
      </c>
      <c r="BR118" s="8">
        <v>0</v>
      </c>
      <c r="BS118" s="8">
        <v>0</v>
      </c>
      <c r="BT118" s="4"/>
      <c r="BU118" s="8">
        <v>0</v>
      </c>
      <c r="BV118" s="4"/>
      <c r="BW118" s="8">
        <v>0</v>
      </c>
      <c r="BX118" s="8">
        <v>0</v>
      </c>
      <c r="BY118" s="8">
        <v>0</v>
      </c>
      <c r="BZ118" s="4"/>
      <c r="CA118" s="8">
        <v>0</v>
      </c>
      <c r="CB118" s="4"/>
      <c r="CC118" s="8">
        <v>0</v>
      </c>
      <c r="CD118" s="8">
        <v>0</v>
      </c>
      <c r="CE118" s="8">
        <v>0</v>
      </c>
      <c r="CF118" s="4"/>
      <c r="CG118" s="8">
        <v>0</v>
      </c>
      <c r="CH118" s="4"/>
      <c r="CI118" s="8">
        <v>0</v>
      </c>
      <c r="CJ118" s="8">
        <v>0</v>
      </c>
      <c r="CK118" s="8">
        <v>0</v>
      </c>
      <c r="CL118" s="4"/>
      <c r="CM118" s="8">
        <v>0</v>
      </c>
      <c r="CN118" s="4"/>
      <c r="CO118" s="8">
        <v>0</v>
      </c>
      <c r="CP118" s="8">
        <v>246.398769771529</v>
      </c>
      <c r="CQ118" s="8">
        <v>136.842698337363</v>
      </c>
      <c r="CR118" s="4">
        <v>0.55537086676304903</v>
      </c>
      <c r="CS118" s="8">
        <v>56.2054715316645</v>
      </c>
      <c r="CT118" s="4">
        <v>0.22810776037469899</v>
      </c>
      <c r="CU118" s="8">
        <v>25.495698924731201</v>
      </c>
      <c r="CV118" s="8">
        <v>765.41044731542297</v>
      </c>
      <c r="CW118" s="8">
        <v>519.81109201619904</v>
      </c>
      <c r="CX118" s="4">
        <v>0.67912724975125305</v>
      </c>
      <c r="CY118" s="8">
        <v>425.032507506667</v>
      </c>
      <c r="CZ118" s="4">
        <v>0.55530011250488198</v>
      </c>
      <c r="DA118" s="8">
        <v>98.116129032258101</v>
      </c>
      <c r="DB118" s="8">
        <v>824.51378405491096</v>
      </c>
      <c r="DC118" s="8">
        <v>459.57433399816898</v>
      </c>
      <c r="DD118" s="4">
        <v>0.55738829706158399</v>
      </c>
      <c r="DE118" s="8">
        <v>346.20652587824497</v>
      </c>
      <c r="DF118" s="4">
        <v>0.41989173810487601</v>
      </c>
      <c r="DG118" s="8">
        <v>110.301075268817</v>
      </c>
      <c r="DH118" s="8">
        <v>790.09602829083894</v>
      </c>
      <c r="DI118" s="8">
        <v>351.693120812438</v>
      </c>
      <c r="DJ118" s="4">
        <v>0.44512705825547699</v>
      </c>
      <c r="DK118" s="8">
        <v>233.630634201216</v>
      </c>
      <c r="DL118" s="4">
        <v>0.29569903636474898</v>
      </c>
      <c r="DM118" s="8">
        <v>115.27534562212</v>
      </c>
      <c r="DN118" s="8">
        <v>533.09384621990603</v>
      </c>
      <c r="DO118" s="8">
        <v>77.688950284797599</v>
      </c>
      <c r="DP118" s="4">
        <v>0.14573222113832099</v>
      </c>
      <c r="DQ118" s="8">
        <v>-38.190503325198797</v>
      </c>
      <c r="DR118" s="4">
        <v>-7.1639362555021693E-2</v>
      </c>
      <c r="DS118" s="8">
        <v>107.87311827956999</v>
      </c>
      <c r="DT118" s="8">
        <v>387.42137196801502</v>
      </c>
      <c r="DU118" s="8">
        <v>-166.14309631818799</v>
      </c>
      <c r="DV118" s="4">
        <v>-0.42884339465894</v>
      </c>
      <c r="DW118" s="8">
        <v>-227.69334968295399</v>
      </c>
      <c r="DX118" s="4">
        <v>-0.58771499498419899</v>
      </c>
      <c r="DY118" s="8">
        <v>97.492473118279605</v>
      </c>
      <c r="DZ118" s="8">
        <v>463.39505548402099</v>
      </c>
      <c r="EA118" s="8">
        <v>20.353318252485298</v>
      </c>
      <c r="EB118" s="4">
        <v>4.3922173988727602E-2</v>
      </c>
      <c r="EC118" s="8">
        <v>-69.317878743521902</v>
      </c>
      <c r="ED118" s="4">
        <v>-0.149587005565087</v>
      </c>
      <c r="EE118" s="8">
        <v>86.718279569892502</v>
      </c>
      <c r="EF118" s="8">
        <v>444.05225016130998</v>
      </c>
      <c r="EG118" s="8">
        <v>-81.382836859411199</v>
      </c>
      <c r="EH118" s="4">
        <v>-0.183273109932102</v>
      </c>
      <c r="EI118" s="8">
        <v>-157.59865397295201</v>
      </c>
      <c r="EJ118" s="4">
        <v>-0.35491015734229697</v>
      </c>
      <c r="EK118" s="8">
        <v>77.837557603686605</v>
      </c>
      <c r="EL118" s="8">
        <v>318.20542844055097</v>
      </c>
      <c r="EM118" s="8">
        <v>-250.14442933332401</v>
      </c>
      <c r="EN118" s="4">
        <v>-0.78610987423823198</v>
      </c>
      <c r="EO118" s="8">
        <v>-331.61637320671701</v>
      </c>
      <c r="EP118" s="4">
        <v>-1.0421455561958499</v>
      </c>
      <c r="EQ118" s="8">
        <v>59.564516129032299</v>
      </c>
      <c r="ER118" s="8">
        <v>490.17789019312198</v>
      </c>
      <c r="ES118" s="8">
        <v>-14.8687150185037</v>
      </c>
      <c r="ET118" s="4">
        <v>-3.0333304124846701E-2</v>
      </c>
      <c r="EU118" s="8">
        <v>-74.690300631072304</v>
      </c>
      <c r="EV118" s="4">
        <v>-0.15237386696826699</v>
      </c>
      <c r="EW118" s="8">
        <v>42.956451612903201</v>
      </c>
      <c r="EX118" s="8">
        <v>293.53398071906702</v>
      </c>
      <c r="EY118" s="8">
        <v>-7.7440440934366102</v>
      </c>
      <c r="EZ118" s="4">
        <v>-2.6382104294930799E-2</v>
      </c>
      <c r="FA118" s="8">
        <v>-25.994112193280898</v>
      </c>
      <c r="FB118" s="4">
        <v>-8.8555717227707206E-2</v>
      </c>
      <c r="FC118" s="8">
        <v>24.866666666666699</v>
      </c>
      <c r="FD118" s="7">
        <v>0</v>
      </c>
      <c r="FE118" s="7">
        <v>0</v>
      </c>
      <c r="FF118" s="4"/>
      <c r="FG118" s="7">
        <v>0</v>
      </c>
      <c r="FH118" s="4"/>
      <c r="FI118" s="7">
        <v>0</v>
      </c>
      <c r="FJ118" s="7">
        <v>0</v>
      </c>
      <c r="FK118" s="7">
        <v>0</v>
      </c>
      <c r="FL118" s="4"/>
      <c r="FM118" s="7">
        <v>0</v>
      </c>
      <c r="FN118" s="4"/>
      <c r="FO118" s="7">
        <v>0</v>
      </c>
      <c r="FP118" s="7">
        <v>1011.80921708695</v>
      </c>
      <c r="FQ118" s="7">
        <v>656.65379035356204</v>
      </c>
      <c r="FR118" s="4">
        <v>0.64898972974776903</v>
      </c>
      <c r="FS118" s="7">
        <v>481.23797903833099</v>
      </c>
      <c r="FT118" s="4">
        <v>0.47562126427731</v>
      </c>
      <c r="FU118" s="7">
        <v>123.611827956989</v>
      </c>
      <c r="FV118" s="7">
        <v>1614.60981234575</v>
      </c>
      <c r="FW118" s="7">
        <v>811.26745481060698</v>
      </c>
      <c r="FX118" s="4">
        <v>0.50245418342402803</v>
      </c>
      <c r="FY118" s="7">
        <v>579.837160079461</v>
      </c>
      <c r="FZ118" s="4">
        <v>0.359119061240596</v>
      </c>
      <c r="GA118" s="7">
        <v>225.57642089093699</v>
      </c>
      <c r="GB118" s="7">
        <v>920.51521818792105</v>
      </c>
      <c r="GC118" s="7">
        <v>-88.454146033390003</v>
      </c>
      <c r="GD118" s="4">
        <v>-9.6091997487576894E-2</v>
      </c>
      <c r="GE118" s="7">
        <v>-265.88385300815298</v>
      </c>
      <c r="GF118" s="4">
        <v>-0.28884243058094999</v>
      </c>
      <c r="GG118" s="7">
        <v>205.36559139784899</v>
      </c>
      <c r="GH118" s="7">
        <v>907.44730564533097</v>
      </c>
      <c r="GI118" s="7">
        <v>-61.029518606925997</v>
      </c>
      <c r="GJ118" s="4">
        <v>-6.7254063378947196E-2</v>
      </c>
      <c r="GK118" s="7">
        <v>-226.91653271647399</v>
      </c>
      <c r="GL118" s="4">
        <v>-0.250060285930434</v>
      </c>
      <c r="GM118" s="7">
        <v>164.55583717357899</v>
      </c>
      <c r="GN118" s="7">
        <v>808.38331863367296</v>
      </c>
      <c r="GO118" s="7">
        <v>-265.01314435182798</v>
      </c>
      <c r="GP118" s="4">
        <v>-0.32783104035317401</v>
      </c>
      <c r="GQ118" s="7">
        <v>-406.30667383778899</v>
      </c>
      <c r="GR118" s="4">
        <v>-0.502616351020859</v>
      </c>
      <c r="GS118" s="7">
        <v>102.520967741935</v>
      </c>
      <c r="GT118" s="7">
        <v>293.53398071906702</v>
      </c>
      <c r="GU118" s="7">
        <v>-7.7440440934366102</v>
      </c>
      <c r="GV118" s="4">
        <v>-2.6382104294930799E-2</v>
      </c>
      <c r="GW118" s="7">
        <v>-25.994112193280898</v>
      </c>
      <c r="GX118" s="4">
        <v>-8.8555717227707206E-2</v>
      </c>
      <c r="GY118" s="7">
        <v>24.866666666666699</v>
      </c>
      <c r="GZ118" s="3"/>
    </row>
    <row r="119" spans="1:208" s="11" customFormat="1" x14ac:dyDescent="0.25">
      <c r="A119" s="7" t="s">
        <v>220</v>
      </c>
      <c r="B119" s="7" t="s">
        <v>433</v>
      </c>
      <c r="C119" s="7" t="s">
        <v>434</v>
      </c>
      <c r="D119" s="33" t="s">
        <v>223</v>
      </c>
      <c r="E119" s="7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>
        <v>10.220451368192901</v>
      </c>
      <c r="T119" s="8">
        <v>276.06568686836403</v>
      </c>
      <c r="U119" s="8">
        <v>466.35152730191498</v>
      </c>
      <c r="V119" s="8">
        <v>445.24985369593099</v>
      </c>
      <c r="W119" s="8">
        <v>638.44020901267299</v>
      </c>
      <c r="X119" s="8">
        <v>432.48804370702197</v>
      </c>
      <c r="Y119" s="8">
        <v>270.49089053417703</v>
      </c>
      <c r="Z119" s="8">
        <v>404.69868617175001</v>
      </c>
      <c r="AA119" s="8">
        <v>129.23575234670901</v>
      </c>
      <c r="AB119" s="8">
        <v>-5.81620809803991E-2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10.220451368192901</v>
      </c>
      <c r="AJ119" s="8">
        <v>742.41721417027998</v>
      </c>
      <c r="AK119" s="8">
        <v>1083.6900627086</v>
      </c>
      <c r="AL119" s="8">
        <v>702.978934241199</v>
      </c>
      <c r="AM119" s="8">
        <v>533.93443851845802</v>
      </c>
      <c r="AN119" s="8">
        <v>-5.81620809803991E-2</v>
      </c>
      <c r="AO119" s="8"/>
      <c r="AP119" s="8"/>
      <c r="AQ119" s="8"/>
      <c r="AR119" s="8">
        <v>752.63766553847199</v>
      </c>
      <c r="AS119" s="8">
        <v>1786.6689969498</v>
      </c>
      <c r="AT119" s="8">
        <v>533.87627643747805</v>
      </c>
      <c r="AU119" s="8">
        <f t="shared" si="28"/>
        <v>0</v>
      </c>
      <c r="AV119" s="8">
        <f t="shared" si="29"/>
        <v>752.63766553847199</v>
      </c>
      <c r="AW119" s="8">
        <f t="shared" si="30"/>
        <v>1034.031331411328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10.220451368192901</v>
      </c>
      <c r="BE119" s="8">
        <v>265.84523550017099</v>
      </c>
      <c r="BF119" s="8">
        <v>190.28584043355099</v>
      </c>
      <c r="BG119" s="8">
        <v>-21.101673605984299</v>
      </c>
      <c r="BH119" s="8">
        <v>193.190355316742</v>
      </c>
      <c r="BI119" s="8">
        <v>-205.95216530565099</v>
      </c>
      <c r="BJ119" s="8">
        <v>-161.997153172846</v>
      </c>
      <c r="BK119" s="8">
        <v>134.20779563757301</v>
      </c>
      <c r="BL119" s="9">
        <v>-275.46293382504098</v>
      </c>
      <c r="BM119" s="8" t="s">
        <v>268</v>
      </c>
      <c r="BN119" s="7" t="s">
        <v>268</v>
      </c>
      <c r="BO119" s="10">
        <v>294</v>
      </c>
      <c r="BP119" s="10">
        <v>101</v>
      </c>
      <c r="BQ119" s="7" t="s">
        <v>252</v>
      </c>
      <c r="BR119" s="8"/>
      <c r="BS119" s="8"/>
      <c r="BT119" s="4"/>
      <c r="BU119" s="8"/>
      <c r="BV119" s="4"/>
      <c r="BW119" s="8"/>
      <c r="BX119" s="8"/>
      <c r="BY119" s="8"/>
      <c r="BZ119" s="4"/>
      <c r="CA119" s="8"/>
      <c r="CB119" s="4"/>
      <c r="CC119" s="8"/>
      <c r="CD119" s="8"/>
      <c r="CE119" s="8"/>
      <c r="CF119" s="4"/>
      <c r="CG119" s="8"/>
      <c r="CH119" s="4"/>
      <c r="CI119" s="8"/>
      <c r="CJ119" s="8"/>
      <c r="CK119" s="8"/>
      <c r="CL119" s="4"/>
      <c r="CM119" s="8"/>
      <c r="CN119" s="4"/>
      <c r="CO119" s="8"/>
      <c r="CP119" s="8"/>
      <c r="CQ119" s="8"/>
      <c r="CR119" s="4"/>
      <c r="CS119" s="8"/>
      <c r="CT119" s="4"/>
      <c r="CU119" s="8"/>
      <c r="CV119" s="8">
        <v>10.220451368192901</v>
      </c>
      <c r="CW119" s="8">
        <v>8.3536855865619106</v>
      </c>
      <c r="CX119" s="4">
        <v>0.81734996680865202</v>
      </c>
      <c r="CY119" s="8">
        <v>5.3805957735031198</v>
      </c>
      <c r="CZ119" s="4">
        <v>0.52645383062514095</v>
      </c>
      <c r="DA119" s="8">
        <v>1.25</v>
      </c>
      <c r="DB119" s="8">
        <v>276.06568686836403</v>
      </c>
      <c r="DC119" s="8">
        <v>106.214021062961</v>
      </c>
      <c r="DD119" s="4">
        <v>0.38474184266734401</v>
      </c>
      <c r="DE119" s="8">
        <v>58.907649863041499</v>
      </c>
      <c r="DF119" s="4">
        <v>0.213382729781736</v>
      </c>
      <c r="DG119" s="8">
        <v>32.183870967741903</v>
      </c>
      <c r="DH119" s="8">
        <v>466.35152730191498</v>
      </c>
      <c r="DI119" s="8">
        <v>82.280783466768099</v>
      </c>
      <c r="DJ119" s="4">
        <v>0.176435110961907</v>
      </c>
      <c r="DK119" s="8">
        <v>16.375583114705801</v>
      </c>
      <c r="DL119" s="4">
        <v>3.5114247849571699E-2</v>
      </c>
      <c r="DM119" s="8">
        <v>57.436635944700498</v>
      </c>
      <c r="DN119" s="8">
        <v>445.24985369593099</v>
      </c>
      <c r="DO119" s="8">
        <v>104.19121124874199</v>
      </c>
      <c r="DP119" s="4">
        <v>0.234006166164618</v>
      </c>
      <c r="DQ119" s="8">
        <v>-50.343493112979203</v>
      </c>
      <c r="DR119" s="4">
        <v>-0.11306796104499001</v>
      </c>
      <c r="DS119" s="8">
        <v>60.717204301075299</v>
      </c>
      <c r="DT119" s="8">
        <v>638.44020901267299</v>
      </c>
      <c r="DU119" s="8">
        <v>399.14142967445002</v>
      </c>
      <c r="DV119" s="4">
        <v>0.62518216121084902</v>
      </c>
      <c r="DW119" s="8">
        <v>307.286288690265</v>
      </c>
      <c r="DX119" s="4">
        <v>0.48130785679284399</v>
      </c>
      <c r="DY119" s="8">
        <v>55.391935483871002</v>
      </c>
      <c r="DZ119" s="8">
        <v>432.48804370702197</v>
      </c>
      <c r="EA119" s="8">
        <v>85.621011758123004</v>
      </c>
      <c r="EB119" s="4">
        <v>0.1979731301338</v>
      </c>
      <c r="EC119" s="8">
        <v>15.9731605715965</v>
      </c>
      <c r="ED119" s="4">
        <v>3.6933184174721599E-2</v>
      </c>
      <c r="EE119" s="8">
        <v>48.6274193548387</v>
      </c>
      <c r="EF119" s="8">
        <v>270.49089053417703</v>
      </c>
      <c r="EG119" s="8">
        <v>-44.867545220420098</v>
      </c>
      <c r="EH119" s="4">
        <v>-0.16587451478241599</v>
      </c>
      <c r="EI119" s="8">
        <v>-125.159225529502</v>
      </c>
      <c r="EJ119" s="4">
        <v>-0.46271142544701899</v>
      </c>
      <c r="EK119" s="8">
        <v>50.725069124424003</v>
      </c>
      <c r="EL119" s="8">
        <v>404.69868617175001</v>
      </c>
      <c r="EM119" s="8">
        <v>140.036482704348</v>
      </c>
      <c r="EN119" s="4">
        <v>0.34602653156357799</v>
      </c>
      <c r="EO119" s="8">
        <v>80.638726776994304</v>
      </c>
      <c r="EP119" s="4">
        <v>0.19925621093509599</v>
      </c>
      <c r="EQ119" s="8">
        <v>47.049462365591403</v>
      </c>
      <c r="ER119" s="8">
        <v>129.23575234670901</v>
      </c>
      <c r="ES119" s="8">
        <v>7.2237886825514197</v>
      </c>
      <c r="ET119" s="4">
        <v>5.5896209457362199E-2</v>
      </c>
      <c r="EU119" s="8">
        <v>-25.169252397739399</v>
      </c>
      <c r="EV119" s="4">
        <v>-0.19475456242337899</v>
      </c>
      <c r="EW119" s="8">
        <v>24.5322580645161</v>
      </c>
      <c r="EX119" s="8">
        <v>-5.81620809803991E-2</v>
      </c>
      <c r="EY119" s="8">
        <v>21.299282950859102</v>
      </c>
      <c r="EZ119" s="4">
        <v>-366.20565481549801</v>
      </c>
      <c r="FA119" s="8">
        <v>20.888565358797202</v>
      </c>
      <c r="FB119" s="4">
        <v>359.144050671721</v>
      </c>
      <c r="FC119" s="8">
        <v>0</v>
      </c>
      <c r="FD119" s="7">
        <v>0</v>
      </c>
      <c r="FE119" s="7">
        <v>0</v>
      </c>
      <c r="FF119" s="4"/>
      <c r="FG119" s="7">
        <v>0</v>
      </c>
      <c r="FH119" s="4"/>
      <c r="FI119" s="7">
        <v>0</v>
      </c>
      <c r="FJ119" s="7">
        <v>0</v>
      </c>
      <c r="FK119" s="7">
        <v>0</v>
      </c>
      <c r="FL119" s="4"/>
      <c r="FM119" s="7">
        <v>0</v>
      </c>
      <c r="FN119" s="4"/>
      <c r="FO119" s="7">
        <v>0</v>
      </c>
      <c r="FP119" s="7">
        <v>10.220451368192901</v>
      </c>
      <c r="FQ119" s="7">
        <v>8.3536855865619106</v>
      </c>
      <c r="FR119" s="4">
        <v>0.81734996680865202</v>
      </c>
      <c r="FS119" s="7">
        <v>5.3805957735031198</v>
      </c>
      <c r="FT119" s="4">
        <v>0.52645383062514095</v>
      </c>
      <c r="FU119" s="7">
        <v>1.25</v>
      </c>
      <c r="FV119" s="7">
        <v>742.41721417027998</v>
      </c>
      <c r="FW119" s="7">
        <v>188.49480452972901</v>
      </c>
      <c r="FX119" s="4">
        <v>0.25389336471728902</v>
      </c>
      <c r="FY119" s="7">
        <v>75.283232977747204</v>
      </c>
      <c r="FZ119" s="4">
        <v>0.101402865586681</v>
      </c>
      <c r="GA119" s="7">
        <v>89.620506912442394</v>
      </c>
      <c r="GB119" s="7">
        <v>1083.6900627086</v>
      </c>
      <c r="GC119" s="7">
        <v>503.33264092319098</v>
      </c>
      <c r="GD119" s="4">
        <v>0.46446180346541899</v>
      </c>
      <c r="GE119" s="7">
        <v>256.94279557728601</v>
      </c>
      <c r="GF119" s="4">
        <v>0.23709989084432201</v>
      </c>
      <c r="GG119" s="7">
        <v>116.109139784946</v>
      </c>
      <c r="GH119" s="7">
        <v>702.978934241199</v>
      </c>
      <c r="GI119" s="7">
        <v>40.753466537702899</v>
      </c>
      <c r="GJ119" s="4">
        <v>5.79725288378556E-2</v>
      </c>
      <c r="GK119" s="7">
        <v>-109.186064957906</v>
      </c>
      <c r="GL119" s="4">
        <v>-0.155319113617199</v>
      </c>
      <c r="GM119" s="7">
        <v>99.352488479262703</v>
      </c>
      <c r="GN119" s="7">
        <v>533.93443851845802</v>
      </c>
      <c r="GO119" s="7">
        <v>147.26027138689901</v>
      </c>
      <c r="GP119" s="4">
        <v>0.27580215989721801</v>
      </c>
      <c r="GQ119" s="7">
        <v>55.469474379254898</v>
      </c>
      <c r="GR119" s="4">
        <v>0.103888174984872</v>
      </c>
      <c r="GS119" s="7">
        <v>71.581720430107495</v>
      </c>
      <c r="GT119" s="7">
        <v>-5.81620809803991E-2</v>
      </c>
      <c r="GU119" s="7">
        <v>21.299282950859102</v>
      </c>
      <c r="GV119" s="4">
        <v>-366.20565481549801</v>
      </c>
      <c r="GW119" s="7">
        <v>20.888565358797202</v>
      </c>
      <c r="GX119" s="4">
        <v>-359.144050671721</v>
      </c>
      <c r="GY119" s="7">
        <v>0</v>
      </c>
      <c r="GZ119" s="3"/>
    </row>
    <row r="120" spans="1:208" s="11" customFormat="1" x14ac:dyDescent="0.25">
      <c r="A120" s="7" t="s">
        <v>220</v>
      </c>
      <c r="B120" s="7" t="s">
        <v>435</v>
      </c>
      <c r="C120" s="7" t="s">
        <v>436</v>
      </c>
      <c r="D120" s="33" t="s">
        <v>241</v>
      </c>
      <c r="E120" s="7"/>
      <c r="F120" s="8">
        <v>649.19296042276096</v>
      </c>
      <c r="G120" s="8">
        <v>838.41836170366503</v>
      </c>
      <c r="H120" s="8">
        <v>524.4186879701</v>
      </c>
      <c r="I120" s="8">
        <v>388.55446789080401</v>
      </c>
      <c r="J120" s="8">
        <v>473.33350433858601</v>
      </c>
      <c r="K120" s="8">
        <v>307.90948292043799</v>
      </c>
      <c r="L120" s="8">
        <v>362.198994570732</v>
      </c>
      <c r="M120" s="8">
        <v>380.67741259525098</v>
      </c>
      <c r="N120" s="8">
        <v>330.27048593434802</v>
      </c>
      <c r="O120" s="8">
        <v>334.70657277053903</v>
      </c>
      <c r="P120" s="8">
        <v>327.93210983467901</v>
      </c>
      <c r="Q120" s="8">
        <v>784.42280586153095</v>
      </c>
      <c r="R120" s="8">
        <v>1108.2112063914401</v>
      </c>
      <c r="S120" s="8">
        <v>1399.8338994407</v>
      </c>
      <c r="T120" s="8">
        <v>943.28098298443194</v>
      </c>
      <c r="U120" s="8">
        <v>858.56232565342395</v>
      </c>
      <c r="V120" s="8">
        <v>462.57639377811302</v>
      </c>
      <c r="W120" s="8">
        <v>449.513057119927</v>
      </c>
      <c r="X120" s="8">
        <v>287.96250902592197</v>
      </c>
      <c r="Y120" s="8">
        <v>578.60569990798899</v>
      </c>
      <c r="Z120" s="8">
        <v>660.51716235899505</v>
      </c>
      <c r="AA120" s="8">
        <v>741.85037803399496</v>
      </c>
      <c r="AB120" s="8">
        <v>406.69945074601702</v>
      </c>
      <c r="AC120" s="8">
        <v>1487.61132212643</v>
      </c>
      <c r="AD120" s="8">
        <v>912.97315586090394</v>
      </c>
      <c r="AE120" s="8">
        <v>781.24298725902497</v>
      </c>
      <c r="AF120" s="8">
        <v>742.87640716598298</v>
      </c>
      <c r="AG120" s="8">
        <v>664.97705870488699</v>
      </c>
      <c r="AH120" s="8">
        <v>1112.3549156962099</v>
      </c>
      <c r="AI120" s="8">
        <v>2508.0451058321401</v>
      </c>
      <c r="AJ120" s="8">
        <v>1801.84330863786</v>
      </c>
      <c r="AK120" s="8">
        <v>912.08945089804001</v>
      </c>
      <c r="AL120" s="8">
        <v>866.56820893391205</v>
      </c>
      <c r="AM120" s="8">
        <v>1402.3675403929899</v>
      </c>
      <c r="AN120" s="8">
        <v>406.69945074601702</v>
      </c>
      <c r="AO120" s="8">
        <v>2400.58447798733</v>
      </c>
      <c r="AP120" s="8">
        <v>1524.1193944250099</v>
      </c>
      <c r="AQ120" s="8">
        <v>1777.3319744011001</v>
      </c>
      <c r="AR120" s="8">
        <v>4309.8884144699896</v>
      </c>
      <c r="AS120" s="8">
        <v>1778.65765983195</v>
      </c>
      <c r="AT120" s="8">
        <v>1809.06699113901</v>
      </c>
      <c r="AU120" s="8">
        <f t="shared" si="28"/>
        <v>253.21257997609018</v>
      </c>
      <c r="AV120" s="8">
        <f t="shared" si="29"/>
        <v>2532.5564400688895</v>
      </c>
      <c r="AW120" s="8">
        <f t="shared" si="30"/>
        <v>-2531.2307546380398</v>
      </c>
      <c r="AX120" s="8">
        <v>18.4784180245193</v>
      </c>
      <c r="AY120" s="8">
        <v>-50.406926660902897</v>
      </c>
      <c r="AZ120" s="8">
        <v>4.4360868361909498</v>
      </c>
      <c r="BA120" s="8">
        <v>-6.7744629358596704</v>
      </c>
      <c r="BB120" s="8">
        <v>456.49069602685103</v>
      </c>
      <c r="BC120" s="8">
        <v>323.78840052990398</v>
      </c>
      <c r="BD120" s="8">
        <v>291.62269304926798</v>
      </c>
      <c r="BE120" s="8">
        <v>-456.55291645627102</v>
      </c>
      <c r="BF120" s="8">
        <v>-84.718657331007407</v>
      </c>
      <c r="BG120" s="8">
        <v>-395.985931875311</v>
      </c>
      <c r="BH120" s="8">
        <v>-13.0633366581862</v>
      </c>
      <c r="BI120" s="8">
        <v>-161.55054809400499</v>
      </c>
      <c r="BJ120" s="8">
        <v>290.64319088206702</v>
      </c>
      <c r="BK120" s="8">
        <v>81.911462451005207</v>
      </c>
      <c r="BL120" s="9">
        <v>81.333215675000801</v>
      </c>
      <c r="BM120" s="8" t="s">
        <v>249</v>
      </c>
      <c r="BN120" s="7" t="s">
        <v>249</v>
      </c>
      <c r="BO120" s="10">
        <v>173</v>
      </c>
      <c r="BP120" s="10">
        <v>102</v>
      </c>
      <c r="BQ120" s="7" t="s">
        <v>252</v>
      </c>
      <c r="BR120" s="8">
        <v>328.40420083925</v>
      </c>
      <c r="BS120" s="8">
        <v>151.82141131044699</v>
      </c>
      <c r="BT120" s="4">
        <v>0.46230045450837998</v>
      </c>
      <c r="BU120" s="8">
        <v>39.137033352918799</v>
      </c>
      <c r="BV120" s="4">
        <v>0.119173363960944</v>
      </c>
      <c r="BW120" s="8">
        <v>83.239784946236597</v>
      </c>
      <c r="BX120" s="8">
        <v>331.95909154333702</v>
      </c>
      <c r="BY120" s="8">
        <v>185.66182813320299</v>
      </c>
      <c r="BZ120" s="4">
        <v>0.55929128878509904</v>
      </c>
      <c r="CA120" s="8">
        <v>78.431891189280407</v>
      </c>
      <c r="CB120" s="4">
        <v>0.236269748855609</v>
      </c>
      <c r="CC120" s="8">
        <v>79.421505376344101</v>
      </c>
      <c r="CD120" s="8">
        <v>325.79135940464801</v>
      </c>
      <c r="CE120" s="8">
        <v>202.079972942653</v>
      </c>
      <c r="CF120" s="4">
        <v>0.62027419423257202</v>
      </c>
      <c r="CG120" s="8">
        <v>100.62294966787699</v>
      </c>
      <c r="CH120" s="4">
        <v>0.30885702386875802</v>
      </c>
      <c r="CI120" s="8">
        <v>76.487419354838707</v>
      </c>
      <c r="CJ120" s="8">
        <v>782.10733523741101</v>
      </c>
      <c r="CK120" s="8">
        <v>485.26467944037398</v>
      </c>
      <c r="CL120" s="4">
        <v>0.62045790593828198</v>
      </c>
      <c r="CM120" s="8">
        <v>244.04143068068299</v>
      </c>
      <c r="CN120" s="4">
        <v>0.31203061227728202</v>
      </c>
      <c r="CO120" s="8">
        <v>189.55200460829499</v>
      </c>
      <c r="CP120" s="8">
        <v>1106.8714178509899</v>
      </c>
      <c r="CQ120" s="8">
        <v>666.45088223862695</v>
      </c>
      <c r="CR120" s="4">
        <v>0.60210325381113605</v>
      </c>
      <c r="CS120" s="8">
        <v>331.16567584459801</v>
      </c>
      <c r="CT120" s="4">
        <v>0.29919073751815101</v>
      </c>
      <c r="CU120" s="8">
        <v>287.05860215053798</v>
      </c>
      <c r="CV120" s="8">
        <v>1398.81971603891</v>
      </c>
      <c r="CW120" s="8">
        <v>830.04745363557697</v>
      </c>
      <c r="CX120" s="4">
        <v>0.593391302766343</v>
      </c>
      <c r="CY120" s="8">
        <v>446.19245077295301</v>
      </c>
      <c r="CZ120" s="4">
        <v>0.31897781083358701</v>
      </c>
      <c r="DA120" s="8">
        <v>315.26919354838702</v>
      </c>
      <c r="DB120" s="8">
        <v>939.948203895544</v>
      </c>
      <c r="DC120" s="8">
        <v>391.21882710381402</v>
      </c>
      <c r="DD120" s="4">
        <v>0.41621317587760398</v>
      </c>
      <c r="DE120" s="8">
        <v>62.488196549104202</v>
      </c>
      <c r="DF120" s="4">
        <v>6.6480468062098202E-2</v>
      </c>
      <c r="DG120" s="8">
        <v>278.55668817204298</v>
      </c>
      <c r="DH120" s="8">
        <v>857.97448329955898</v>
      </c>
      <c r="DI120" s="8">
        <v>497.80430704075297</v>
      </c>
      <c r="DJ120" s="4">
        <v>0.58020875530740701</v>
      </c>
      <c r="DK120" s="8">
        <v>280.663212079598</v>
      </c>
      <c r="DL120" s="4">
        <v>0.32712302934725601</v>
      </c>
      <c r="DM120" s="8">
        <v>180.371198156682</v>
      </c>
      <c r="DN120" s="8">
        <v>464.14100068015603</v>
      </c>
      <c r="DO120" s="8">
        <v>244.16760423035001</v>
      </c>
      <c r="DP120" s="4">
        <v>0.52606342441746101</v>
      </c>
      <c r="DQ120" s="8">
        <v>111.040386962417</v>
      </c>
      <c r="DR120" s="4">
        <v>0.239238478823671</v>
      </c>
      <c r="DS120" s="8">
        <v>119.493333333333</v>
      </c>
      <c r="DT120" s="8">
        <v>448.59104553162501</v>
      </c>
      <c r="DU120" s="8">
        <v>184.40610570127299</v>
      </c>
      <c r="DV120" s="4">
        <v>0.41107843666993799</v>
      </c>
      <c r="DW120" s="8">
        <v>40.723903320782199</v>
      </c>
      <c r="DX120" s="4">
        <v>9.0781801657499106E-2</v>
      </c>
      <c r="DY120" s="8">
        <v>133.809892473118</v>
      </c>
      <c r="DZ120" s="8">
        <v>286.76010104977098</v>
      </c>
      <c r="EA120" s="8">
        <v>-61.717675124457799</v>
      </c>
      <c r="EB120" s="4">
        <v>-0.21522406673216299</v>
      </c>
      <c r="EC120" s="8">
        <v>-278.83324588743699</v>
      </c>
      <c r="ED120" s="4">
        <v>-0.972357189395194</v>
      </c>
      <c r="EE120" s="8">
        <v>201.833333333333</v>
      </c>
      <c r="EF120" s="8">
        <v>578.60569990798899</v>
      </c>
      <c r="EG120" s="8">
        <v>190.234075622224</v>
      </c>
      <c r="EH120" s="4">
        <v>0.32878016177938701</v>
      </c>
      <c r="EI120" s="8">
        <v>-49.793224533351797</v>
      </c>
      <c r="EJ120" s="4">
        <v>-8.6057265839707395E-2</v>
      </c>
      <c r="EK120" s="8">
        <v>222.652073732719</v>
      </c>
      <c r="EL120" s="8">
        <v>660.51716235899505</v>
      </c>
      <c r="EM120" s="8">
        <v>228.40908599510999</v>
      </c>
      <c r="EN120" s="4">
        <v>0.34580340831623702</v>
      </c>
      <c r="EO120" s="8">
        <v>-24.426718500773699</v>
      </c>
      <c r="EP120" s="4">
        <v>-3.6981201841198602E-2</v>
      </c>
      <c r="EQ120" s="8">
        <v>226.39247311828001</v>
      </c>
      <c r="ER120" s="8">
        <v>741.85037803399496</v>
      </c>
      <c r="ES120" s="8">
        <v>283.49109469949002</v>
      </c>
      <c r="ET120" s="4">
        <v>0.38214052738071003</v>
      </c>
      <c r="EU120" s="8">
        <v>2.6962256769539201</v>
      </c>
      <c r="EV120" s="4">
        <v>3.6344602048991102E-3</v>
      </c>
      <c r="EW120" s="8">
        <v>252.37741935483899</v>
      </c>
      <c r="EX120" s="8">
        <v>406.699444701282</v>
      </c>
      <c r="EY120" s="8">
        <v>138.100815844381</v>
      </c>
      <c r="EZ120" s="4">
        <v>0.33956480060063798</v>
      </c>
      <c r="FA120" s="8">
        <v>-22.5680879498134</v>
      </c>
      <c r="FB120" s="4">
        <v>-5.5490825581012197E-2</v>
      </c>
      <c r="FC120" s="8">
        <v>156.000537634409</v>
      </c>
      <c r="FD120" s="7">
        <v>660.36329238258702</v>
      </c>
      <c r="FE120" s="7">
        <v>337.48323944365001</v>
      </c>
      <c r="FF120" s="4">
        <v>0.511056933867436</v>
      </c>
      <c r="FG120" s="7">
        <v>117.568924542199</v>
      </c>
      <c r="FH120" s="4">
        <v>0.17803673507958201</v>
      </c>
      <c r="FI120" s="7">
        <v>162.66129032258101</v>
      </c>
      <c r="FJ120" s="7">
        <v>1107.89869464206</v>
      </c>
      <c r="FK120" s="7">
        <v>687.34465238302698</v>
      </c>
      <c r="FL120" s="4">
        <v>0.62040388323148499</v>
      </c>
      <c r="FM120" s="7">
        <v>344.66438034855997</v>
      </c>
      <c r="FN120" s="4">
        <v>0.31109737922375102</v>
      </c>
      <c r="FO120" s="7">
        <v>266.03942396313403</v>
      </c>
      <c r="FP120" s="7">
        <v>2505.6911338898999</v>
      </c>
      <c r="FQ120" s="7">
        <v>1496.4983358741999</v>
      </c>
      <c r="FR120" s="4">
        <v>0.59723974580657901</v>
      </c>
      <c r="FS120" s="7">
        <v>777.35812661755097</v>
      </c>
      <c r="FT120" s="4">
        <v>0.310237010501274</v>
      </c>
      <c r="FU120" s="7">
        <v>602.327795698925</v>
      </c>
      <c r="FV120" s="7">
        <v>1797.9226871951</v>
      </c>
      <c r="FW120" s="7">
        <v>889.02313414456705</v>
      </c>
      <c r="FX120" s="4">
        <v>0.49447239332160098</v>
      </c>
      <c r="FY120" s="7">
        <v>343.15140862870197</v>
      </c>
      <c r="FZ120" s="4">
        <v>0.19085993578736399</v>
      </c>
      <c r="GA120" s="7">
        <v>458.92788632872498</v>
      </c>
      <c r="GB120" s="7">
        <v>912.73204621178104</v>
      </c>
      <c r="GC120" s="7">
        <v>428.573709931623</v>
      </c>
      <c r="GD120" s="4">
        <v>0.46955041373904099</v>
      </c>
      <c r="GE120" s="7">
        <v>151.76429028319899</v>
      </c>
      <c r="GF120" s="4">
        <v>0.166274747241629</v>
      </c>
      <c r="GG120" s="7">
        <v>253.30322580645199</v>
      </c>
      <c r="GH120" s="7">
        <v>865.36580095776003</v>
      </c>
      <c r="GI120" s="7">
        <v>128.516400497766</v>
      </c>
      <c r="GJ120" s="4">
        <v>0.14851106937150499</v>
      </c>
      <c r="GK120" s="7">
        <v>-328.62647042078902</v>
      </c>
      <c r="GL120" s="4">
        <v>-0.37975439988161702</v>
      </c>
      <c r="GM120" s="7">
        <v>424.48540706605201</v>
      </c>
      <c r="GN120" s="7">
        <v>1402.3675403929899</v>
      </c>
      <c r="GO120" s="7">
        <v>511.90018069460001</v>
      </c>
      <c r="GP120" s="4">
        <v>0.36502569116164002</v>
      </c>
      <c r="GQ120" s="7">
        <v>-21.730492823819802</v>
      </c>
      <c r="GR120" s="4">
        <v>-1.5495576015493199E-2</v>
      </c>
      <c r="GS120" s="7">
        <v>478.76989247311798</v>
      </c>
      <c r="GT120" s="7">
        <v>406.699444701282</v>
      </c>
      <c r="GU120" s="7">
        <v>138.100815844381</v>
      </c>
      <c r="GV120" s="4">
        <v>0.33956480060063798</v>
      </c>
      <c r="GW120" s="7">
        <v>-22.5680879498134</v>
      </c>
      <c r="GX120" s="4">
        <v>-5.5490825581012197E-2</v>
      </c>
      <c r="GY120" s="7">
        <v>156.000537634409</v>
      </c>
      <c r="GZ120" s="3"/>
    </row>
    <row r="121" spans="1:208" s="11" customFormat="1" x14ac:dyDescent="0.25">
      <c r="A121" s="7" t="s">
        <v>220</v>
      </c>
      <c r="B121" s="7" t="s">
        <v>437</v>
      </c>
      <c r="C121" s="7" t="s">
        <v>438</v>
      </c>
      <c r="D121" s="33" t="s">
        <v>228</v>
      </c>
      <c r="E121" s="7" t="s">
        <v>229</v>
      </c>
      <c r="F121" s="8">
        <v>629.89072331060902</v>
      </c>
      <c r="G121" s="8">
        <v>577.24178049253396</v>
      </c>
      <c r="H121" s="8">
        <v>332.084764440578</v>
      </c>
      <c r="I121" s="8">
        <v>353.00389487927498</v>
      </c>
      <c r="J121" s="8">
        <v>497.69169808172802</v>
      </c>
      <c r="K121" s="8">
        <v>423.27360843496399</v>
      </c>
      <c r="L121" s="8">
        <v>463.56829757745601</v>
      </c>
      <c r="M121" s="8">
        <v>195.77000478361799</v>
      </c>
      <c r="N121" s="8">
        <v>347.48199315036697</v>
      </c>
      <c r="O121" s="8">
        <v>320.71178407036803</v>
      </c>
      <c r="P121" s="8">
        <v>278.44131929425203</v>
      </c>
      <c r="Q121" s="8">
        <v>268.81669143533401</v>
      </c>
      <c r="R121" s="8">
        <v>273.25160522648599</v>
      </c>
      <c r="S121" s="8">
        <v>204.148853519027</v>
      </c>
      <c r="T121" s="8">
        <v>246.14672510627</v>
      </c>
      <c r="U121" s="8">
        <v>245.06168141081099</v>
      </c>
      <c r="V121" s="8">
        <v>247.74618942026299</v>
      </c>
      <c r="W121" s="8">
        <v>273.26642696303003</v>
      </c>
      <c r="X121" s="8">
        <v>591.53159305108102</v>
      </c>
      <c r="Y121" s="8">
        <v>655.51224598620797</v>
      </c>
      <c r="Z121" s="8">
        <v>906.16289309756996</v>
      </c>
      <c r="AA121" s="8">
        <v>966.48750571819801</v>
      </c>
      <c r="AB121" s="8">
        <v>599.15713818860104</v>
      </c>
      <c r="AC121" s="8">
        <v>1207.13250380314</v>
      </c>
      <c r="AD121" s="8">
        <v>685.08865931985201</v>
      </c>
      <c r="AE121" s="8">
        <v>920.96530651669195</v>
      </c>
      <c r="AF121" s="8">
        <v>659.33830236107406</v>
      </c>
      <c r="AG121" s="8">
        <v>668.193777220735</v>
      </c>
      <c r="AH121" s="8">
        <v>547.25801072958598</v>
      </c>
      <c r="AI121" s="8">
        <v>477.40045874551299</v>
      </c>
      <c r="AJ121" s="8">
        <v>491.20840651708102</v>
      </c>
      <c r="AK121" s="8">
        <v>521.01261638329299</v>
      </c>
      <c r="AL121" s="8">
        <v>1247.0438390372899</v>
      </c>
      <c r="AM121" s="8">
        <v>1872.6503988157699</v>
      </c>
      <c r="AN121" s="8">
        <v>599.15713818860104</v>
      </c>
      <c r="AO121" s="8">
        <v>1892.22116312299</v>
      </c>
      <c r="AP121" s="8">
        <v>1580.3036088777701</v>
      </c>
      <c r="AQ121" s="8">
        <v>1215.4517879503201</v>
      </c>
      <c r="AR121" s="8">
        <v>968.60886526259401</v>
      </c>
      <c r="AS121" s="8">
        <v>1768.0564554205801</v>
      </c>
      <c r="AT121" s="8">
        <v>2471.8075370043698</v>
      </c>
      <c r="AU121" s="8">
        <f t="shared" si="28"/>
        <v>-364.85182092745004</v>
      </c>
      <c r="AV121" s="8">
        <f t="shared" si="29"/>
        <v>-246.84292268772606</v>
      </c>
      <c r="AW121" s="8">
        <f t="shared" si="30"/>
        <v>799.44759015798604</v>
      </c>
      <c r="AX121" s="8">
        <v>-267.79829279383802</v>
      </c>
      <c r="AY121" s="8">
        <v>151.71198836674901</v>
      </c>
      <c r="AZ121" s="8">
        <v>-26.770209079999098</v>
      </c>
      <c r="BA121" s="8">
        <v>-42.270464776115602</v>
      </c>
      <c r="BB121" s="8">
        <v>-9.6246278589187</v>
      </c>
      <c r="BC121" s="8">
        <v>4.4349137911525496</v>
      </c>
      <c r="BD121" s="8">
        <v>-69.102751707459504</v>
      </c>
      <c r="BE121" s="8">
        <v>41.997871587243097</v>
      </c>
      <c r="BF121" s="8">
        <v>-1.08504369545841</v>
      </c>
      <c r="BG121" s="8">
        <v>2.6845080094515201</v>
      </c>
      <c r="BH121" s="8">
        <v>25.5202375427668</v>
      </c>
      <c r="BI121" s="8">
        <v>318.26516608805099</v>
      </c>
      <c r="BJ121" s="8">
        <v>63.980652935126997</v>
      </c>
      <c r="BK121" s="8">
        <v>250.65064711136199</v>
      </c>
      <c r="BL121" s="9">
        <v>60.324612620628002</v>
      </c>
      <c r="BM121" s="8" t="s">
        <v>249</v>
      </c>
      <c r="BN121" s="7" t="s">
        <v>249</v>
      </c>
      <c r="BO121" s="10">
        <v>231</v>
      </c>
      <c r="BP121" s="10">
        <v>103</v>
      </c>
      <c r="BQ121" s="7" t="s">
        <v>252</v>
      </c>
      <c r="BR121" s="8">
        <v>347.561902871364</v>
      </c>
      <c r="BS121" s="8">
        <v>129.833989567061</v>
      </c>
      <c r="BT121" s="4">
        <v>0.37355644705142899</v>
      </c>
      <c r="BU121" s="8">
        <v>81.311040524271405</v>
      </c>
      <c r="BV121" s="4">
        <v>0.23394693104314501</v>
      </c>
      <c r="BW121" s="8">
        <v>35.536559139784899</v>
      </c>
      <c r="BX121" s="8">
        <v>343.46379798261898</v>
      </c>
      <c r="BY121" s="8">
        <v>151.146323708979</v>
      </c>
      <c r="BZ121" s="4">
        <v>0.44006478876888</v>
      </c>
      <c r="CA121" s="8">
        <v>111.76379348840599</v>
      </c>
      <c r="CB121" s="4">
        <v>0.32540196126888998</v>
      </c>
      <c r="CC121" s="8">
        <v>32.6729032258065</v>
      </c>
      <c r="CD121" s="8">
        <v>306.118314714728</v>
      </c>
      <c r="CE121" s="8">
        <v>119.372886904071</v>
      </c>
      <c r="CF121" s="4">
        <v>0.38995669702191599</v>
      </c>
      <c r="CG121" s="8">
        <v>83.700212731248499</v>
      </c>
      <c r="CH121" s="4">
        <v>0.27342438759095</v>
      </c>
      <c r="CI121" s="8">
        <v>31.174193548387102</v>
      </c>
      <c r="CJ121" s="8">
        <v>310.16183583621603</v>
      </c>
      <c r="CK121" s="8">
        <v>136.337022632772</v>
      </c>
      <c r="CL121" s="4">
        <v>0.439567370579939</v>
      </c>
      <c r="CM121" s="8">
        <v>105.70277195564999</v>
      </c>
      <c r="CN121" s="4">
        <v>0.340798769360739</v>
      </c>
      <c r="CO121" s="8">
        <v>26.903225806451601</v>
      </c>
      <c r="CP121" s="8">
        <v>313.75055382385301</v>
      </c>
      <c r="CQ121" s="8">
        <v>123.79234503110401</v>
      </c>
      <c r="CR121" s="4">
        <v>0.39455657853787701</v>
      </c>
      <c r="CS121" s="8">
        <v>93.023998068891302</v>
      </c>
      <c r="CT121" s="4">
        <v>0.296490307140994</v>
      </c>
      <c r="CU121" s="8">
        <v>28.215053763440899</v>
      </c>
      <c r="CV121" s="8">
        <v>222.823235374132</v>
      </c>
      <c r="CW121" s="8">
        <v>48.3735597101062</v>
      </c>
      <c r="CX121" s="4">
        <v>0.21709387546089801</v>
      </c>
      <c r="CY121" s="8">
        <v>13.9447995952612</v>
      </c>
      <c r="CZ121" s="4">
        <v>6.2582340534850997E-2</v>
      </c>
      <c r="DA121" s="8">
        <v>29.775268817204299</v>
      </c>
      <c r="DB121" s="8">
        <v>267.83897308790802</v>
      </c>
      <c r="DC121" s="8">
        <v>108.73383199998899</v>
      </c>
      <c r="DD121" s="4">
        <v>0.40596717776505797</v>
      </c>
      <c r="DE121" s="8">
        <v>77.786398659328398</v>
      </c>
      <c r="DF121" s="4">
        <v>0.29042225544151101</v>
      </c>
      <c r="DG121" s="8">
        <v>28.048387096774199</v>
      </c>
      <c r="DH121" s="8">
        <v>264.94574952518201</v>
      </c>
      <c r="DI121" s="8">
        <v>80.492630824766394</v>
      </c>
      <c r="DJ121" s="4">
        <v>0.30380797189243403</v>
      </c>
      <c r="DK121" s="8">
        <v>49.566153667760098</v>
      </c>
      <c r="DL121" s="4">
        <v>0.18708038817980299</v>
      </c>
      <c r="DM121" s="8">
        <v>25.982718894009199</v>
      </c>
      <c r="DN121" s="8">
        <v>261.88785826460202</v>
      </c>
      <c r="DO121" s="8">
        <v>65.782384763618793</v>
      </c>
      <c r="DP121" s="4">
        <v>0.25118531725573401</v>
      </c>
      <c r="DQ121" s="8">
        <v>27.464474604220101</v>
      </c>
      <c r="DR121" s="4">
        <v>0.104871126085085</v>
      </c>
      <c r="DS121" s="8">
        <v>28.593010752688201</v>
      </c>
      <c r="DT121" s="8">
        <v>275.36839625742601</v>
      </c>
      <c r="DU121" s="8">
        <v>43.764752432868498</v>
      </c>
      <c r="DV121" s="4">
        <v>0.158931645852182</v>
      </c>
      <c r="DW121" s="8">
        <v>-2.4919842093612199</v>
      </c>
      <c r="DX121" s="4">
        <v>-9.0496376607851793E-3</v>
      </c>
      <c r="DY121" s="8">
        <v>30.389247311828001</v>
      </c>
      <c r="DZ121" s="8">
        <v>585.26145674172301</v>
      </c>
      <c r="EA121" s="8">
        <v>196.327830008158</v>
      </c>
      <c r="EB121" s="4">
        <v>0.33545320257574801</v>
      </c>
      <c r="EC121" s="8">
        <v>107.89852154528801</v>
      </c>
      <c r="ED121" s="4">
        <v>0.18435952052264301</v>
      </c>
      <c r="EE121" s="8">
        <v>60.098387096774204</v>
      </c>
      <c r="EF121" s="8">
        <v>668.38929162945897</v>
      </c>
      <c r="EG121" s="8">
        <v>249.053473056797</v>
      </c>
      <c r="EH121" s="4">
        <v>0.37261738955995599</v>
      </c>
      <c r="EI121" s="8">
        <v>164.362622006143</v>
      </c>
      <c r="EJ121" s="4">
        <v>0.24590852077454001</v>
      </c>
      <c r="EK121" s="8">
        <v>65.548387096774206</v>
      </c>
      <c r="EL121" s="8">
        <v>896.87016368821196</v>
      </c>
      <c r="EM121" s="8">
        <v>371.981621293015</v>
      </c>
      <c r="EN121" s="4">
        <v>0.41475526375334998</v>
      </c>
      <c r="EO121" s="8">
        <v>268.63871117694799</v>
      </c>
      <c r="EP121" s="4">
        <v>0.29952909802710098</v>
      </c>
      <c r="EQ121" s="8">
        <v>84.353440860215102</v>
      </c>
      <c r="ER121" s="8">
        <v>942.23919164108997</v>
      </c>
      <c r="ES121" s="8">
        <v>363.95646753696701</v>
      </c>
      <c r="ET121" s="4">
        <v>0.386267596132429</v>
      </c>
      <c r="EU121" s="8">
        <v>248.61469915480899</v>
      </c>
      <c r="EV121" s="4">
        <v>0.26385518810971798</v>
      </c>
      <c r="EW121" s="8">
        <v>93.1391182795699</v>
      </c>
      <c r="EX121" s="8">
        <v>577.53970320920098</v>
      </c>
      <c r="EY121" s="8">
        <v>197.61951190421999</v>
      </c>
      <c r="EZ121" s="4">
        <v>0.34217476444668998</v>
      </c>
      <c r="FA121" s="8">
        <v>132.11539509901701</v>
      </c>
      <c r="FB121" s="4">
        <v>0.228755519949355</v>
      </c>
      <c r="FC121" s="8">
        <v>58.566129032258097</v>
      </c>
      <c r="FD121" s="7">
        <v>691.02570085398304</v>
      </c>
      <c r="FE121" s="7">
        <v>280.980313276039</v>
      </c>
      <c r="FF121" s="4">
        <v>0.40661340515815603</v>
      </c>
      <c r="FG121" s="7">
        <v>193.074834012678</v>
      </c>
      <c r="FH121" s="4">
        <v>0.27940326065162602</v>
      </c>
      <c r="FI121" s="7">
        <v>68.209462365591406</v>
      </c>
      <c r="FJ121" s="7">
        <v>616.280150550945</v>
      </c>
      <c r="FK121" s="7">
        <v>255.70990953684301</v>
      </c>
      <c r="FL121" s="4">
        <v>0.41492478592445797</v>
      </c>
      <c r="FM121" s="7">
        <v>189.402984686899</v>
      </c>
      <c r="FN121" s="4">
        <v>0.307332605987026</v>
      </c>
      <c r="FO121" s="7">
        <v>58.077419354838703</v>
      </c>
      <c r="FP121" s="7">
        <v>536.573789197986</v>
      </c>
      <c r="FQ121" s="7">
        <v>172.16590474121</v>
      </c>
      <c r="FR121" s="4">
        <v>0.32086156313849301</v>
      </c>
      <c r="FS121" s="7">
        <v>106.96879766415201</v>
      </c>
      <c r="FT121" s="4">
        <v>0.19935524212622899</v>
      </c>
      <c r="FU121" s="7">
        <v>57.990322580645199</v>
      </c>
      <c r="FV121" s="7">
        <v>532.78472261309003</v>
      </c>
      <c r="FW121" s="7">
        <v>189.226462824756</v>
      </c>
      <c r="FX121" s="4">
        <v>0.35516495648876301</v>
      </c>
      <c r="FY121" s="7">
        <v>127.352552327089</v>
      </c>
      <c r="FZ121" s="4">
        <v>0.239031914621118</v>
      </c>
      <c r="GA121" s="7">
        <v>54.031105990783402</v>
      </c>
      <c r="GB121" s="7">
        <v>537.25625452202803</v>
      </c>
      <c r="GC121" s="7">
        <v>109.547137196487</v>
      </c>
      <c r="GD121" s="4">
        <v>0.203901092401328</v>
      </c>
      <c r="GE121" s="7">
        <v>24.972490394858799</v>
      </c>
      <c r="GF121" s="4">
        <v>4.6481525686612402E-2</v>
      </c>
      <c r="GG121" s="7">
        <v>58.982258064516103</v>
      </c>
      <c r="GH121" s="7">
        <v>1253.65074837118</v>
      </c>
      <c r="GI121" s="7">
        <v>445.381303064956</v>
      </c>
      <c r="GJ121" s="4">
        <v>0.35526744880392003</v>
      </c>
      <c r="GK121" s="7">
        <v>272.26114355143102</v>
      </c>
      <c r="GL121" s="4">
        <v>0.21717463488548799</v>
      </c>
      <c r="GM121" s="7">
        <v>125.646774193548</v>
      </c>
      <c r="GN121" s="7">
        <v>1839.1093553292999</v>
      </c>
      <c r="GO121" s="7">
        <v>735.93808882998201</v>
      </c>
      <c r="GP121" s="4">
        <v>0.40016004850250397</v>
      </c>
      <c r="GQ121" s="7">
        <v>517.25341033175698</v>
      </c>
      <c r="GR121" s="4">
        <v>0.281252122845702</v>
      </c>
      <c r="GS121" s="7">
        <v>177.49255913978499</v>
      </c>
      <c r="GT121" s="7">
        <v>577.53970320920098</v>
      </c>
      <c r="GU121" s="7">
        <v>197.61951190421999</v>
      </c>
      <c r="GV121" s="4">
        <v>0.34217476444668998</v>
      </c>
      <c r="GW121" s="7">
        <v>132.11539509901701</v>
      </c>
      <c r="GX121" s="4">
        <v>0.228755519949355</v>
      </c>
      <c r="GY121" s="7">
        <v>58.566129032258097</v>
      </c>
      <c r="GZ121" s="3"/>
    </row>
    <row r="122" spans="1:208" s="11" customFormat="1" x14ac:dyDescent="0.25">
      <c r="A122" s="7" t="s">
        <v>220</v>
      </c>
      <c r="B122" s="7" t="s">
        <v>439</v>
      </c>
      <c r="C122" s="7" t="s">
        <v>440</v>
      </c>
      <c r="D122" s="33" t="s">
        <v>330</v>
      </c>
      <c r="E122" s="7" t="s">
        <v>280</v>
      </c>
      <c r="F122" s="8"/>
      <c r="G122" s="8"/>
      <c r="H122" s="8"/>
      <c r="I122" s="8"/>
      <c r="J122" s="8">
        <v>-4.9848550411066804E-3</v>
      </c>
      <c r="K122" s="8">
        <v>118.91043527795</v>
      </c>
      <c r="L122" s="8">
        <v>176.740488892716</v>
      </c>
      <c r="M122" s="8">
        <v>203.184345329948</v>
      </c>
      <c r="N122" s="8">
        <v>207.633248946235</v>
      </c>
      <c r="O122" s="8">
        <v>275.80543688616802</v>
      </c>
      <c r="P122" s="8">
        <v>352.80726297733702</v>
      </c>
      <c r="Q122" s="8">
        <v>386.29839703142301</v>
      </c>
      <c r="R122" s="8">
        <v>301.11869850931203</v>
      </c>
      <c r="S122" s="8">
        <v>463.00405601247701</v>
      </c>
      <c r="T122" s="8">
        <v>649.55978163707402</v>
      </c>
      <c r="U122" s="8">
        <v>358.975117085367</v>
      </c>
      <c r="V122" s="8">
        <v>344.03823844433202</v>
      </c>
      <c r="W122" s="8">
        <v>436.526254523158</v>
      </c>
      <c r="X122" s="8">
        <v>546.57879385921296</v>
      </c>
      <c r="Y122" s="8">
        <v>434.73020313998597</v>
      </c>
      <c r="Z122" s="8">
        <v>298.51103753855699</v>
      </c>
      <c r="AA122" s="8">
        <v>271.67510064878002</v>
      </c>
      <c r="AB122" s="8">
        <v>141.296960386092</v>
      </c>
      <c r="AC122" s="8">
        <v>0</v>
      </c>
      <c r="AD122" s="8">
        <v>0</v>
      </c>
      <c r="AE122" s="8">
        <v>118.905450422909</v>
      </c>
      <c r="AF122" s="8">
        <v>379.924834222664</v>
      </c>
      <c r="AG122" s="8">
        <v>483.438685832403</v>
      </c>
      <c r="AH122" s="8">
        <v>739.10566000876099</v>
      </c>
      <c r="AI122" s="8">
        <v>764.12275452178994</v>
      </c>
      <c r="AJ122" s="8">
        <v>1008.5348987224399</v>
      </c>
      <c r="AK122" s="8">
        <v>780.56449296748997</v>
      </c>
      <c r="AL122" s="8">
        <v>981.30899699919905</v>
      </c>
      <c r="AM122" s="8">
        <v>570.18613818733604</v>
      </c>
      <c r="AN122" s="8">
        <v>141.296960386092</v>
      </c>
      <c r="AO122" s="8"/>
      <c r="AP122" s="8">
        <v>498.83028464557202</v>
      </c>
      <c r="AQ122" s="8">
        <v>1222.5443458411601</v>
      </c>
      <c r="AR122" s="8">
        <v>1772.65765324423</v>
      </c>
      <c r="AS122" s="8">
        <v>1761.8734899666899</v>
      </c>
      <c r="AT122" s="8">
        <v>711.48309857342895</v>
      </c>
      <c r="AU122" s="8">
        <f t="shared" si="28"/>
        <v>723.7140611955881</v>
      </c>
      <c r="AV122" s="8">
        <f t="shared" si="29"/>
        <v>550.11330740306994</v>
      </c>
      <c r="AW122" s="8">
        <f t="shared" si="30"/>
        <v>-10.784163277540074</v>
      </c>
      <c r="AX122" s="8">
        <v>26.4438564372313</v>
      </c>
      <c r="AY122" s="8">
        <v>4.4489036162877902</v>
      </c>
      <c r="AZ122" s="8">
        <v>68.172187939932101</v>
      </c>
      <c r="BA122" s="8">
        <v>77.001826091169704</v>
      </c>
      <c r="BB122" s="8">
        <v>33.491134054086103</v>
      </c>
      <c r="BC122" s="8">
        <v>-85.179698522111096</v>
      </c>
      <c r="BD122" s="8">
        <v>161.88535750316501</v>
      </c>
      <c r="BE122" s="8">
        <v>186.55572562459699</v>
      </c>
      <c r="BF122" s="8">
        <v>-290.58466455170702</v>
      </c>
      <c r="BG122" s="8">
        <v>-14.9368786410348</v>
      </c>
      <c r="BH122" s="8">
        <v>92.488016078826007</v>
      </c>
      <c r="BI122" s="8">
        <v>110.05253933605501</v>
      </c>
      <c r="BJ122" s="8">
        <v>-111.848590719227</v>
      </c>
      <c r="BK122" s="8">
        <v>-136.21916560143001</v>
      </c>
      <c r="BL122" s="9">
        <v>-26.835936889776999</v>
      </c>
      <c r="BM122" s="8" t="s">
        <v>224</v>
      </c>
      <c r="BN122" s="7" t="s">
        <v>224</v>
      </c>
      <c r="BO122" s="10">
        <v>109</v>
      </c>
      <c r="BP122" s="10">
        <v>104</v>
      </c>
      <c r="BQ122" s="7" t="s">
        <v>252</v>
      </c>
      <c r="BR122" s="8">
        <v>207.633248946235</v>
      </c>
      <c r="BS122" s="8">
        <v>130.506146416928</v>
      </c>
      <c r="BT122" s="4">
        <v>0.62854165736587397</v>
      </c>
      <c r="BU122" s="8">
        <v>114.64064093211699</v>
      </c>
      <c r="BV122" s="4">
        <v>0.55213045845948305</v>
      </c>
      <c r="BW122" s="8">
        <v>18.841989247311801</v>
      </c>
      <c r="BX122" s="8">
        <v>275.80543688616802</v>
      </c>
      <c r="BY122" s="8">
        <v>130.65961996352399</v>
      </c>
      <c r="BZ122" s="4">
        <v>0.47373837672913799</v>
      </c>
      <c r="CA122" s="8">
        <v>76.901570479363698</v>
      </c>
      <c r="CB122" s="4">
        <v>0.27882543341994798</v>
      </c>
      <c r="CC122" s="8">
        <v>39.706032258064504</v>
      </c>
      <c r="CD122" s="8">
        <v>352.80726297733702</v>
      </c>
      <c r="CE122" s="8">
        <v>173.25255308665399</v>
      </c>
      <c r="CF122" s="4">
        <v>0.49106855574507502</v>
      </c>
      <c r="CG122" s="8">
        <v>114.25716768194501</v>
      </c>
      <c r="CH122" s="4">
        <v>0.32385151801504902</v>
      </c>
      <c r="CI122" s="8">
        <v>50.1568817204301</v>
      </c>
      <c r="CJ122" s="8">
        <v>386.29839703142301</v>
      </c>
      <c r="CK122" s="8">
        <v>225.57053028864999</v>
      </c>
      <c r="CL122" s="4">
        <v>0.58392820685274704</v>
      </c>
      <c r="CM122" s="8">
        <v>166.70009734974099</v>
      </c>
      <c r="CN122" s="4">
        <v>0.43153194170821402</v>
      </c>
      <c r="CO122" s="8">
        <v>49.363767281106</v>
      </c>
      <c r="CP122" s="8">
        <v>301.11869850931203</v>
      </c>
      <c r="CQ122" s="8">
        <v>128.19117085821301</v>
      </c>
      <c r="CR122" s="4">
        <v>0.42571640848882197</v>
      </c>
      <c r="CS122" s="8">
        <v>64.537024821431999</v>
      </c>
      <c r="CT122" s="4">
        <v>0.21432420218645501</v>
      </c>
      <c r="CU122" s="8">
        <v>58.3494623655914</v>
      </c>
      <c r="CV122" s="8">
        <v>463.00405601247701</v>
      </c>
      <c r="CW122" s="8">
        <v>276.253565064903</v>
      </c>
      <c r="CX122" s="4">
        <v>0.59665474087652104</v>
      </c>
      <c r="CY122" s="8">
        <v>193.41006865883401</v>
      </c>
      <c r="CZ122" s="4">
        <v>0.41772867029402899</v>
      </c>
      <c r="DA122" s="8">
        <v>72.033870967741905</v>
      </c>
      <c r="DB122" s="8">
        <v>649.55978163707402</v>
      </c>
      <c r="DC122" s="8">
        <v>438.916811654676</v>
      </c>
      <c r="DD122" s="4">
        <v>0.67571426689700798</v>
      </c>
      <c r="DE122" s="8">
        <v>356.85082250514199</v>
      </c>
      <c r="DF122" s="4">
        <v>0.54937333343788097</v>
      </c>
      <c r="DG122" s="8">
        <v>74.575806451612905</v>
      </c>
      <c r="DH122" s="8">
        <v>358.975117085367</v>
      </c>
      <c r="DI122" s="8">
        <v>231.58126673928999</v>
      </c>
      <c r="DJ122" s="4">
        <v>0.645117880647471</v>
      </c>
      <c r="DK122" s="8">
        <v>164.412431054206</v>
      </c>
      <c r="DL122" s="4">
        <v>0.45800509068462197</v>
      </c>
      <c r="DM122" s="8">
        <v>56.590691244239601</v>
      </c>
      <c r="DN122" s="8">
        <v>344.27547840836598</v>
      </c>
      <c r="DO122" s="8">
        <v>193.94468918615601</v>
      </c>
      <c r="DP122" s="4">
        <v>0.563341571937652</v>
      </c>
      <c r="DQ122" s="8">
        <v>116.813121840428</v>
      </c>
      <c r="DR122" s="4">
        <v>0.33930131294994198</v>
      </c>
      <c r="DS122" s="8">
        <v>65.745419354838702</v>
      </c>
      <c r="DT122" s="8">
        <v>436.62119169513397</v>
      </c>
      <c r="DU122" s="8">
        <v>265.19364825213597</v>
      </c>
      <c r="DV122" s="4">
        <v>0.60737695122527202</v>
      </c>
      <c r="DW122" s="8">
        <v>182.96107898116</v>
      </c>
      <c r="DX122" s="4">
        <v>0.41903847651286402</v>
      </c>
      <c r="DY122" s="8">
        <v>72.121505376344103</v>
      </c>
      <c r="DZ122" s="8">
        <v>546.55424279056399</v>
      </c>
      <c r="EA122" s="8">
        <v>346.93262873032199</v>
      </c>
      <c r="EB122" s="4">
        <v>0.63476339870490095</v>
      </c>
      <c r="EC122" s="8">
        <v>254.560818653469</v>
      </c>
      <c r="ED122" s="4">
        <v>0.465755818404679</v>
      </c>
      <c r="EE122" s="8">
        <v>80.158870967741905</v>
      </c>
      <c r="EF122" s="8">
        <v>434.69347343791998</v>
      </c>
      <c r="EG122" s="8">
        <v>309.82612081280899</v>
      </c>
      <c r="EH122" s="4">
        <v>0.71274619874654299</v>
      </c>
      <c r="EI122" s="8">
        <v>247.83834475103799</v>
      </c>
      <c r="EJ122" s="4">
        <v>0.57014507899307798</v>
      </c>
      <c r="EK122" s="8">
        <v>57.117511520737303</v>
      </c>
      <c r="EL122" s="8">
        <v>298.50975390825403</v>
      </c>
      <c r="EM122" s="8">
        <v>179.445658061221</v>
      </c>
      <c r="EN122" s="4">
        <v>0.60113834041206504</v>
      </c>
      <c r="EO122" s="8">
        <v>119.389464690083</v>
      </c>
      <c r="EP122" s="4">
        <v>0.39995163684593399</v>
      </c>
      <c r="EQ122" s="8">
        <v>53.272473118279599</v>
      </c>
      <c r="ER122" s="8">
        <v>271.67395692434701</v>
      </c>
      <c r="ES122" s="8">
        <v>189.15977738717899</v>
      </c>
      <c r="ET122" s="4">
        <v>0.69627497434306396</v>
      </c>
      <c r="EU122" s="8">
        <v>135.74457992099499</v>
      </c>
      <c r="EV122" s="4">
        <v>0.49965989179741499</v>
      </c>
      <c r="EW122" s="8">
        <v>48.567634408602203</v>
      </c>
      <c r="EX122" s="8">
        <v>141.28422965276101</v>
      </c>
      <c r="EY122" s="8">
        <v>90.749542239725102</v>
      </c>
      <c r="EZ122" s="4">
        <v>0.64231897971035701</v>
      </c>
      <c r="FA122" s="8">
        <v>58.779571642215501</v>
      </c>
      <c r="FB122" s="4">
        <v>0.41603774028198398</v>
      </c>
      <c r="FC122" s="8">
        <v>31.347311827957</v>
      </c>
      <c r="FD122" s="7">
        <v>483.438685832403</v>
      </c>
      <c r="FE122" s="7">
        <v>261.165766380452</v>
      </c>
      <c r="FF122" s="4">
        <v>0.54022521166415705</v>
      </c>
      <c r="FG122" s="7">
        <v>191.54221141148099</v>
      </c>
      <c r="FH122" s="4">
        <v>0.39620786880486403</v>
      </c>
      <c r="FI122" s="7">
        <v>58.548021505376298</v>
      </c>
      <c r="FJ122" s="7">
        <v>739.10566000876099</v>
      </c>
      <c r="FK122" s="7">
        <v>398.82308337530401</v>
      </c>
      <c r="FL122" s="4">
        <v>0.53960225845189203</v>
      </c>
      <c r="FM122" s="7">
        <v>280.95726503168601</v>
      </c>
      <c r="FN122" s="4">
        <v>0.380131394242544</v>
      </c>
      <c r="FO122" s="7">
        <v>99.5206490015361</v>
      </c>
      <c r="FP122" s="7">
        <v>764.12275452178994</v>
      </c>
      <c r="FQ122" s="7">
        <v>404.44473592311601</v>
      </c>
      <c r="FR122" s="4">
        <v>0.52929288328317003</v>
      </c>
      <c r="FS122" s="7">
        <v>257.94709348026601</v>
      </c>
      <c r="FT122" s="4">
        <v>0.337572846710601</v>
      </c>
      <c r="FU122" s="7">
        <v>130.38333333333301</v>
      </c>
      <c r="FV122" s="7">
        <v>1008.5348987224399</v>
      </c>
      <c r="FW122" s="7">
        <v>670.49807839396601</v>
      </c>
      <c r="FX122" s="4">
        <v>0.66482387396144405</v>
      </c>
      <c r="FY122" s="7">
        <v>521.26325355934796</v>
      </c>
      <c r="FZ122" s="4">
        <v>0.51685197430416796</v>
      </c>
      <c r="GA122" s="7">
        <v>131.166497695853</v>
      </c>
      <c r="GB122" s="7">
        <v>780.89667010350001</v>
      </c>
      <c r="GC122" s="7">
        <v>459.13833743829201</v>
      </c>
      <c r="GD122" s="4">
        <v>0.58796298539400504</v>
      </c>
      <c r="GE122" s="7">
        <v>299.77420082158801</v>
      </c>
      <c r="GF122" s="4">
        <v>0.383884593568386</v>
      </c>
      <c r="GG122" s="7">
        <v>137.86692473118299</v>
      </c>
      <c r="GH122" s="7">
        <v>981.24771622848402</v>
      </c>
      <c r="GI122" s="7">
        <v>656.75874954313099</v>
      </c>
      <c r="GJ122" s="4">
        <v>0.66930983754789597</v>
      </c>
      <c r="GK122" s="7">
        <v>502.39916340450702</v>
      </c>
      <c r="GL122" s="4">
        <v>0.51200033905355202</v>
      </c>
      <c r="GM122" s="7">
        <v>137.27638248847899</v>
      </c>
      <c r="GN122" s="7">
        <v>570.18371083260104</v>
      </c>
      <c r="GO122" s="7">
        <v>368.60543544839999</v>
      </c>
      <c r="GP122" s="4">
        <v>0.64646784614409702</v>
      </c>
      <c r="GQ122" s="7">
        <v>255.134044611078</v>
      </c>
      <c r="GR122" s="4">
        <v>0.44745937101311201</v>
      </c>
      <c r="GS122" s="7">
        <v>101.84010752688199</v>
      </c>
      <c r="GT122" s="7">
        <v>141.28422965276101</v>
      </c>
      <c r="GU122" s="7">
        <v>90.749542239725102</v>
      </c>
      <c r="GV122" s="4">
        <v>0.64231897971035701</v>
      </c>
      <c r="GW122" s="7">
        <v>58.779571642215501</v>
      </c>
      <c r="GX122" s="4">
        <v>0.41603774028198398</v>
      </c>
      <c r="GY122" s="7">
        <v>31.347311827957</v>
      </c>
      <c r="GZ122" s="3"/>
    </row>
    <row r="123" spans="1:208" s="11" customFormat="1" x14ac:dyDescent="0.25">
      <c r="A123" s="7" t="s">
        <v>220</v>
      </c>
      <c r="B123" s="7" t="s">
        <v>441</v>
      </c>
      <c r="C123" s="7" t="s">
        <v>442</v>
      </c>
      <c r="D123" s="33" t="s">
        <v>228</v>
      </c>
      <c r="E123" s="7" t="s">
        <v>229</v>
      </c>
      <c r="F123" s="8"/>
      <c r="G123" s="8">
        <v>0</v>
      </c>
      <c r="H123" s="8">
        <v>129.09337716719401</v>
      </c>
      <c r="I123" s="8">
        <v>226.57064023048699</v>
      </c>
      <c r="J123" s="8">
        <v>205.68866434970201</v>
      </c>
      <c r="K123" s="8">
        <v>-60.090736361957703</v>
      </c>
      <c r="L123" s="8">
        <v>144.75217748856201</v>
      </c>
      <c r="M123" s="8">
        <v>115.31574048525</v>
      </c>
      <c r="N123" s="8">
        <v>137.38060603507401</v>
      </c>
      <c r="O123" s="8">
        <v>71.219083892949499</v>
      </c>
      <c r="P123" s="8">
        <v>68.955523852597494</v>
      </c>
      <c r="Q123" s="8">
        <v>38.921167381496403</v>
      </c>
      <c r="R123" s="8">
        <v>204.18295348618099</v>
      </c>
      <c r="S123" s="8">
        <v>255.56297145259001</v>
      </c>
      <c r="T123" s="8">
        <v>363.65792908336198</v>
      </c>
      <c r="U123" s="8">
        <v>405.87495959658497</v>
      </c>
      <c r="V123" s="8">
        <v>538.35915941210305</v>
      </c>
      <c r="W123" s="8">
        <v>527.25869108191</v>
      </c>
      <c r="X123" s="8">
        <v>385.50601750790702</v>
      </c>
      <c r="Y123" s="8">
        <v>303.21642715865602</v>
      </c>
      <c r="Z123" s="8">
        <v>688.34597819068802</v>
      </c>
      <c r="AA123" s="8">
        <v>749.15226670469599</v>
      </c>
      <c r="AB123" s="8">
        <v>412.12581454820202</v>
      </c>
      <c r="AC123" s="8">
        <v>0</v>
      </c>
      <c r="AD123" s="8">
        <v>355.66401739768003</v>
      </c>
      <c r="AE123" s="8">
        <v>145.59792798774399</v>
      </c>
      <c r="AF123" s="8">
        <v>260.06791797381197</v>
      </c>
      <c r="AG123" s="8">
        <v>208.59968992802399</v>
      </c>
      <c r="AH123" s="8">
        <v>107.876691234094</v>
      </c>
      <c r="AI123" s="8">
        <v>459.745924938771</v>
      </c>
      <c r="AJ123" s="8">
        <v>769.53288867994695</v>
      </c>
      <c r="AK123" s="8">
        <v>1065.6178504940101</v>
      </c>
      <c r="AL123" s="8">
        <v>688.72244466656298</v>
      </c>
      <c r="AM123" s="8">
        <v>1437.4982448953799</v>
      </c>
      <c r="AN123" s="8">
        <v>412.12581454820202</v>
      </c>
      <c r="AO123" s="8">
        <v>355.66401739768003</v>
      </c>
      <c r="AP123" s="8">
        <v>405.66584596155599</v>
      </c>
      <c r="AQ123" s="8">
        <v>316.476381162118</v>
      </c>
      <c r="AR123" s="8">
        <v>1229.2788136187201</v>
      </c>
      <c r="AS123" s="8">
        <v>1754.3402951605799</v>
      </c>
      <c r="AT123" s="8">
        <v>1849.6240594435901</v>
      </c>
      <c r="AU123" s="8">
        <f t="shared" si="28"/>
        <v>-89.189464799437985</v>
      </c>
      <c r="AV123" s="8">
        <f t="shared" si="29"/>
        <v>912.80243245660199</v>
      </c>
      <c r="AW123" s="8">
        <f t="shared" si="30"/>
        <v>525.06148154185985</v>
      </c>
      <c r="AX123" s="8">
        <v>-29.436437003311799</v>
      </c>
      <c r="AY123" s="8">
        <v>22.064865549824201</v>
      </c>
      <c r="AZ123" s="8">
        <v>-66.161522142124895</v>
      </c>
      <c r="BA123" s="8">
        <v>-2.2635600403520599</v>
      </c>
      <c r="BB123" s="8">
        <v>-30.034356471101098</v>
      </c>
      <c r="BC123" s="8">
        <v>165.261786104685</v>
      </c>
      <c r="BD123" s="8">
        <v>51.380017966408403</v>
      </c>
      <c r="BE123" s="8">
        <v>108.094957630773</v>
      </c>
      <c r="BF123" s="8">
        <v>42.217030513222298</v>
      </c>
      <c r="BG123" s="8">
        <v>132.484199815518</v>
      </c>
      <c r="BH123" s="8">
        <v>-11.1004683301923</v>
      </c>
      <c r="BI123" s="8">
        <v>-141.75267357400301</v>
      </c>
      <c r="BJ123" s="8">
        <v>-82.289590349251299</v>
      </c>
      <c r="BK123" s="8">
        <v>385.129551032032</v>
      </c>
      <c r="BL123" s="9">
        <v>60.806288514007697</v>
      </c>
      <c r="BM123" s="8" t="s">
        <v>268</v>
      </c>
      <c r="BN123" s="7" t="s">
        <v>249</v>
      </c>
      <c r="BO123" s="10">
        <v>223</v>
      </c>
      <c r="BP123" s="10">
        <v>105</v>
      </c>
      <c r="BQ123" s="7" t="s">
        <v>252</v>
      </c>
      <c r="BR123" s="8">
        <v>137.38060603507401</v>
      </c>
      <c r="BS123" s="8">
        <v>106.762439344928</v>
      </c>
      <c r="BT123" s="4">
        <v>0.77712890069556595</v>
      </c>
      <c r="BU123" s="8">
        <v>431.16993499854198</v>
      </c>
      <c r="BV123" s="4">
        <v>3.1385065726705301</v>
      </c>
      <c r="BW123" s="8">
        <v>23.359139784946201</v>
      </c>
      <c r="BX123" s="8">
        <v>71.219083892949499</v>
      </c>
      <c r="BY123" s="8">
        <v>48.768453830124201</v>
      </c>
      <c r="BZ123" s="4">
        <v>0.68476665472738696</v>
      </c>
      <c r="CA123" s="8">
        <v>33.415334443888398</v>
      </c>
      <c r="CB123" s="4">
        <v>0.46919073677099599</v>
      </c>
      <c r="CC123" s="8">
        <v>18.403225806451601</v>
      </c>
      <c r="CD123" s="8">
        <v>68.955523852597494</v>
      </c>
      <c r="CE123" s="8">
        <v>1.39858286594741</v>
      </c>
      <c r="CF123" s="4">
        <v>2.0282390558544399E-2</v>
      </c>
      <c r="CG123" s="8">
        <v>-18.811289067501701</v>
      </c>
      <c r="CH123" s="4">
        <v>-0.27280322179429201</v>
      </c>
      <c r="CI123" s="8">
        <v>16.677419354838701</v>
      </c>
      <c r="CJ123" s="8">
        <v>38.921167381496403</v>
      </c>
      <c r="CK123" s="8">
        <v>10.059708738898699</v>
      </c>
      <c r="CL123" s="4">
        <v>0.25846369509669898</v>
      </c>
      <c r="CM123" s="8">
        <v>-75.562264859191501</v>
      </c>
      <c r="CN123" s="4">
        <v>-1.9414182549703001</v>
      </c>
      <c r="CO123" s="8">
        <v>14.058387096774201</v>
      </c>
      <c r="CP123" s="8">
        <v>204.18295348618099</v>
      </c>
      <c r="CQ123" s="8">
        <v>105.490852201075</v>
      </c>
      <c r="CR123" s="4">
        <v>0.51664867414220295</v>
      </c>
      <c r="CS123" s="8">
        <v>57.678605515521902</v>
      </c>
      <c r="CT123" s="4">
        <v>0.282484921149039</v>
      </c>
      <c r="CU123" s="8">
        <v>29.840752688172</v>
      </c>
      <c r="CV123" s="8">
        <v>255.56297145259001</v>
      </c>
      <c r="CW123" s="8">
        <v>133.05874336027</v>
      </c>
      <c r="CX123" s="4">
        <v>0.52064953934437497</v>
      </c>
      <c r="CY123" s="8">
        <v>152.526223594116</v>
      </c>
      <c r="CZ123" s="4">
        <v>0.59682442541333502</v>
      </c>
      <c r="DA123" s="8">
        <v>40.977956989247303</v>
      </c>
      <c r="DB123" s="8">
        <v>363.65792908336198</v>
      </c>
      <c r="DC123" s="8">
        <v>175.92174334901699</v>
      </c>
      <c r="DD123" s="4">
        <v>0.483756105064027</v>
      </c>
      <c r="DE123" s="8">
        <v>107.455914546025</v>
      </c>
      <c r="DF123" s="4">
        <v>0.29548624119616601</v>
      </c>
      <c r="DG123" s="8">
        <v>61.1505376344086</v>
      </c>
      <c r="DH123" s="8">
        <v>405.87495959658497</v>
      </c>
      <c r="DI123" s="8">
        <v>219.43597081950799</v>
      </c>
      <c r="DJ123" s="4">
        <v>0.54064919658412502</v>
      </c>
      <c r="DK123" s="8">
        <v>142.64336301571601</v>
      </c>
      <c r="DL123" s="4">
        <v>0.351446571519207</v>
      </c>
      <c r="DM123" s="8">
        <v>64.612903225806406</v>
      </c>
      <c r="DN123" s="8">
        <v>538.41906881547504</v>
      </c>
      <c r="DO123" s="8">
        <v>342.01084855797899</v>
      </c>
      <c r="DP123" s="4">
        <v>0.63521310511978002</v>
      </c>
      <c r="DQ123" s="8">
        <v>261.367663434593</v>
      </c>
      <c r="DR123" s="4">
        <v>0.485435376591701</v>
      </c>
      <c r="DS123" s="8">
        <v>69.347311827957</v>
      </c>
      <c r="DT123" s="8">
        <v>527.26801654844405</v>
      </c>
      <c r="DU123" s="8">
        <v>270.76335136315299</v>
      </c>
      <c r="DV123" s="4">
        <v>0.51352128872826497</v>
      </c>
      <c r="DW123" s="8">
        <v>187.73303854042501</v>
      </c>
      <c r="DX123" s="4">
        <v>0.35604859890677099</v>
      </c>
      <c r="DY123" s="8">
        <v>83.034408602150506</v>
      </c>
      <c r="DZ123" s="8">
        <v>385.50530833611901</v>
      </c>
      <c r="EA123" s="8">
        <v>120.56869916249499</v>
      </c>
      <c r="EB123" s="4">
        <v>0.31275496486126803</v>
      </c>
      <c r="EC123" s="8">
        <v>3.3576681479552</v>
      </c>
      <c r="ED123" s="4">
        <v>8.7097844707956108E-3</v>
      </c>
      <c r="EE123" s="8">
        <v>86.765591397849505</v>
      </c>
      <c r="EF123" s="8">
        <v>303.21474818699602</v>
      </c>
      <c r="EG123" s="8">
        <v>-0.196777792507</v>
      </c>
      <c r="EH123" s="4">
        <v>-6.4897170630250902E-4</v>
      </c>
      <c r="EI123" s="8">
        <v>-95.839115358747904</v>
      </c>
      <c r="EJ123" s="4">
        <v>-0.31607669459284599</v>
      </c>
      <c r="EK123" s="8">
        <v>100.495391705069</v>
      </c>
      <c r="EL123" s="8">
        <v>688.34597819068802</v>
      </c>
      <c r="EM123" s="8">
        <v>338.50583128439803</v>
      </c>
      <c r="EN123" s="4">
        <v>0.49176699219505499</v>
      </c>
      <c r="EO123" s="8">
        <v>175.51748102943901</v>
      </c>
      <c r="EP123" s="4">
        <v>0.25498439242833199</v>
      </c>
      <c r="EQ123" s="8">
        <v>118.970967741935</v>
      </c>
      <c r="ER123" s="8">
        <v>749.14756575255001</v>
      </c>
      <c r="ES123" s="8">
        <v>397.32278175748098</v>
      </c>
      <c r="ET123" s="4">
        <v>0.53036651244852395</v>
      </c>
      <c r="EU123" s="8">
        <v>229.23968970995799</v>
      </c>
      <c r="EV123" s="4">
        <v>0.30600071359729702</v>
      </c>
      <c r="EW123" s="8">
        <v>128.88387096774201</v>
      </c>
      <c r="EX123" s="8">
        <v>412.12541928442698</v>
      </c>
      <c r="EY123" s="8">
        <v>200.36463388441999</v>
      </c>
      <c r="EZ123" s="4">
        <v>0.486173927908433</v>
      </c>
      <c r="FA123" s="8">
        <v>140.72570022833301</v>
      </c>
      <c r="FB123" s="4">
        <v>0.34146328676516802</v>
      </c>
      <c r="FC123" s="8">
        <v>82.918279569892505</v>
      </c>
      <c r="FD123" s="7">
        <v>208.59968992802399</v>
      </c>
      <c r="FE123" s="7">
        <v>155.530893175052</v>
      </c>
      <c r="FF123" s="4">
        <v>0.74559503529807303</v>
      </c>
      <c r="FG123" s="7">
        <v>464.58526944242999</v>
      </c>
      <c r="FH123" s="4">
        <v>2.2271618409535101</v>
      </c>
      <c r="FI123" s="7">
        <v>41.762365591397902</v>
      </c>
      <c r="FJ123" s="7">
        <v>107.876691234094</v>
      </c>
      <c r="FK123" s="7">
        <v>11.458291604846099</v>
      </c>
      <c r="FL123" s="4">
        <v>0.106216565170519</v>
      </c>
      <c r="FM123" s="7">
        <v>-94.373553926693205</v>
      </c>
      <c r="FN123" s="4">
        <v>-0.87482803603886405</v>
      </c>
      <c r="FO123" s="7">
        <v>30.735806451612898</v>
      </c>
      <c r="FP123" s="7">
        <v>459.745924938771</v>
      </c>
      <c r="FQ123" s="7">
        <v>238.549595561345</v>
      </c>
      <c r="FR123" s="4">
        <v>0.51887266992766801</v>
      </c>
      <c r="FS123" s="7">
        <v>210.20482910963801</v>
      </c>
      <c r="FT123" s="4">
        <v>0.45721955912416901</v>
      </c>
      <c r="FU123" s="7">
        <v>70.818709677419307</v>
      </c>
      <c r="FV123" s="7">
        <v>769.53288867994695</v>
      </c>
      <c r="FW123" s="7">
        <v>395.35771416852498</v>
      </c>
      <c r="FX123" s="4">
        <v>0.51376324518984495</v>
      </c>
      <c r="FY123" s="7">
        <v>250.09927756174099</v>
      </c>
      <c r="FZ123" s="4">
        <v>0.32500141480731298</v>
      </c>
      <c r="GA123" s="7">
        <v>125.763440860215</v>
      </c>
      <c r="GB123" s="7">
        <v>1065.68708536392</v>
      </c>
      <c r="GC123" s="7">
        <v>612.77419992113096</v>
      </c>
      <c r="GD123" s="4">
        <v>0.57500387152751897</v>
      </c>
      <c r="GE123" s="7">
        <v>449.10070197501801</v>
      </c>
      <c r="GF123" s="4">
        <v>0.42141892131652903</v>
      </c>
      <c r="GG123" s="7">
        <v>152.381720430108</v>
      </c>
      <c r="GH123" s="7">
        <v>688.72005652311498</v>
      </c>
      <c r="GI123" s="7">
        <v>120.371921369988</v>
      </c>
      <c r="GJ123" s="4">
        <v>0.17477626828187001</v>
      </c>
      <c r="GK123" s="7">
        <v>-92.481447210792695</v>
      </c>
      <c r="GL123" s="4">
        <v>-0.134280171362613</v>
      </c>
      <c r="GM123" s="7">
        <v>187.260983102919</v>
      </c>
      <c r="GN123" s="7">
        <v>1437.49354394324</v>
      </c>
      <c r="GO123" s="7">
        <v>735.82861304187895</v>
      </c>
      <c r="GP123" s="4">
        <v>0.51188307324386495</v>
      </c>
      <c r="GQ123" s="7">
        <v>404.757170739397</v>
      </c>
      <c r="GR123" s="4">
        <v>0.28157147031707302</v>
      </c>
      <c r="GS123" s="7">
        <v>247.85483870967701</v>
      </c>
      <c r="GT123" s="7">
        <v>412.12541928442698</v>
      </c>
      <c r="GU123" s="7">
        <v>200.36463388441999</v>
      </c>
      <c r="GV123" s="4">
        <v>0.486173927908433</v>
      </c>
      <c r="GW123" s="7">
        <v>140.72570022833301</v>
      </c>
      <c r="GX123" s="4">
        <v>0.34146328676516802</v>
      </c>
      <c r="GY123" s="7">
        <v>82.918279569892505</v>
      </c>
      <c r="GZ123" s="3"/>
    </row>
    <row r="124" spans="1:208" s="11" customFormat="1" x14ac:dyDescent="0.25">
      <c r="A124" s="7" t="s">
        <v>220</v>
      </c>
      <c r="B124" s="7" t="s">
        <v>443</v>
      </c>
      <c r="C124" s="7" t="s">
        <v>444</v>
      </c>
      <c r="D124" s="33" t="s">
        <v>223</v>
      </c>
      <c r="E124" s="7"/>
      <c r="F124" s="8">
        <v>257.44120462017599</v>
      </c>
      <c r="G124" s="8">
        <v>149.74087081757301</v>
      </c>
      <c r="H124" s="8">
        <v>0</v>
      </c>
      <c r="I124" s="8">
        <v>14.9471312970469</v>
      </c>
      <c r="J124" s="8">
        <v>69.691125050169504</v>
      </c>
      <c r="K124" s="8">
        <v>71.757105191144305</v>
      </c>
      <c r="L124" s="8">
        <v>130.47852393808799</v>
      </c>
      <c r="M124" s="8">
        <v>213.57437728850999</v>
      </c>
      <c r="N124" s="8">
        <v>238.534643296523</v>
      </c>
      <c r="O124" s="8">
        <v>177.48964250398299</v>
      </c>
      <c r="P124" s="8">
        <v>136.80331356936401</v>
      </c>
      <c r="Q124" s="8">
        <v>116.725815915271</v>
      </c>
      <c r="R124" s="8">
        <v>187.63564056345501</v>
      </c>
      <c r="S124" s="8">
        <v>210.709355480851</v>
      </c>
      <c r="T124" s="8">
        <v>179.767680836002</v>
      </c>
      <c r="U124" s="8">
        <v>295.89796224850102</v>
      </c>
      <c r="V124" s="8">
        <v>310.09924382721903</v>
      </c>
      <c r="W124" s="8">
        <v>346.10912308740001</v>
      </c>
      <c r="X124" s="8">
        <v>591.08044719250199</v>
      </c>
      <c r="Y124" s="8">
        <v>493.70131610117397</v>
      </c>
      <c r="Z124" s="8">
        <v>467.17825499284697</v>
      </c>
      <c r="AA124" s="8">
        <v>429.98662290741498</v>
      </c>
      <c r="AB124" s="8">
        <v>315.70110168466601</v>
      </c>
      <c r="AC124" s="8">
        <v>407.18207543774901</v>
      </c>
      <c r="AD124" s="8">
        <v>14.9471312970469</v>
      </c>
      <c r="AE124" s="8">
        <v>141.44823024131401</v>
      </c>
      <c r="AF124" s="8">
        <v>344.05290122659801</v>
      </c>
      <c r="AG124" s="8">
        <v>416.02428580050599</v>
      </c>
      <c r="AH124" s="8">
        <v>253.52912948463401</v>
      </c>
      <c r="AI124" s="8">
        <v>398.34499604430698</v>
      </c>
      <c r="AJ124" s="8">
        <v>475.66564308450302</v>
      </c>
      <c r="AK124" s="8">
        <v>656.20836691461898</v>
      </c>
      <c r="AL124" s="8">
        <v>1084.7817632936799</v>
      </c>
      <c r="AM124" s="8">
        <v>897.16487790026201</v>
      </c>
      <c r="AN124" s="8">
        <v>315.70110168466601</v>
      </c>
      <c r="AO124" s="8">
        <v>422.12920673479601</v>
      </c>
      <c r="AP124" s="8">
        <v>485.50113146791199</v>
      </c>
      <c r="AQ124" s="8">
        <v>669.55341528513998</v>
      </c>
      <c r="AR124" s="8">
        <v>874.01063912881</v>
      </c>
      <c r="AS124" s="8">
        <v>1740.9901302082901</v>
      </c>
      <c r="AT124" s="8">
        <v>1212.8659795849301</v>
      </c>
      <c r="AU124" s="8">
        <f t="shared" si="28"/>
        <v>184.05228381722799</v>
      </c>
      <c r="AV124" s="8">
        <f t="shared" si="29"/>
        <v>204.45722384367002</v>
      </c>
      <c r="AW124" s="8">
        <f t="shared" si="30"/>
        <v>866.97949107948011</v>
      </c>
      <c r="AX124" s="8">
        <v>83.095853350422203</v>
      </c>
      <c r="AY124" s="8">
        <v>24.960266008012901</v>
      </c>
      <c r="AZ124" s="8">
        <v>-61.045000792540201</v>
      </c>
      <c r="BA124" s="8">
        <v>-40.686328934619198</v>
      </c>
      <c r="BB124" s="8">
        <v>-20.077497654092799</v>
      </c>
      <c r="BC124" s="8">
        <v>70.909824648184298</v>
      </c>
      <c r="BD124" s="8">
        <v>23.073714917396199</v>
      </c>
      <c r="BE124" s="8">
        <v>-30.941674644849702</v>
      </c>
      <c r="BF124" s="8">
        <v>116.1302814125</v>
      </c>
      <c r="BG124" s="8">
        <v>14.2012815787179</v>
      </c>
      <c r="BH124" s="8">
        <v>36.009879260180902</v>
      </c>
      <c r="BI124" s="8">
        <v>244.97132410510201</v>
      </c>
      <c r="BJ124" s="8">
        <v>-97.379131091328205</v>
      </c>
      <c r="BK124" s="8">
        <v>-26.523061108326701</v>
      </c>
      <c r="BL124" s="9">
        <v>-37.191632085432303</v>
      </c>
      <c r="BM124" s="8" t="s">
        <v>268</v>
      </c>
      <c r="BN124" s="7" t="s">
        <v>236</v>
      </c>
      <c r="BO124" s="10">
        <v>298</v>
      </c>
      <c r="BP124" s="10">
        <v>106</v>
      </c>
      <c r="BQ124" s="7" t="s">
        <v>252</v>
      </c>
      <c r="BR124" s="8">
        <v>238.534643296523</v>
      </c>
      <c r="BS124" s="8">
        <v>85.944609394959301</v>
      </c>
      <c r="BT124" s="4">
        <v>0.36030242067656998</v>
      </c>
      <c r="BU124" s="8">
        <v>27.549959480943901</v>
      </c>
      <c r="BV124" s="4">
        <v>0.11549668048299599</v>
      </c>
      <c r="BW124" s="8">
        <v>49.117204301075297</v>
      </c>
      <c r="BX124" s="8">
        <v>177.48964250398299</v>
      </c>
      <c r="BY124" s="8">
        <v>63.670726193917503</v>
      </c>
      <c r="BZ124" s="4">
        <v>0.35872924918697002</v>
      </c>
      <c r="CA124" s="8">
        <v>-17.561699487669902</v>
      </c>
      <c r="CB124" s="4">
        <v>-9.8944925686442906E-2</v>
      </c>
      <c r="CC124" s="8">
        <v>38.539784946236601</v>
      </c>
      <c r="CD124" s="8">
        <v>136.80331356936401</v>
      </c>
      <c r="CE124" s="8">
        <v>73.868934312052303</v>
      </c>
      <c r="CF124" s="4">
        <v>0.53996451098093001</v>
      </c>
      <c r="CG124" s="8">
        <v>68.054677105402305</v>
      </c>
      <c r="CH124" s="4">
        <v>0.49746366027089201</v>
      </c>
      <c r="CI124" s="8">
        <v>22.6494623655914</v>
      </c>
      <c r="CJ124" s="8">
        <v>116.725815915271</v>
      </c>
      <c r="CK124" s="8">
        <v>49.013710262016097</v>
      </c>
      <c r="CL124" s="4">
        <v>0.41990462758978903</v>
      </c>
      <c r="CM124" s="8">
        <v>6.9127516255489798</v>
      </c>
      <c r="CN124" s="4">
        <v>5.9222131551145703E-2</v>
      </c>
      <c r="CO124" s="8">
        <v>28.273041474654399</v>
      </c>
      <c r="CP124" s="8">
        <v>187.63564056345501</v>
      </c>
      <c r="CQ124" s="8">
        <v>116.433774526394</v>
      </c>
      <c r="CR124" s="4">
        <v>0.62053122837832198</v>
      </c>
      <c r="CS124" s="8">
        <v>89.883660435568103</v>
      </c>
      <c r="CT124" s="4">
        <v>0.47903298203717798</v>
      </c>
      <c r="CU124" s="8">
        <v>30.755913978494601</v>
      </c>
      <c r="CV124" s="8">
        <v>210.709355480851</v>
      </c>
      <c r="CW124" s="8">
        <v>101.746287930938</v>
      </c>
      <c r="CX124" s="4">
        <v>0.482875037507219</v>
      </c>
      <c r="CY124" s="8">
        <v>50.293032274583297</v>
      </c>
      <c r="CZ124" s="4">
        <v>0.238684381905168</v>
      </c>
      <c r="DA124" s="8">
        <v>29.668817204301099</v>
      </c>
      <c r="DB124" s="8">
        <v>179.767680836002</v>
      </c>
      <c r="DC124" s="8">
        <v>-3.4285375372599298</v>
      </c>
      <c r="DD124" s="4">
        <v>-1.90720463284372E-2</v>
      </c>
      <c r="DE124" s="8">
        <v>-59.062065951452297</v>
      </c>
      <c r="DF124" s="4">
        <v>-0.32854663127869699</v>
      </c>
      <c r="DG124" s="8">
        <v>37.2360215053763</v>
      </c>
      <c r="DH124" s="8">
        <v>295.89796224850102</v>
      </c>
      <c r="DI124" s="8">
        <v>72.548735506393001</v>
      </c>
      <c r="DJ124" s="4">
        <v>0.245181598937356</v>
      </c>
      <c r="DK124" s="8">
        <v>-7.27145544245308</v>
      </c>
      <c r="DL124" s="4">
        <v>-2.4574199116472299E-2</v>
      </c>
      <c r="DM124" s="8">
        <v>43.887557603686602</v>
      </c>
      <c r="DN124" s="8">
        <v>310.22562869842602</v>
      </c>
      <c r="DO124" s="8">
        <v>107.47214502833</v>
      </c>
      <c r="DP124" s="4">
        <v>0.34643219349489801</v>
      </c>
      <c r="DQ124" s="8">
        <v>34.739831526242</v>
      </c>
      <c r="DR124" s="4">
        <v>0.111982467960482</v>
      </c>
      <c r="DS124" s="8">
        <v>44.845161290322601</v>
      </c>
      <c r="DT124" s="8">
        <v>346.18916016912101</v>
      </c>
      <c r="DU124" s="8">
        <v>84.876531697051604</v>
      </c>
      <c r="DV124" s="4">
        <v>0.245173857135179</v>
      </c>
      <c r="DW124" s="8">
        <v>-20.6856324354459</v>
      </c>
      <c r="DX124" s="4">
        <v>-5.9752397866358498E-2</v>
      </c>
      <c r="DY124" s="8">
        <v>88.051612903225802</v>
      </c>
      <c r="DZ124" s="8">
        <v>591.07643179163904</v>
      </c>
      <c r="EA124" s="8">
        <v>331.60922394254402</v>
      </c>
      <c r="EB124" s="4">
        <v>0.561025962306412</v>
      </c>
      <c r="EC124" s="8">
        <v>194.093180907613</v>
      </c>
      <c r="ED124" s="4">
        <v>0.328372390554108</v>
      </c>
      <c r="EE124" s="8">
        <v>120.782258064516</v>
      </c>
      <c r="EF124" s="8">
        <v>493.69496319484801</v>
      </c>
      <c r="EG124" s="8">
        <v>236.2990798022</v>
      </c>
      <c r="EH124" s="4">
        <v>0.47863376663403201</v>
      </c>
      <c r="EI124" s="8">
        <v>101.462763603006</v>
      </c>
      <c r="EJ124" s="4">
        <v>0.20551711313076801</v>
      </c>
      <c r="EK124" s="8">
        <v>119.150057603687</v>
      </c>
      <c r="EL124" s="8">
        <v>467.17825911001802</v>
      </c>
      <c r="EM124" s="8">
        <v>235.58762262635801</v>
      </c>
      <c r="EN124" s="4">
        <v>0.50427779553602603</v>
      </c>
      <c r="EO124" s="8">
        <v>115.806443363778</v>
      </c>
      <c r="EP124" s="4">
        <v>0.24788491567307</v>
      </c>
      <c r="EQ124" s="8">
        <v>101.268</v>
      </c>
      <c r="ER124" s="8">
        <v>429.986087855942</v>
      </c>
      <c r="ES124" s="8">
        <v>197.92444815147701</v>
      </c>
      <c r="ET124" s="4">
        <v>0.46030430691001301</v>
      </c>
      <c r="EU124" s="8">
        <v>85.292618682451106</v>
      </c>
      <c r="EV124" s="4">
        <v>0.198361344916412</v>
      </c>
      <c r="EW124" s="8">
        <v>100.67311827957001</v>
      </c>
      <c r="EX124" s="8">
        <v>315.70095971088199</v>
      </c>
      <c r="EY124" s="8">
        <v>160.747190577841</v>
      </c>
      <c r="EZ124" s="4">
        <v>0.509175489124433</v>
      </c>
      <c r="FA124" s="8">
        <v>86.729268070581796</v>
      </c>
      <c r="FB124" s="4">
        <v>0.27471968457114698</v>
      </c>
      <c r="FC124" s="8">
        <v>67.733333333333306</v>
      </c>
      <c r="FD124" s="7">
        <v>416.02428580050599</v>
      </c>
      <c r="FE124" s="7">
        <v>149.615335588877</v>
      </c>
      <c r="FF124" s="4">
        <v>0.35963125398073797</v>
      </c>
      <c r="FG124" s="7">
        <v>9.9882599932740206</v>
      </c>
      <c r="FH124" s="4">
        <v>2.4008838748571602E-2</v>
      </c>
      <c r="FI124" s="7">
        <v>87.656989247311799</v>
      </c>
      <c r="FJ124" s="7">
        <v>253.52912948463401</v>
      </c>
      <c r="FK124" s="7">
        <v>122.882644574068</v>
      </c>
      <c r="FL124" s="4">
        <v>0.484688464887093</v>
      </c>
      <c r="FM124" s="7">
        <v>74.967428730951298</v>
      </c>
      <c r="FN124" s="4">
        <v>0.29569552375832497</v>
      </c>
      <c r="FO124" s="7">
        <v>50.922503840245803</v>
      </c>
      <c r="FP124" s="7">
        <v>398.34499604430698</v>
      </c>
      <c r="FQ124" s="7">
        <v>218.18006245733201</v>
      </c>
      <c r="FR124" s="4">
        <v>0.54771633790791896</v>
      </c>
      <c r="FS124" s="7">
        <v>140.176692710151</v>
      </c>
      <c r="FT124" s="4">
        <v>0.35189771203893799</v>
      </c>
      <c r="FU124" s="7">
        <v>60.424731182795703</v>
      </c>
      <c r="FV124" s="7">
        <v>475.66564308450302</v>
      </c>
      <c r="FW124" s="7">
        <v>69.120197969133002</v>
      </c>
      <c r="FX124" s="4">
        <v>0.145312571916937</v>
      </c>
      <c r="FY124" s="7">
        <v>-66.3335213939054</v>
      </c>
      <c r="FZ124" s="4">
        <v>-0.13945409419053001</v>
      </c>
      <c r="GA124" s="7">
        <v>81.123579109063002</v>
      </c>
      <c r="GB124" s="7">
        <v>656.41478886754703</v>
      </c>
      <c r="GC124" s="7">
        <v>192.34867672538101</v>
      </c>
      <c r="GD124" s="4">
        <v>0.29302916385723599</v>
      </c>
      <c r="GE124" s="7">
        <v>14.0541990907961</v>
      </c>
      <c r="GF124" s="4">
        <v>2.1410546089375201E-2</v>
      </c>
      <c r="GG124" s="7">
        <v>132.896774193548</v>
      </c>
      <c r="GH124" s="7">
        <v>1084.7713949864899</v>
      </c>
      <c r="GI124" s="7">
        <v>567.90830374474399</v>
      </c>
      <c r="GJ124" s="4">
        <v>0.52352809667498501</v>
      </c>
      <c r="GK124" s="7">
        <v>295.55594451061899</v>
      </c>
      <c r="GL124" s="4">
        <v>0.272459198202125</v>
      </c>
      <c r="GM124" s="7">
        <v>239.93231566820299</v>
      </c>
      <c r="GN124" s="7">
        <v>897.164346965959</v>
      </c>
      <c r="GO124" s="7">
        <v>433.51207077783499</v>
      </c>
      <c r="GP124" s="4">
        <v>0.48320251717970197</v>
      </c>
      <c r="GQ124" s="7">
        <v>201.09906204622899</v>
      </c>
      <c r="GR124" s="4">
        <v>0.22414963626932899</v>
      </c>
      <c r="GS124" s="7">
        <v>201.94111827956999</v>
      </c>
      <c r="GT124" s="7">
        <v>315.70095971088199</v>
      </c>
      <c r="GU124" s="7">
        <v>160.747190577841</v>
      </c>
      <c r="GV124" s="4">
        <v>0.509175489124433</v>
      </c>
      <c r="GW124" s="7">
        <v>86.729268070581796</v>
      </c>
      <c r="GX124" s="4">
        <v>0.27471968457114698</v>
      </c>
      <c r="GY124" s="7">
        <v>67.733333333333306</v>
      </c>
      <c r="GZ124" s="3"/>
    </row>
    <row r="125" spans="1:208" s="11" customFormat="1" x14ac:dyDescent="0.25">
      <c r="A125" s="7" t="s">
        <v>220</v>
      </c>
      <c r="B125" s="7" t="s">
        <v>445</v>
      </c>
      <c r="C125" s="7" t="s">
        <v>446</v>
      </c>
      <c r="D125" s="33" t="s">
        <v>241</v>
      </c>
      <c r="E125" s="7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>
        <v>90.627052849729907</v>
      </c>
      <c r="T125" s="8">
        <v>216.33491577585201</v>
      </c>
      <c r="U125" s="8">
        <v>164.269915380089</v>
      </c>
      <c r="V125" s="8">
        <v>70.672703629465303</v>
      </c>
      <c r="W125" s="8">
        <v>235.697663620806</v>
      </c>
      <c r="X125" s="8">
        <v>798.41660041197895</v>
      </c>
      <c r="Y125" s="8">
        <v>631.08482238284205</v>
      </c>
      <c r="Z125" s="8">
        <v>563.249064194536</v>
      </c>
      <c r="AA125" s="8">
        <v>611.05249828159197</v>
      </c>
      <c r="AB125" s="8">
        <v>462.171285057011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90.627052849729907</v>
      </c>
      <c r="AJ125" s="8">
        <v>380.60483115594099</v>
      </c>
      <c r="AK125" s="8">
        <v>306.37036725027201</v>
      </c>
      <c r="AL125" s="8">
        <v>1429.50142279482</v>
      </c>
      <c r="AM125" s="8">
        <v>1174.3015624761299</v>
      </c>
      <c r="AN125" s="8">
        <v>462.171285057011</v>
      </c>
      <c r="AO125" s="8"/>
      <c r="AP125" s="8"/>
      <c r="AQ125" s="8"/>
      <c r="AR125" s="8">
        <v>471.23188400567102</v>
      </c>
      <c r="AS125" s="8">
        <v>1735.8717900450899</v>
      </c>
      <c r="AT125" s="8">
        <v>1636.4728475331401</v>
      </c>
      <c r="AU125" s="8">
        <f t="shared" si="28"/>
        <v>0</v>
      </c>
      <c r="AV125" s="8">
        <f t="shared" si="29"/>
        <v>471.23188400567102</v>
      </c>
      <c r="AW125" s="8">
        <f t="shared" si="30"/>
        <v>1264.639906039419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90.627052849729907</v>
      </c>
      <c r="BE125" s="8">
        <v>125.707862926122</v>
      </c>
      <c r="BF125" s="8">
        <v>-52.065000395763398</v>
      </c>
      <c r="BG125" s="8">
        <v>-93.597211750623501</v>
      </c>
      <c r="BH125" s="8">
        <v>165.02495999134101</v>
      </c>
      <c r="BI125" s="8">
        <v>562.71893679117295</v>
      </c>
      <c r="BJ125" s="8">
        <v>-167.33177802913701</v>
      </c>
      <c r="BK125" s="8">
        <v>-67.835758188305903</v>
      </c>
      <c r="BL125" s="9">
        <v>47.803434087055798</v>
      </c>
      <c r="BM125" s="8" t="s">
        <v>268</v>
      </c>
      <c r="BN125" s="7" t="s">
        <v>268</v>
      </c>
      <c r="BO125" s="10">
        <v>300</v>
      </c>
      <c r="BP125" s="10">
        <v>107</v>
      </c>
      <c r="BQ125" s="7" t="s">
        <v>252</v>
      </c>
      <c r="BR125" s="8"/>
      <c r="BS125" s="8"/>
      <c r="BT125" s="4"/>
      <c r="BU125" s="8"/>
      <c r="BV125" s="4"/>
      <c r="BW125" s="8"/>
      <c r="BX125" s="8"/>
      <c r="BY125" s="8"/>
      <c r="BZ125" s="4"/>
      <c r="CA125" s="8"/>
      <c r="CB125" s="4"/>
      <c r="CC125" s="8"/>
      <c r="CD125" s="8"/>
      <c r="CE125" s="8"/>
      <c r="CF125" s="4"/>
      <c r="CG125" s="8"/>
      <c r="CH125" s="4"/>
      <c r="CI125" s="8"/>
      <c r="CJ125" s="8"/>
      <c r="CK125" s="8"/>
      <c r="CL125" s="4"/>
      <c r="CM125" s="8"/>
      <c r="CN125" s="4"/>
      <c r="CO125" s="8"/>
      <c r="CP125" s="8"/>
      <c r="CQ125" s="8"/>
      <c r="CR125" s="4"/>
      <c r="CS125" s="8"/>
      <c r="CT125" s="4"/>
      <c r="CU125" s="8"/>
      <c r="CV125" s="8">
        <v>90.627052849729907</v>
      </c>
      <c r="CW125" s="8">
        <v>-12.4043720543135</v>
      </c>
      <c r="CX125" s="4">
        <v>-0.13687272910530701</v>
      </c>
      <c r="CY125" s="8">
        <v>-22.510503739897199</v>
      </c>
      <c r="CZ125" s="4">
        <v>-0.24838613892942299</v>
      </c>
      <c r="DA125" s="8">
        <v>11.540860215053801</v>
      </c>
      <c r="DB125" s="8">
        <v>216.33491577585201</v>
      </c>
      <c r="DC125" s="8">
        <v>95.383910678638401</v>
      </c>
      <c r="DD125" s="4">
        <v>0.44090853451260298</v>
      </c>
      <c r="DE125" s="8">
        <v>75.513142345149404</v>
      </c>
      <c r="DF125" s="4">
        <v>0.34905665631612498</v>
      </c>
      <c r="DG125" s="8">
        <v>22.5752688172043</v>
      </c>
      <c r="DH125" s="8">
        <v>164.269915380089</v>
      </c>
      <c r="DI125" s="8">
        <v>48.622406325031697</v>
      </c>
      <c r="DJ125" s="4">
        <v>0.29599093791781</v>
      </c>
      <c r="DK125" s="8">
        <v>28.113587195656301</v>
      </c>
      <c r="DL125" s="4">
        <v>0.17114264124752801</v>
      </c>
      <c r="DM125" s="8">
        <v>21.779953917050701</v>
      </c>
      <c r="DN125" s="8">
        <v>70.672703629465303</v>
      </c>
      <c r="DO125" s="8">
        <v>62.902998891116503</v>
      </c>
      <c r="DP125" s="4">
        <v>0.89006074001236601</v>
      </c>
      <c r="DQ125" s="8">
        <v>56.375667502183902</v>
      </c>
      <c r="DR125" s="4">
        <v>0.79770073319622403</v>
      </c>
      <c r="DS125" s="8">
        <v>5.9236559139784903</v>
      </c>
      <c r="DT125" s="8">
        <v>235.697663620806</v>
      </c>
      <c r="DU125" s="8">
        <v>139.56302586719499</v>
      </c>
      <c r="DV125" s="4">
        <v>0.59212731990303602</v>
      </c>
      <c r="DW125" s="8">
        <v>121.114353088516</v>
      </c>
      <c r="DX125" s="4">
        <v>0.51385470364002495</v>
      </c>
      <c r="DY125" s="8">
        <v>17.452688172043</v>
      </c>
      <c r="DZ125" s="8">
        <v>798.41660041197895</v>
      </c>
      <c r="EA125" s="8">
        <v>369.68530619634498</v>
      </c>
      <c r="EB125" s="4">
        <v>0.46302307092010497</v>
      </c>
      <c r="EC125" s="8">
        <v>268.16770567137098</v>
      </c>
      <c r="ED125" s="4">
        <v>0.33587441134490098</v>
      </c>
      <c r="EE125" s="8">
        <v>97.571612903225798</v>
      </c>
      <c r="EF125" s="8">
        <v>631.08305697602896</v>
      </c>
      <c r="EG125" s="8">
        <v>-148.97086447365101</v>
      </c>
      <c r="EH125" s="4">
        <v>-0.23605587699894401</v>
      </c>
      <c r="EI125" s="8">
        <v>-337.57773012994397</v>
      </c>
      <c r="EJ125" s="4">
        <v>-0.53491806886326598</v>
      </c>
      <c r="EK125" s="8">
        <v>168.112857142857</v>
      </c>
      <c r="EL125" s="8">
        <v>563.24743421195501</v>
      </c>
      <c r="EM125" s="8">
        <v>-368.44005981463198</v>
      </c>
      <c r="EN125" s="4">
        <v>-0.65413535408309498</v>
      </c>
      <c r="EO125" s="8">
        <v>-562.04113767927402</v>
      </c>
      <c r="EP125" s="4">
        <v>-0.99785831863687402</v>
      </c>
      <c r="EQ125" s="8">
        <v>181.623978494624</v>
      </c>
      <c r="ER125" s="8">
        <v>611.05228348836101</v>
      </c>
      <c r="ES125" s="8">
        <v>165.62678736576299</v>
      </c>
      <c r="ET125" s="4">
        <v>0.27105174441086499</v>
      </c>
      <c r="EU125" s="8">
        <v>41.216634211369701</v>
      </c>
      <c r="EV125" s="4">
        <v>6.7451894584327807E-2</v>
      </c>
      <c r="EW125" s="8">
        <v>111.079784946237</v>
      </c>
      <c r="EX125" s="8">
        <v>462.15076367202499</v>
      </c>
      <c r="EY125" s="8">
        <v>268.88162628729401</v>
      </c>
      <c r="EZ125" s="4">
        <v>0.58180500265950297</v>
      </c>
      <c r="FA125" s="8">
        <v>213.790534412787</v>
      </c>
      <c r="FB125" s="4">
        <v>0.46259911530624997</v>
      </c>
      <c r="FC125" s="8">
        <v>56.4258064516129</v>
      </c>
      <c r="FD125" s="7">
        <v>0</v>
      </c>
      <c r="FE125" s="7">
        <v>0</v>
      </c>
      <c r="FF125" s="4"/>
      <c r="FG125" s="7">
        <v>0</v>
      </c>
      <c r="FH125" s="4"/>
      <c r="FI125" s="7">
        <v>0</v>
      </c>
      <c r="FJ125" s="7">
        <v>0</v>
      </c>
      <c r="FK125" s="7">
        <v>0</v>
      </c>
      <c r="FL125" s="4"/>
      <c r="FM125" s="7">
        <v>0</v>
      </c>
      <c r="FN125" s="4"/>
      <c r="FO125" s="7">
        <v>0</v>
      </c>
      <c r="FP125" s="7">
        <v>90.627052849729907</v>
      </c>
      <c r="FQ125" s="7">
        <v>-12.4043720543135</v>
      </c>
      <c r="FR125" s="4">
        <v>-0.13687272910530701</v>
      </c>
      <c r="FS125" s="7">
        <v>-22.510503739897199</v>
      </c>
      <c r="FT125" s="4">
        <v>-0.24838613892942299</v>
      </c>
      <c r="FU125" s="7">
        <v>11.540860215053801</v>
      </c>
      <c r="FV125" s="7">
        <v>380.60483115594099</v>
      </c>
      <c r="FW125" s="7">
        <v>144.00631700367001</v>
      </c>
      <c r="FX125" s="4">
        <v>0.37836176846811498</v>
      </c>
      <c r="FY125" s="7">
        <v>103.626729540806</v>
      </c>
      <c r="FZ125" s="4">
        <v>0.27226856061201199</v>
      </c>
      <c r="GA125" s="7">
        <v>44.355222734255001</v>
      </c>
      <c r="GB125" s="7">
        <v>306.37036725027201</v>
      </c>
      <c r="GC125" s="7">
        <v>202.46602475831199</v>
      </c>
      <c r="GD125" s="4">
        <v>0.66085381094614504</v>
      </c>
      <c r="GE125" s="7">
        <v>177.4900205907</v>
      </c>
      <c r="GF125" s="4">
        <v>0.57933155279899995</v>
      </c>
      <c r="GG125" s="7">
        <v>23.376344086021501</v>
      </c>
      <c r="GH125" s="7">
        <v>1429.4996573880101</v>
      </c>
      <c r="GI125" s="7">
        <v>220.714441722694</v>
      </c>
      <c r="GJ125" s="4">
        <v>0.15439978637419599</v>
      </c>
      <c r="GK125" s="7">
        <v>-69.410024458573005</v>
      </c>
      <c r="GL125" s="4">
        <v>-4.8555467711968198E-2</v>
      </c>
      <c r="GM125" s="7">
        <v>265.68447004608299</v>
      </c>
      <c r="GN125" s="7">
        <v>1174.2997177003199</v>
      </c>
      <c r="GO125" s="7">
        <v>-202.81327244886899</v>
      </c>
      <c r="GP125" s="4">
        <v>-0.17270997292415899</v>
      </c>
      <c r="GQ125" s="7">
        <v>-520.82450346790495</v>
      </c>
      <c r="GR125" s="4">
        <v>-0.44351922734671101</v>
      </c>
      <c r="GS125" s="7">
        <v>292.70376344085997</v>
      </c>
      <c r="GT125" s="7">
        <v>462.15076367202499</v>
      </c>
      <c r="GU125" s="7">
        <v>268.88162628729401</v>
      </c>
      <c r="GV125" s="4">
        <v>0.58180500265950297</v>
      </c>
      <c r="GW125" s="7">
        <v>213.790534412787</v>
      </c>
      <c r="GX125" s="4">
        <v>0.46259911530624997</v>
      </c>
      <c r="GY125" s="7">
        <v>56.4258064516129</v>
      </c>
      <c r="GZ125" s="3"/>
    </row>
    <row r="126" spans="1:208" s="11" customFormat="1" x14ac:dyDescent="0.25">
      <c r="A126" s="7" t="s">
        <v>220</v>
      </c>
      <c r="B126" s="7" t="s">
        <v>447</v>
      </c>
      <c r="C126" s="7" t="s">
        <v>448</v>
      </c>
      <c r="D126" s="33" t="s">
        <v>228</v>
      </c>
      <c r="E126" s="7" t="s">
        <v>229</v>
      </c>
      <c r="F126" s="8">
        <v>1233.1351848376501</v>
      </c>
      <c r="G126" s="8">
        <v>1052.2051837936499</v>
      </c>
      <c r="H126" s="8">
        <v>1071.0293925245801</v>
      </c>
      <c r="I126" s="8">
        <v>1067.21567526032</v>
      </c>
      <c r="J126" s="8">
        <v>1094.55249972659</v>
      </c>
      <c r="K126" s="8">
        <v>699.30283114480198</v>
      </c>
      <c r="L126" s="8">
        <v>713.50154533835496</v>
      </c>
      <c r="M126" s="8">
        <v>618.87504825450799</v>
      </c>
      <c r="N126" s="8">
        <v>641.10471850674003</v>
      </c>
      <c r="O126" s="8">
        <v>634.88719715641696</v>
      </c>
      <c r="P126" s="8">
        <v>422.38847740998199</v>
      </c>
      <c r="Q126" s="8">
        <v>567.74270972073498</v>
      </c>
      <c r="R126" s="8">
        <v>619.78394341561295</v>
      </c>
      <c r="S126" s="8">
        <v>607.26899023871704</v>
      </c>
      <c r="T126" s="8">
        <v>539.75583685007598</v>
      </c>
      <c r="U126" s="8">
        <v>418.265415003577</v>
      </c>
      <c r="V126" s="8">
        <v>449.65326845232897</v>
      </c>
      <c r="W126" s="8">
        <v>511.50924526947801</v>
      </c>
      <c r="X126" s="8">
        <v>286.188516574066</v>
      </c>
      <c r="Y126" s="8">
        <v>478.91960415875201</v>
      </c>
      <c r="Z126" s="8">
        <v>378.96060573014603</v>
      </c>
      <c r="AA126" s="8">
        <v>378.18492690736701</v>
      </c>
      <c r="AB126" s="8">
        <v>347.08852392080001</v>
      </c>
      <c r="AC126" s="8">
        <v>2285.34036863131</v>
      </c>
      <c r="AD126" s="8">
        <v>2138.2450677849001</v>
      </c>
      <c r="AE126" s="8">
        <v>1793.8553308713899</v>
      </c>
      <c r="AF126" s="8">
        <v>1332.37659359286</v>
      </c>
      <c r="AG126" s="8">
        <v>1275.9919156631599</v>
      </c>
      <c r="AH126" s="8">
        <v>990.13118713071697</v>
      </c>
      <c r="AI126" s="8">
        <v>1227.05293365433</v>
      </c>
      <c r="AJ126" s="8">
        <v>958.02125185365196</v>
      </c>
      <c r="AK126" s="8">
        <v>961.16251372180704</v>
      </c>
      <c r="AL126" s="8">
        <v>765.10812073281795</v>
      </c>
      <c r="AM126" s="8">
        <v>757.14553263751202</v>
      </c>
      <c r="AN126" s="8">
        <v>347.08852392080001</v>
      </c>
      <c r="AO126" s="8">
        <v>4423.5854364162096</v>
      </c>
      <c r="AP126" s="8">
        <v>3126.2319244642499</v>
      </c>
      <c r="AQ126" s="8">
        <v>2266.1231027938702</v>
      </c>
      <c r="AR126" s="8">
        <v>2185.07418550798</v>
      </c>
      <c r="AS126" s="8">
        <v>1726.27063445462</v>
      </c>
      <c r="AT126" s="8">
        <v>1104.2340565583099</v>
      </c>
      <c r="AU126" s="8">
        <f t="shared" si="28"/>
        <v>-860.10882167037971</v>
      </c>
      <c r="AV126" s="8">
        <f t="shared" si="29"/>
        <v>-81.048917285890184</v>
      </c>
      <c r="AW126" s="8">
        <f t="shared" si="30"/>
        <v>-458.80355105336002</v>
      </c>
      <c r="AX126" s="8">
        <v>-94.626497083847696</v>
      </c>
      <c r="AY126" s="8">
        <v>22.229670252232602</v>
      </c>
      <c r="AZ126" s="8">
        <v>-6.2175213503232998</v>
      </c>
      <c r="BA126" s="8">
        <v>-212.498719746435</v>
      </c>
      <c r="BB126" s="8">
        <v>145.35423231075299</v>
      </c>
      <c r="BC126" s="8">
        <v>52.041233694878301</v>
      </c>
      <c r="BD126" s="8">
        <v>-12.514953176896499</v>
      </c>
      <c r="BE126" s="8">
        <v>-67.5131533886412</v>
      </c>
      <c r="BF126" s="8">
        <v>-121.490421846499</v>
      </c>
      <c r="BG126" s="8">
        <v>31.387853448752502</v>
      </c>
      <c r="BH126" s="8">
        <v>61.8559768171488</v>
      </c>
      <c r="BI126" s="8">
        <v>-225.32072869541199</v>
      </c>
      <c r="BJ126" s="8">
        <v>192.731087584687</v>
      </c>
      <c r="BK126" s="8">
        <v>-99.958998428606407</v>
      </c>
      <c r="BL126" s="9">
        <v>-0.77567882277941202</v>
      </c>
      <c r="BM126" s="8" t="s">
        <v>224</v>
      </c>
      <c r="BN126" s="7" t="s">
        <v>224</v>
      </c>
      <c r="BO126" s="10">
        <v>133</v>
      </c>
      <c r="BP126" s="10">
        <v>108</v>
      </c>
      <c r="BQ126" s="7" t="s">
        <v>252</v>
      </c>
      <c r="BR126" s="8">
        <v>641.10471850674003</v>
      </c>
      <c r="BS126" s="8">
        <v>247.19012842348999</v>
      </c>
      <c r="BT126" s="4">
        <v>0.38556903620869398</v>
      </c>
      <c r="BU126" s="8">
        <v>165.89496351679401</v>
      </c>
      <c r="BV126" s="4">
        <v>0.258764221706551</v>
      </c>
      <c r="BW126" s="8">
        <v>56.8333333333333</v>
      </c>
      <c r="BX126" s="8">
        <v>634.88719715641696</v>
      </c>
      <c r="BY126" s="8">
        <v>200.52782777310199</v>
      </c>
      <c r="BZ126" s="4">
        <v>0.31584796271092302</v>
      </c>
      <c r="CA126" s="8">
        <v>116.95031260879701</v>
      </c>
      <c r="CB126" s="4">
        <v>0.18420644349516399</v>
      </c>
      <c r="CC126" s="8">
        <v>63</v>
      </c>
      <c r="CD126" s="8">
        <v>422.38847740998199</v>
      </c>
      <c r="CE126" s="8">
        <v>34.401583181528501</v>
      </c>
      <c r="CF126" s="4">
        <v>8.1445363738313806E-2</v>
      </c>
      <c r="CG126" s="8">
        <v>-135.406313845835</v>
      </c>
      <c r="CH126" s="4">
        <v>-0.32057293483980498</v>
      </c>
      <c r="CI126" s="8">
        <v>61.3</v>
      </c>
      <c r="CJ126" s="8">
        <v>567.74270972073498</v>
      </c>
      <c r="CK126" s="8">
        <v>195.725915302808</v>
      </c>
      <c r="CL126" s="4">
        <v>0.344744039776544</v>
      </c>
      <c r="CM126" s="8">
        <v>67.102223203156498</v>
      </c>
      <c r="CN126" s="4">
        <v>0.118191254690286</v>
      </c>
      <c r="CO126" s="8">
        <v>68.036866359447004</v>
      </c>
      <c r="CP126" s="8">
        <v>619.78394341561295</v>
      </c>
      <c r="CQ126" s="8">
        <v>238.563784879119</v>
      </c>
      <c r="CR126" s="4">
        <v>0.38491443254305602</v>
      </c>
      <c r="CS126" s="8">
        <v>305.90978908637697</v>
      </c>
      <c r="CT126" s="4">
        <v>0.493574885790872</v>
      </c>
      <c r="CU126" s="8">
        <v>77.354838709677395</v>
      </c>
      <c r="CV126" s="8">
        <v>620.08002783338998</v>
      </c>
      <c r="CW126" s="8">
        <v>201.998311600611</v>
      </c>
      <c r="CX126" s="4">
        <v>0.32576167999864297</v>
      </c>
      <c r="CY126" s="8">
        <v>99.767325521825995</v>
      </c>
      <c r="CZ126" s="4">
        <v>0.160894273389874</v>
      </c>
      <c r="DA126" s="8">
        <v>82.416129032258098</v>
      </c>
      <c r="DB126" s="8">
        <v>554.59602647607505</v>
      </c>
      <c r="DC126" s="8">
        <v>178.60854412926801</v>
      </c>
      <c r="DD126" s="4">
        <v>0.32205161162829399</v>
      </c>
      <c r="DE126" s="8">
        <v>104.921232164758</v>
      </c>
      <c r="DF126" s="4">
        <v>0.18918496915932101</v>
      </c>
      <c r="DG126" s="8">
        <v>77.084946236559105</v>
      </c>
      <c r="DH126" s="8">
        <v>431.536613504228</v>
      </c>
      <c r="DI126" s="8">
        <v>129.97847529414</v>
      </c>
      <c r="DJ126" s="4">
        <v>0.30119918270357099</v>
      </c>
      <c r="DK126" s="8">
        <v>50.725535200304201</v>
      </c>
      <c r="DL126" s="4">
        <v>0.117546306878564</v>
      </c>
      <c r="DM126" s="8">
        <v>63.351382488479302</v>
      </c>
      <c r="DN126" s="8">
        <v>461.02535463395401</v>
      </c>
      <c r="DO126" s="8">
        <v>162.297199915162</v>
      </c>
      <c r="DP126" s="4">
        <v>0.35203530192829302</v>
      </c>
      <c r="DQ126" s="8">
        <v>85.223503523467002</v>
      </c>
      <c r="DR126" s="4">
        <v>0.18485643504603499</v>
      </c>
      <c r="DS126" s="8">
        <v>69</v>
      </c>
      <c r="DT126" s="8">
        <v>515.39162095030497</v>
      </c>
      <c r="DU126" s="8">
        <v>216.541972485049</v>
      </c>
      <c r="DV126" s="4">
        <v>0.42015035495877501</v>
      </c>
      <c r="DW126" s="8">
        <v>172.14309830662501</v>
      </c>
      <c r="DX126" s="4">
        <v>0.334004456628959</v>
      </c>
      <c r="DY126" s="8">
        <v>61.4838709677419</v>
      </c>
      <c r="DZ126" s="8">
        <v>286.20002464344901</v>
      </c>
      <c r="EA126" s="8">
        <v>-14.5180738337513</v>
      </c>
      <c r="EB126" s="4">
        <v>-5.0727018112028503E-2</v>
      </c>
      <c r="EC126" s="8">
        <v>-74.192073550472003</v>
      </c>
      <c r="ED126" s="4">
        <v>-0.259231541446935</v>
      </c>
      <c r="EE126" s="8">
        <v>56.624731182795699</v>
      </c>
      <c r="EF126" s="8">
        <v>478.86421615259701</v>
      </c>
      <c r="EG126" s="8">
        <v>178.730873875936</v>
      </c>
      <c r="EH126" s="4">
        <v>0.37323915182457601</v>
      </c>
      <c r="EI126" s="8">
        <v>122.388479510205</v>
      </c>
      <c r="EJ126" s="4">
        <v>0.25558075834842597</v>
      </c>
      <c r="EK126" s="8">
        <v>55.451612903225801</v>
      </c>
      <c r="EL126" s="8">
        <v>378.96438990107998</v>
      </c>
      <c r="EM126" s="8">
        <v>100.59108726368299</v>
      </c>
      <c r="EN126" s="4">
        <v>0.26543677966666102</v>
      </c>
      <c r="EO126" s="8">
        <v>43.173869648363201</v>
      </c>
      <c r="EP126" s="4">
        <v>0.113925927603997</v>
      </c>
      <c r="EQ126" s="8">
        <v>52.584946236559098</v>
      </c>
      <c r="ER126" s="8">
        <v>377.57589663922698</v>
      </c>
      <c r="ES126" s="8">
        <v>70.925550643337601</v>
      </c>
      <c r="ET126" s="4">
        <v>0.18784448709422499</v>
      </c>
      <c r="EU126" s="8">
        <v>13.559119451221401</v>
      </c>
      <c r="EV126" s="4">
        <v>3.5910977294658003E-2</v>
      </c>
      <c r="EW126" s="8">
        <v>53.965591397849501</v>
      </c>
      <c r="EX126" s="8">
        <v>346.13163564304699</v>
      </c>
      <c r="EY126" s="8">
        <v>133.88481614086601</v>
      </c>
      <c r="EZ126" s="4">
        <v>0.38680317646242701</v>
      </c>
      <c r="FA126" s="8">
        <v>97.405516262073405</v>
      </c>
      <c r="FB126" s="4">
        <v>0.28141177006578</v>
      </c>
      <c r="FC126" s="8">
        <v>36.6</v>
      </c>
      <c r="FD126" s="7">
        <v>1275.9919156631599</v>
      </c>
      <c r="FE126" s="7">
        <v>447.71795619659201</v>
      </c>
      <c r="FF126" s="4">
        <v>0.35087836427545399</v>
      </c>
      <c r="FG126" s="7">
        <v>282.845276125591</v>
      </c>
      <c r="FH126" s="4">
        <v>0.221666981313585</v>
      </c>
      <c r="FI126" s="7">
        <v>119.833333333333</v>
      </c>
      <c r="FJ126" s="7">
        <v>990.13118713071697</v>
      </c>
      <c r="FK126" s="7">
        <v>230.127498484337</v>
      </c>
      <c r="FL126" s="4">
        <v>0.23242122001148</v>
      </c>
      <c r="FM126" s="7">
        <v>-68.304090642678304</v>
      </c>
      <c r="FN126" s="4">
        <v>-6.8984889609037994E-2</v>
      </c>
      <c r="FO126" s="7">
        <v>129.33686635944699</v>
      </c>
      <c r="FP126" s="7">
        <v>1239.8639712490001</v>
      </c>
      <c r="FQ126" s="7">
        <v>440.56209647972901</v>
      </c>
      <c r="FR126" s="4">
        <v>0.35533099331527401</v>
      </c>
      <c r="FS126" s="7">
        <v>405.677114608203</v>
      </c>
      <c r="FT126" s="4">
        <v>0.32719485686767402</v>
      </c>
      <c r="FU126" s="7">
        <v>159.77096774193501</v>
      </c>
      <c r="FV126" s="7">
        <v>986.132639980303</v>
      </c>
      <c r="FW126" s="7">
        <v>308.58701942340798</v>
      </c>
      <c r="FX126" s="4">
        <v>0.31292648363162601</v>
      </c>
      <c r="FY126" s="7">
        <v>155.646767365062</v>
      </c>
      <c r="FZ126" s="4">
        <v>0.15783552947620799</v>
      </c>
      <c r="GA126" s="7">
        <v>140.43632872503801</v>
      </c>
      <c r="GB126" s="7">
        <v>976.41697558425903</v>
      </c>
      <c r="GC126" s="7">
        <v>378.839172400211</v>
      </c>
      <c r="GD126" s="4">
        <v>0.38798912951459602</v>
      </c>
      <c r="GE126" s="7">
        <v>257.36660183009201</v>
      </c>
      <c r="GF126" s="4">
        <v>0.26358267857447998</v>
      </c>
      <c r="GG126" s="7">
        <v>130.48387096774201</v>
      </c>
      <c r="GH126" s="7">
        <v>765.06424079604596</v>
      </c>
      <c r="GI126" s="7">
        <v>164.212800042184</v>
      </c>
      <c r="GJ126" s="4">
        <v>0.21463923064986301</v>
      </c>
      <c r="GK126" s="7">
        <v>48.196405959733099</v>
      </c>
      <c r="GL126" s="4">
        <v>6.2996547727266594E-2</v>
      </c>
      <c r="GM126" s="7">
        <v>112.076344086022</v>
      </c>
      <c r="GN126" s="7">
        <v>756.54028654030697</v>
      </c>
      <c r="GO126" s="7">
        <v>171.51663790702099</v>
      </c>
      <c r="GP126" s="4">
        <v>0.22671183671047401</v>
      </c>
      <c r="GQ126" s="7">
        <v>56.7329890995846</v>
      </c>
      <c r="GR126" s="4">
        <v>7.4990043635385403E-2</v>
      </c>
      <c r="GS126" s="7">
        <v>106.550537634409</v>
      </c>
      <c r="GT126" s="7">
        <v>346.13163564304699</v>
      </c>
      <c r="GU126" s="7">
        <v>133.88481614086601</v>
      </c>
      <c r="GV126" s="4">
        <v>0.38680317646242701</v>
      </c>
      <c r="GW126" s="7">
        <v>97.405516262073405</v>
      </c>
      <c r="GX126" s="4">
        <v>0.28141177006578</v>
      </c>
      <c r="GY126" s="7">
        <v>36.6</v>
      </c>
      <c r="GZ126" s="3"/>
    </row>
    <row r="127" spans="1:208" s="11" customFormat="1" x14ac:dyDescent="0.25">
      <c r="A127" s="7" t="s">
        <v>220</v>
      </c>
      <c r="B127" s="7" t="s">
        <v>449</v>
      </c>
      <c r="C127" s="7" t="s">
        <v>450</v>
      </c>
      <c r="D127" s="33" t="s">
        <v>248</v>
      </c>
      <c r="E127" s="7"/>
      <c r="F127" s="8">
        <v>977.22398867165998</v>
      </c>
      <c r="G127" s="8">
        <v>1037.71035411564</v>
      </c>
      <c r="H127" s="8">
        <v>885.54402914789398</v>
      </c>
      <c r="I127" s="8">
        <v>787.08854842334199</v>
      </c>
      <c r="J127" s="8">
        <v>693.17379028588698</v>
      </c>
      <c r="K127" s="8">
        <v>489.62339743195901</v>
      </c>
      <c r="L127" s="8">
        <v>499.59447528086201</v>
      </c>
      <c r="M127" s="8">
        <v>535.00652162487802</v>
      </c>
      <c r="N127" s="8">
        <v>536.21669381378797</v>
      </c>
      <c r="O127" s="8">
        <v>529.79171803844395</v>
      </c>
      <c r="P127" s="8">
        <v>488.976920272423</v>
      </c>
      <c r="Q127" s="8">
        <v>518.48552899408401</v>
      </c>
      <c r="R127" s="8">
        <v>457.87932277708302</v>
      </c>
      <c r="S127" s="8">
        <v>411.47724067605498</v>
      </c>
      <c r="T127" s="8">
        <v>339.22601395229498</v>
      </c>
      <c r="U127" s="8">
        <v>533.688746146315</v>
      </c>
      <c r="V127" s="8">
        <v>312.76150219555501</v>
      </c>
      <c r="W127" s="8">
        <v>412.57331596019998</v>
      </c>
      <c r="X127" s="8">
        <v>372.86122518173198</v>
      </c>
      <c r="Y127" s="8">
        <v>611.43674177219498</v>
      </c>
      <c r="Z127" s="8">
        <v>767.94387497257105</v>
      </c>
      <c r="AA127" s="8">
        <v>609.55477873877101</v>
      </c>
      <c r="AB127" s="8">
        <v>253.91554613025701</v>
      </c>
      <c r="AC127" s="8">
        <v>2014.9343427873</v>
      </c>
      <c r="AD127" s="8">
        <v>1672.6325775712401</v>
      </c>
      <c r="AE127" s="8">
        <v>1182.79718771785</v>
      </c>
      <c r="AF127" s="8">
        <v>1034.60099690574</v>
      </c>
      <c r="AG127" s="8">
        <v>1066.00841185223</v>
      </c>
      <c r="AH127" s="8">
        <v>1007.46244926651</v>
      </c>
      <c r="AI127" s="8">
        <v>869.35656345313896</v>
      </c>
      <c r="AJ127" s="8">
        <v>872.91476009861105</v>
      </c>
      <c r="AK127" s="8">
        <v>725.33481815575499</v>
      </c>
      <c r="AL127" s="8">
        <v>984.29796695392804</v>
      </c>
      <c r="AM127" s="8">
        <v>1377.49865371134</v>
      </c>
      <c r="AN127" s="8">
        <v>253.91554613025701</v>
      </c>
      <c r="AO127" s="8">
        <v>3687.5669203585398</v>
      </c>
      <c r="AP127" s="8">
        <v>2217.3981846235902</v>
      </c>
      <c r="AQ127" s="8">
        <v>2073.4708611187398</v>
      </c>
      <c r="AR127" s="8">
        <v>1742.2713235517499</v>
      </c>
      <c r="AS127" s="8">
        <v>1709.6327851096801</v>
      </c>
      <c r="AT127" s="8">
        <v>1631.4141998416001</v>
      </c>
      <c r="AU127" s="8">
        <f t="shared" si="28"/>
        <v>-143.92732350485039</v>
      </c>
      <c r="AV127" s="8">
        <f t="shared" si="29"/>
        <v>-331.19953756698987</v>
      </c>
      <c r="AW127" s="8">
        <f t="shared" si="30"/>
        <v>-32.63853844206983</v>
      </c>
      <c r="AX127" s="8">
        <v>35.412046344016197</v>
      </c>
      <c r="AY127" s="8">
        <v>1.2101721889097199</v>
      </c>
      <c r="AZ127" s="8">
        <v>-6.42497577534402</v>
      </c>
      <c r="BA127" s="8">
        <v>-40.814797766021599</v>
      </c>
      <c r="BB127" s="8">
        <v>29.508608721661599</v>
      </c>
      <c r="BC127" s="8">
        <v>-60.606206217001002</v>
      </c>
      <c r="BD127" s="8">
        <v>-46.402082101027901</v>
      </c>
      <c r="BE127" s="8">
        <v>-72.251226723759899</v>
      </c>
      <c r="BF127" s="8">
        <v>194.46273219401999</v>
      </c>
      <c r="BG127" s="8">
        <v>-220.92724395076101</v>
      </c>
      <c r="BH127" s="8">
        <v>99.811813764645606</v>
      </c>
      <c r="BI127" s="8">
        <v>-39.712090778467903</v>
      </c>
      <c r="BJ127" s="8">
        <v>238.575516590463</v>
      </c>
      <c r="BK127" s="8">
        <v>156.50713320037599</v>
      </c>
      <c r="BL127" s="9">
        <v>-158.38909623379899</v>
      </c>
      <c r="BM127" s="8" t="s">
        <v>268</v>
      </c>
      <c r="BN127" s="7" t="s">
        <v>268</v>
      </c>
      <c r="BO127" s="10">
        <v>296</v>
      </c>
      <c r="BP127" s="10">
        <v>109</v>
      </c>
      <c r="BQ127" s="7" t="s">
        <v>252</v>
      </c>
      <c r="BR127" s="8">
        <v>553.80384325778505</v>
      </c>
      <c r="BS127" s="8">
        <v>323.354582086123</v>
      </c>
      <c r="BT127" s="4">
        <v>0.58387926704150395</v>
      </c>
      <c r="BU127" s="8">
        <v>177.36906242372501</v>
      </c>
      <c r="BV127" s="4">
        <v>0.32027416310501</v>
      </c>
      <c r="BW127" s="8">
        <v>107.661290322581</v>
      </c>
      <c r="BX127" s="8">
        <v>605.26225565294396</v>
      </c>
      <c r="BY127" s="8">
        <v>351.067425260211</v>
      </c>
      <c r="BZ127" s="4">
        <v>0.58002530635498994</v>
      </c>
      <c r="CA127" s="8">
        <v>191.83973255543799</v>
      </c>
      <c r="CB127" s="4">
        <v>0.316953074082714</v>
      </c>
      <c r="CC127" s="8">
        <v>113.554301075269</v>
      </c>
      <c r="CD127" s="8">
        <v>566.67241663936898</v>
      </c>
      <c r="CE127" s="8">
        <v>298.51398666050602</v>
      </c>
      <c r="CF127" s="4">
        <v>0.52678404294112702</v>
      </c>
      <c r="CG127" s="8">
        <v>163.75451331099401</v>
      </c>
      <c r="CH127" s="4">
        <v>0.28897562066305299</v>
      </c>
      <c r="CI127" s="8">
        <v>108.491935483871</v>
      </c>
      <c r="CJ127" s="8">
        <v>635.36448162924501</v>
      </c>
      <c r="CK127" s="8">
        <v>427.84882141555101</v>
      </c>
      <c r="CL127" s="4">
        <v>0.67339115387506698</v>
      </c>
      <c r="CM127" s="8">
        <v>294.45305829217199</v>
      </c>
      <c r="CN127" s="4">
        <v>0.46343959539116097</v>
      </c>
      <c r="CO127" s="8">
        <v>97.0322580645161</v>
      </c>
      <c r="CP127" s="8">
        <v>570.72057519589998</v>
      </c>
      <c r="CQ127" s="8">
        <v>362.41230791761802</v>
      </c>
      <c r="CR127" s="4">
        <v>0.63500830996538005</v>
      </c>
      <c r="CS127" s="8">
        <v>238.68198116931401</v>
      </c>
      <c r="CT127" s="4">
        <v>0.41821162849681098</v>
      </c>
      <c r="CU127" s="8">
        <v>98.844989247311801</v>
      </c>
      <c r="CV127" s="8">
        <v>488.33465450721599</v>
      </c>
      <c r="CW127" s="8">
        <v>263.31707205108103</v>
      </c>
      <c r="CX127" s="4">
        <v>0.539214388372247</v>
      </c>
      <c r="CY127" s="8">
        <v>128.794002709989</v>
      </c>
      <c r="CZ127" s="4">
        <v>0.263741271526095</v>
      </c>
      <c r="DA127" s="8">
        <v>102.229462365591</v>
      </c>
      <c r="DB127" s="8">
        <v>404.80090421094201</v>
      </c>
      <c r="DC127" s="8">
        <v>169.346524333025</v>
      </c>
      <c r="DD127" s="4">
        <v>0.41834522248195899</v>
      </c>
      <c r="DE127" s="8">
        <v>100.228608763802</v>
      </c>
      <c r="DF127" s="4">
        <v>0.24759976502318401</v>
      </c>
      <c r="DG127" s="8">
        <v>88.936451612903198</v>
      </c>
      <c r="DH127" s="8">
        <v>630.86712496293205</v>
      </c>
      <c r="DI127" s="8">
        <v>429.645138364216</v>
      </c>
      <c r="DJ127" s="4">
        <v>0.68103903558052803</v>
      </c>
      <c r="DK127" s="8">
        <v>330.944063446722</v>
      </c>
      <c r="DL127" s="4">
        <v>0.52458600290222301</v>
      </c>
      <c r="DM127" s="8">
        <v>88.163594470046107</v>
      </c>
      <c r="DN127" s="8">
        <v>338.68952177254198</v>
      </c>
      <c r="DO127" s="8">
        <v>159.74058192472501</v>
      </c>
      <c r="DP127" s="4">
        <v>0.47164311753347998</v>
      </c>
      <c r="DQ127" s="8">
        <v>56.164145057626897</v>
      </c>
      <c r="DR127" s="4">
        <v>0.16582782001548299</v>
      </c>
      <c r="DS127" s="8">
        <v>90.006451612903206</v>
      </c>
      <c r="DT127" s="8">
        <v>429.890373306149</v>
      </c>
      <c r="DU127" s="8">
        <v>191.60090210285</v>
      </c>
      <c r="DV127" s="4">
        <v>0.44569712187158</v>
      </c>
      <c r="DW127" s="8">
        <v>71.441881414563596</v>
      </c>
      <c r="DX127" s="4">
        <v>0.16618627876015701</v>
      </c>
      <c r="DY127" s="8">
        <v>106.03924731182801</v>
      </c>
      <c r="DZ127" s="8">
        <v>384.89174861998998</v>
      </c>
      <c r="EA127" s="8">
        <v>172.861372907316</v>
      </c>
      <c r="EB127" s="4">
        <v>0.44911685825196801</v>
      </c>
      <c r="EC127" s="8">
        <v>51.598178831009797</v>
      </c>
      <c r="ED127" s="4">
        <v>0.13405893739216901</v>
      </c>
      <c r="EE127" s="8">
        <v>105.555376344086</v>
      </c>
      <c r="EF127" s="8">
        <v>619.53260947846297</v>
      </c>
      <c r="EG127" s="8">
        <v>420.649382169538</v>
      </c>
      <c r="EH127" s="4">
        <v>0.67897859730684795</v>
      </c>
      <c r="EI127" s="8">
        <v>281.66339322403502</v>
      </c>
      <c r="EJ127" s="4">
        <v>0.45463852735878801</v>
      </c>
      <c r="EK127" s="8">
        <v>110.540322580645</v>
      </c>
      <c r="EL127" s="8">
        <v>748.75722799602102</v>
      </c>
      <c r="EM127" s="8">
        <v>545.49749598664903</v>
      </c>
      <c r="EN127" s="4">
        <v>0.72853720216714501</v>
      </c>
      <c r="EO127" s="8">
        <v>429.14465495754803</v>
      </c>
      <c r="EP127" s="4">
        <v>0.57314258735920798</v>
      </c>
      <c r="EQ127" s="8">
        <v>105.90483870967699</v>
      </c>
      <c r="ER127" s="8">
        <v>608.09888091825997</v>
      </c>
      <c r="ES127" s="8">
        <v>389.838257751669</v>
      </c>
      <c r="ET127" s="4">
        <v>0.64107708463957902</v>
      </c>
      <c r="EU127" s="8">
        <v>253.48609671641799</v>
      </c>
      <c r="EV127" s="4">
        <v>0.416850128606784</v>
      </c>
      <c r="EW127" s="8">
        <v>116.11290322580599</v>
      </c>
      <c r="EX127" s="8">
        <v>240.84129863446299</v>
      </c>
      <c r="EY127" s="8">
        <v>104.030207580805</v>
      </c>
      <c r="EZ127" s="4">
        <v>0.431945053322009</v>
      </c>
      <c r="FA127" s="8">
        <v>15.5051583603154</v>
      </c>
      <c r="FB127" s="4">
        <v>6.43791511182987E-2</v>
      </c>
      <c r="FC127" s="8">
        <v>77.380645161290303</v>
      </c>
      <c r="FD127" s="7">
        <v>1159.06609891073</v>
      </c>
      <c r="FE127" s="7">
        <v>674.42200734633502</v>
      </c>
      <c r="FF127" s="4">
        <v>0.581866735624608</v>
      </c>
      <c r="FG127" s="7">
        <v>369.20879497916297</v>
      </c>
      <c r="FH127" s="4">
        <v>0.31853989632354801</v>
      </c>
      <c r="FI127" s="7">
        <v>221.21559139784901</v>
      </c>
      <c r="FJ127" s="7">
        <v>1202.03689826861</v>
      </c>
      <c r="FK127" s="7">
        <v>726.36280807605704</v>
      </c>
      <c r="FL127" s="4">
        <v>0.60427663170930301</v>
      </c>
      <c r="FM127" s="7">
        <v>458.207571603166</v>
      </c>
      <c r="FN127" s="4">
        <v>0.38119260087869</v>
      </c>
      <c r="FO127" s="7">
        <v>205.52419354838699</v>
      </c>
      <c r="FP127" s="7">
        <v>1059.0552297031199</v>
      </c>
      <c r="FQ127" s="7">
        <v>625.72937996869905</v>
      </c>
      <c r="FR127" s="4">
        <v>0.590837344851325</v>
      </c>
      <c r="FS127" s="7">
        <v>367.47598387930299</v>
      </c>
      <c r="FT127" s="4">
        <v>0.34698472145056802</v>
      </c>
      <c r="FU127" s="7">
        <v>201.074451612903</v>
      </c>
      <c r="FV127" s="7">
        <v>1035.6680291738701</v>
      </c>
      <c r="FW127" s="7">
        <v>598.99166269724003</v>
      </c>
      <c r="FX127" s="4">
        <v>0.57836260831092801</v>
      </c>
      <c r="FY127" s="7">
        <v>431.17267221052299</v>
      </c>
      <c r="FZ127" s="4">
        <v>0.41632324264606202</v>
      </c>
      <c r="GA127" s="7">
        <v>177.10004608294901</v>
      </c>
      <c r="GB127" s="7">
        <v>768.57989507869104</v>
      </c>
      <c r="GC127" s="7">
        <v>351.34148402757501</v>
      </c>
      <c r="GD127" s="4">
        <v>0.45713072418008399</v>
      </c>
      <c r="GE127" s="7">
        <v>127.606026472191</v>
      </c>
      <c r="GF127" s="4">
        <v>0.16602831701592399</v>
      </c>
      <c r="GG127" s="7">
        <v>196.045698924731</v>
      </c>
      <c r="GH127" s="7">
        <v>1004.4243580984501</v>
      </c>
      <c r="GI127" s="7">
        <v>593.51075507685402</v>
      </c>
      <c r="GJ127" s="4">
        <v>0.59089641772574197</v>
      </c>
      <c r="GK127" s="7">
        <v>333.26157205504501</v>
      </c>
      <c r="GL127" s="4">
        <v>0.33179359836112099</v>
      </c>
      <c r="GM127" s="7">
        <v>216.09569892473101</v>
      </c>
      <c r="GN127" s="7">
        <v>1356.85610891428</v>
      </c>
      <c r="GO127" s="7">
        <v>935.33575373831695</v>
      </c>
      <c r="GP127" s="4">
        <v>0.68934041538623203</v>
      </c>
      <c r="GQ127" s="7">
        <v>682.63075167396596</v>
      </c>
      <c r="GR127" s="4">
        <v>0.503097378704503</v>
      </c>
      <c r="GS127" s="7">
        <v>222.017741935484</v>
      </c>
      <c r="GT127" s="7">
        <v>240.84129863446299</v>
      </c>
      <c r="GU127" s="7">
        <v>104.030207580805</v>
      </c>
      <c r="GV127" s="4">
        <v>0.431945053322009</v>
      </c>
      <c r="GW127" s="7">
        <v>15.5051583603154</v>
      </c>
      <c r="GX127" s="4">
        <v>6.43791511182987E-2</v>
      </c>
      <c r="GY127" s="7">
        <v>77.380645161290303</v>
      </c>
      <c r="GZ127" s="3"/>
    </row>
    <row r="128" spans="1:208" s="11" customFormat="1" x14ac:dyDescent="0.25">
      <c r="A128" s="7" t="s">
        <v>220</v>
      </c>
      <c r="B128" s="7" t="s">
        <v>451</v>
      </c>
      <c r="C128" s="7" t="s">
        <v>452</v>
      </c>
      <c r="D128" s="33" t="s">
        <v>453</v>
      </c>
      <c r="E128" s="7" t="s">
        <v>280</v>
      </c>
      <c r="F128" s="8">
        <v>102.279639274164</v>
      </c>
      <c r="G128" s="8">
        <v>108.958007065872</v>
      </c>
      <c r="H128" s="8">
        <v>96.473866719294307</v>
      </c>
      <c r="I128" s="8">
        <v>90.2401445880962</v>
      </c>
      <c r="J128" s="8">
        <v>96.912407863708907</v>
      </c>
      <c r="K128" s="8">
        <v>132.876575236912</v>
      </c>
      <c r="L128" s="8">
        <v>114.388078125384</v>
      </c>
      <c r="M128" s="8">
        <v>172.25935265891599</v>
      </c>
      <c r="N128" s="8">
        <v>159.086106652534</v>
      </c>
      <c r="O128" s="8">
        <v>232.18702280620801</v>
      </c>
      <c r="P128" s="8">
        <v>416.32309775425301</v>
      </c>
      <c r="Q128" s="8">
        <v>379.682260999454</v>
      </c>
      <c r="R128" s="8">
        <v>416.68801188228099</v>
      </c>
      <c r="S128" s="8">
        <v>387.936389260547</v>
      </c>
      <c r="T128" s="8">
        <v>283.26705914618299</v>
      </c>
      <c r="U128" s="8">
        <v>293.12335850006099</v>
      </c>
      <c r="V128" s="8">
        <v>373.59852199874302</v>
      </c>
      <c r="W128" s="8">
        <v>299.57460416598798</v>
      </c>
      <c r="X128" s="8">
        <v>334.65263529803701</v>
      </c>
      <c r="Y128" s="8">
        <v>661.995767227393</v>
      </c>
      <c r="Z128" s="8">
        <v>1029.1479265431401</v>
      </c>
      <c r="AA128" s="8">
        <v>1107.00757441214</v>
      </c>
      <c r="AB128" s="8">
        <v>832.93888460274195</v>
      </c>
      <c r="AC128" s="8">
        <v>211.23764634003501</v>
      </c>
      <c r="AD128" s="8">
        <v>186.71401130739</v>
      </c>
      <c r="AE128" s="8">
        <v>229.78898310062101</v>
      </c>
      <c r="AF128" s="8">
        <v>286.64743078430001</v>
      </c>
      <c r="AG128" s="8">
        <v>391.27312945874201</v>
      </c>
      <c r="AH128" s="8">
        <v>796.00535875370599</v>
      </c>
      <c r="AI128" s="8">
        <v>804.62440114282799</v>
      </c>
      <c r="AJ128" s="8">
        <v>576.39041764624403</v>
      </c>
      <c r="AK128" s="8">
        <v>673.173126164731</v>
      </c>
      <c r="AL128" s="8">
        <v>996.64840252543001</v>
      </c>
      <c r="AM128" s="8">
        <v>2136.1555009552799</v>
      </c>
      <c r="AN128" s="8">
        <v>832.93888460274195</v>
      </c>
      <c r="AO128" s="8">
        <v>397.95165764742598</v>
      </c>
      <c r="AP128" s="8">
        <v>516.43641388492097</v>
      </c>
      <c r="AQ128" s="8">
        <v>1187.2784882124499</v>
      </c>
      <c r="AR128" s="8">
        <v>1381.01481878907</v>
      </c>
      <c r="AS128" s="8">
        <v>1669.82152869016</v>
      </c>
      <c r="AT128" s="8">
        <v>2969.0943855580199</v>
      </c>
      <c r="AU128" s="8">
        <f t="shared" si="28"/>
        <v>670.84207432752896</v>
      </c>
      <c r="AV128" s="8">
        <f t="shared" si="29"/>
        <v>193.73633057662005</v>
      </c>
      <c r="AW128" s="8">
        <f t="shared" si="30"/>
        <v>288.80670990109002</v>
      </c>
      <c r="AX128" s="8">
        <v>57.871274533532599</v>
      </c>
      <c r="AY128" s="8">
        <v>-13.173246006382699</v>
      </c>
      <c r="AZ128" s="8">
        <v>73.100916153674902</v>
      </c>
      <c r="BA128" s="8">
        <v>184.13607494804401</v>
      </c>
      <c r="BB128" s="8">
        <v>-36.640836754798798</v>
      </c>
      <c r="BC128" s="8">
        <v>37.005750882827201</v>
      </c>
      <c r="BD128" s="8">
        <v>-28.751622621734001</v>
      </c>
      <c r="BE128" s="8">
        <v>-104.669330114364</v>
      </c>
      <c r="BF128" s="8">
        <v>9.8562993538785708</v>
      </c>
      <c r="BG128" s="8">
        <v>80.475163498681297</v>
      </c>
      <c r="BH128" s="8">
        <v>-74.023917832754506</v>
      </c>
      <c r="BI128" s="8">
        <v>35.078031132048501</v>
      </c>
      <c r="BJ128" s="8">
        <v>327.34313192935701</v>
      </c>
      <c r="BK128" s="8">
        <v>367.15215931574301</v>
      </c>
      <c r="BL128" s="9">
        <v>77.859647869008498</v>
      </c>
      <c r="BM128" s="8" t="s">
        <v>268</v>
      </c>
      <c r="BN128" s="7" t="s">
        <v>268</v>
      </c>
      <c r="BO128" s="10">
        <v>305</v>
      </c>
      <c r="BP128" s="10">
        <v>110</v>
      </c>
      <c r="BQ128" s="7" t="s">
        <v>252</v>
      </c>
      <c r="BR128" s="8">
        <v>160.67432885429301</v>
      </c>
      <c r="BS128" s="8">
        <v>80.307813487941004</v>
      </c>
      <c r="BT128" s="4">
        <v>0.49981732651746802</v>
      </c>
      <c r="BU128" s="8">
        <v>59.908363542132001</v>
      </c>
      <c r="BV128" s="4">
        <v>0.37285585052270398</v>
      </c>
      <c r="BW128" s="8">
        <v>15.5703333333333</v>
      </c>
      <c r="BX128" s="8">
        <v>250.550267470422</v>
      </c>
      <c r="BY128" s="8">
        <v>148.86660287588501</v>
      </c>
      <c r="BZ128" s="4">
        <v>0.59415862684504395</v>
      </c>
      <c r="CA128" s="8">
        <v>117.815196875021</v>
      </c>
      <c r="CB128" s="4">
        <v>0.47022578768122703</v>
      </c>
      <c r="CC128" s="8">
        <v>25.1851827956989</v>
      </c>
      <c r="CD128" s="8">
        <v>457.92634842975099</v>
      </c>
      <c r="CE128" s="8">
        <v>299.07694434856398</v>
      </c>
      <c r="CF128" s="4">
        <v>0.65311145640365798</v>
      </c>
      <c r="CG128" s="8">
        <v>243.71369068406801</v>
      </c>
      <c r="CH128" s="4">
        <v>0.53221154781718305</v>
      </c>
      <c r="CI128" s="8">
        <v>51.008817204301103</v>
      </c>
      <c r="CJ128" s="8">
        <v>419.63558877662399</v>
      </c>
      <c r="CK128" s="8">
        <v>280.23166957196099</v>
      </c>
      <c r="CL128" s="4">
        <v>0.66779767271152901</v>
      </c>
      <c r="CM128" s="8">
        <v>230.127105662236</v>
      </c>
      <c r="CN128" s="4">
        <v>0.54839749491489098</v>
      </c>
      <c r="CO128" s="8">
        <v>45.650322580645202</v>
      </c>
      <c r="CP128" s="8">
        <v>462.85316023285202</v>
      </c>
      <c r="CQ128" s="8">
        <v>311.13674309847801</v>
      </c>
      <c r="CR128" s="4">
        <v>0.67221479689573904</v>
      </c>
      <c r="CS128" s="8">
        <v>261.66307796193399</v>
      </c>
      <c r="CT128" s="4">
        <v>0.56532632904633695</v>
      </c>
      <c r="CU128" s="8">
        <v>51.1806774193549</v>
      </c>
      <c r="CV128" s="8">
        <v>419.69524153979899</v>
      </c>
      <c r="CW128" s="8">
        <v>294.60156771014101</v>
      </c>
      <c r="CX128" s="4">
        <v>0.70194164372531898</v>
      </c>
      <c r="CY128" s="8">
        <v>252.33889411657501</v>
      </c>
      <c r="CZ128" s="4">
        <v>0.60124316204010597</v>
      </c>
      <c r="DA128" s="8">
        <v>41.286236559139802</v>
      </c>
      <c r="DB128" s="8">
        <v>297.27952405209498</v>
      </c>
      <c r="DC128" s="8">
        <v>170.44115380087999</v>
      </c>
      <c r="DD128" s="4">
        <v>0.57333633839851095</v>
      </c>
      <c r="DE128" s="8">
        <v>129.83711697018401</v>
      </c>
      <c r="DF128" s="4">
        <v>0.43675095815691301</v>
      </c>
      <c r="DG128" s="8">
        <v>39.430946236559102</v>
      </c>
      <c r="DH128" s="8">
        <v>302.01165374792498</v>
      </c>
      <c r="DI128" s="8">
        <v>194.88064844649699</v>
      </c>
      <c r="DJ128" s="4">
        <v>0.64527526016977699</v>
      </c>
      <c r="DK128" s="8">
        <v>153.87073790968299</v>
      </c>
      <c r="DL128" s="4">
        <v>0.509486094328372</v>
      </c>
      <c r="DM128" s="8">
        <v>38.857142857142897</v>
      </c>
      <c r="DN128" s="8">
        <v>364.03769724664699</v>
      </c>
      <c r="DO128" s="8">
        <v>258.109763447749</v>
      </c>
      <c r="DP128" s="4">
        <v>0.70901932794303801</v>
      </c>
      <c r="DQ128" s="8">
        <v>216.69436726322499</v>
      </c>
      <c r="DR128" s="4">
        <v>0.59525254912380099</v>
      </c>
      <c r="DS128" s="8">
        <v>39.710215053763399</v>
      </c>
      <c r="DT128" s="8">
        <v>275.25998672752598</v>
      </c>
      <c r="DU128" s="8">
        <v>168.43562364725</v>
      </c>
      <c r="DV128" s="4">
        <v>0.61191466892709101</v>
      </c>
      <c r="DW128" s="8">
        <v>127.94823821205399</v>
      </c>
      <c r="DX128" s="4">
        <v>0.46482687052770699</v>
      </c>
      <c r="DY128" s="8">
        <v>39.8564516129032</v>
      </c>
      <c r="DZ128" s="8">
        <v>319.29322955828098</v>
      </c>
      <c r="EA128" s="8">
        <v>199.85056475033099</v>
      </c>
      <c r="EB128" s="4">
        <v>0.62591544777448005</v>
      </c>
      <c r="EC128" s="8">
        <v>146.415990508405</v>
      </c>
      <c r="ED128" s="4">
        <v>0.45856277851854499</v>
      </c>
      <c r="EE128" s="8">
        <v>50.618279569892501</v>
      </c>
      <c r="EF128" s="8">
        <v>654.58913159282201</v>
      </c>
      <c r="EG128" s="8">
        <v>482.08309707788698</v>
      </c>
      <c r="EH128" s="4">
        <v>0.73646669920233199</v>
      </c>
      <c r="EI128" s="8">
        <v>414.39785528849899</v>
      </c>
      <c r="EJ128" s="4">
        <v>0.63306559074718904</v>
      </c>
      <c r="EK128" s="8">
        <v>63.330645161290299</v>
      </c>
      <c r="EL128" s="8">
        <v>1030.9022633024699</v>
      </c>
      <c r="EM128" s="8">
        <v>788.54937349977604</v>
      </c>
      <c r="EN128" s="4">
        <v>0.76491186562504399</v>
      </c>
      <c r="EO128" s="8">
        <v>681.29411008569195</v>
      </c>
      <c r="EP128" s="4">
        <v>0.66087167943853398</v>
      </c>
      <c r="EQ128" s="8">
        <v>92.5231182795699</v>
      </c>
      <c r="ER128" s="8">
        <v>1105.5279208371001</v>
      </c>
      <c r="ES128" s="8">
        <v>775.48525958468895</v>
      </c>
      <c r="ET128" s="4">
        <v>0.70146148728428004</v>
      </c>
      <c r="EU128" s="8">
        <v>655.48173397709797</v>
      </c>
      <c r="EV128" s="4">
        <v>0.59291287141872595</v>
      </c>
      <c r="EW128" s="8">
        <v>106.03978494623701</v>
      </c>
      <c r="EX128" s="8">
        <v>821.07116100776102</v>
      </c>
      <c r="EY128" s="8">
        <v>564.289267390649</v>
      </c>
      <c r="EZ128" s="4">
        <v>0.68725987976249903</v>
      </c>
      <c r="FA128" s="8">
        <v>478.65911393521998</v>
      </c>
      <c r="FB128" s="4">
        <v>0.58296909776702799</v>
      </c>
      <c r="FC128" s="8">
        <v>79.849462365591407</v>
      </c>
      <c r="FD128" s="7">
        <v>411.22459632471498</v>
      </c>
      <c r="FE128" s="7">
        <v>229.174416363826</v>
      </c>
      <c r="FF128" s="4">
        <v>0.55729744381063895</v>
      </c>
      <c r="FG128" s="7">
        <v>177.72356041715301</v>
      </c>
      <c r="FH128" s="4">
        <v>0.43218125084331699</v>
      </c>
      <c r="FI128" s="7">
        <v>40.755516129032301</v>
      </c>
      <c r="FJ128" s="7">
        <v>877.56193720637498</v>
      </c>
      <c r="FK128" s="7">
        <v>579.30861392052498</v>
      </c>
      <c r="FL128" s="4">
        <v>0.66013416188570395</v>
      </c>
      <c r="FM128" s="7">
        <v>473.84079634630399</v>
      </c>
      <c r="FN128" s="4">
        <v>0.53995139973222395</v>
      </c>
      <c r="FO128" s="7">
        <v>96.659139784946206</v>
      </c>
      <c r="FP128" s="7">
        <v>882.54840177265203</v>
      </c>
      <c r="FQ128" s="7">
        <v>605.73831080861896</v>
      </c>
      <c r="FR128" s="4">
        <v>0.68635137698052295</v>
      </c>
      <c r="FS128" s="7">
        <v>514.00197207850897</v>
      </c>
      <c r="FT128" s="4">
        <v>0.58240655248607898</v>
      </c>
      <c r="FU128" s="7">
        <v>92.466913978494603</v>
      </c>
      <c r="FV128" s="7">
        <v>599.29117780002002</v>
      </c>
      <c r="FW128" s="7">
        <v>365.32180224737698</v>
      </c>
      <c r="FX128" s="4">
        <v>0.60958982174318399</v>
      </c>
      <c r="FY128" s="7">
        <v>283.70785487986598</v>
      </c>
      <c r="FZ128" s="4">
        <v>0.47340569224020501</v>
      </c>
      <c r="GA128" s="7">
        <v>78.288089093701998</v>
      </c>
      <c r="GB128" s="7">
        <v>639.29768397417297</v>
      </c>
      <c r="GC128" s="7">
        <v>426.54538709499798</v>
      </c>
      <c r="GD128" s="4">
        <v>0.66720934204452798</v>
      </c>
      <c r="GE128" s="7">
        <v>344.64260547527903</v>
      </c>
      <c r="GF128" s="4">
        <v>0.539095657805015</v>
      </c>
      <c r="GG128" s="7">
        <v>79.566666666666706</v>
      </c>
      <c r="GH128" s="7">
        <v>973.88236115110305</v>
      </c>
      <c r="GI128" s="7">
        <v>681.93366182821796</v>
      </c>
      <c r="GJ128" s="4">
        <v>0.70022180196609196</v>
      </c>
      <c r="GK128" s="7">
        <v>560.81384579690496</v>
      </c>
      <c r="GL128" s="4">
        <v>0.57585378703649304</v>
      </c>
      <c r="GM128" s="7">
        <v>113.948924731183</v>
      </c>
      <c r="GN128" s="7">
        <v>2136.43018413957</v>
      </c>
      <c r="GO128" s="7">
        <v>1564.03463308446</v>
      </c>
      <c r="GP128" s="4">
        <v>0.73207851335163798</v>
      </c>
      <c r="GQ128" s="7">
        <v>1336.7758440627899</v>
      </c>
      <c r="GR128" s="4">
        <v>0.62570537244172297</v>
      </c>
      <c r="GS128" s="7">
        <v>198.562903225806</v>
      </c>
      <c r="GT128" s="7">
        <v>821.07116100776102</v>
      </c>
      <c r="GU128" s="7">
        <v>564.289267390649</v>
      </c>
      <c r="GV128" s="4">
        <v>0.68725987976249903</v>
      </c>
      <c r="GW128" s="7">
        <v>478.65911393521998</v>
      </c>
      <c r="GX128" s="4">
        <v>0.58296909776702799</v>
      </c>
      <c r="GY128" s="7">
        <v>79.849462365591407</v>
      </c>
      <c r="GZ128" s="3"/>
    </row>
    <row r="129" spans="1:208" s="11" customFormat="1" x14ac:dyDescent="0.25">
      <c r="A129" s="7" t="s">
        <v>220</v>
      </c>
      <c r="B129" s="7" t="s">
        <v>454</v>
      </c>
      <c r="C129" s="7" t="s">
        <v>455</v>
      </c>
      <c r="D129" s="33" t="s">
        <v>223</v>
      </c>
      <c r="E129" s="7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>
        <v>0</v>
      </c>
      <c r="U129" s="8">
        <v>366.15178807861503</v>
      </c>
      <c r="V129" s="8">
        <v>390.42271476677899</v>
      </c>
      <c r="W129" s="8">
        <v>532.37467167442003</v>
      </c>
      <c r="X129" s="8">
        <v>452.76041049106601</v>
      </c>
      <c r="Y129" s="8">
        <v>273.79844533744</v>
      </c>
      <c r="Z129" s="8">
        <v>678.49440701794902</v>
      </c>
      <c r="AA129" s="8">
        <v>516.90374783332697</v>
      </c>
      <c r="AB129" s="8">
        <v>491.67646379263601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366.15178807861503</v>
      </c>
      <c r="AK129" s="8">
        <v>922.79738644119902</v>
      </c>
      <c r="AL129" s="8">
        <v>726.55885582850703</v>
      </c>
      <c r="AM129" s="8">
        <v>1195.39815485128</v>
      </c>
      <c r="AN129" s="8">
        <v>491.67646379263601</v>
      </c>
      <c r="AO129" s="8"/>
      <c r="AP129" s="8"/>
      <c r="AQ129" s="8"/>
      <c r="AR129" s="8">
        <v>366.15178807861503</v>
      </c>
      <c r="AS129" s="8">
        <v>1649.35624226971</v>
      </c>
      <c r="AT129" s="8">
        <v>1687.0746186439101</v>
      </c>
      <c r="AU129" s="8">
        <f t="shared" si="28"/>
        <v>0</v>
      </c>
      <c r="AV129" s="8">
        <f t="shared" si="29"/>
        <v>366.15178807861503</v>
      </c>
      <c r="AW129" s="8">
        <f t="shared" si="30"/>
        <v>1283.204454191095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366.15178807861503</v>
      </c>
      <c r="BG129" s="8">
        <v>24.270926688163499</v>
      </c>
      <c r="BH129" s="8">
        <v>141.95195690764101</v>
      </c>
      <c r="BI129" s="8">
        <v>-79.614261183353705</v>
      </c>
      <c r="BJ129" s="8">
        <v>-178.96196515362601</v>
      </c>
      <c r="BK129" s="8">
        <v>404.69596168050799</v>
      </c>
      <c r="BL129" s="9">
        <v>-161.59065918462201</v>
      </c>
      <c r="BM129" s="8" t="s">
        <v>224</v>
      </c>
      <c r="BN129" s="7" t="s">
        <v>224</v>
      </c>
      <c r="BO129" s="10">
        <v>87</v>
      </c>
      <c r="BP129" s="10">
        <v>111</v>
      </c>
      <c r="BQ129" s="7" t="s">
        <v>252</v>
      </c>
      <c r="BR129" s="8"/>
      <c r="BS129" s="8"/>
      <c r="BT129" s="4"/>
      <c r="BU129" s="8"/>
      <c r="BV129" s="4"/>
      <c r="BW129" s="8"/>
      <c r="BX129" s="8"/>
      <c r="BY129" s="8"/>
      <c r="BZ129" s="4"/>
      <c r="CA129" s="8"/>
      <c r="CB129" s="4"/>
      <c r="CC129" s="8"/>
      <c r="CD129" s="8"/>
      <c r="CE129" s="8"/>
      <c r="CF129" s="4"/>
      <c r="CG129" s="8"/>
      <c r="CH129" s="4"/>
      <c r="CI129" s="8"/>
      <c r="CJ129" s="8"/>
      <c r="CK129" s="8"/>
      <c r="CL129" s="4"/>
      <c r="CM129" s="8"/>
      <c r="CN129" s="4"/>
      <c r="CO129" s="8"/>
      <c r="CP129" s="8"/>
      <c r="CQ129" s="8"/>
      <c r="CR129" s="4"/>
      <c r="CS129" s="8"/>
      <c r="CT129" s="4"/>
      <c r="CU129" s="8"/>
      <c r="CV129" s="8"/>
      <c r="CW129" s="8"/>
      <c r="CX129" s="4"/>
      <c r="CY129" s="8"/>
      <c r="CZ129" s="4"/>
      <c r="DA129" s="8"/>
      <c r="DB129" s="8">
        <v>0</v>
      </c>
      <c r="DC129" s="8">
        <v>-8.9568926531154496</v>
      </c>
      <c r="DD129" s="4"/>
      <c r="DE129" s="8">
        <v>-12.509099601417599</v>
      </c>
      <c r="DF129" s="4"/>
      <c r="DG129" s="8">
        <v>3.7096774193548399</v>
      </c>
      <c r="DH129" s="8">
        <v>374.04423356377299</v>
      </c>
      <c r="DI129" s="8">
        <v>253.34461519816699</v>
      </c>
      <c r="DJ129" s="4">
        <v>0.67731191250933298</v>
      </c>
      <c r="DK129" s="8">
        <v>181.56306340942999</v>
      </c>
      <c r="DL129" s="4">
        <v>0.48540532674319098</v>
      </c>
      <c r="DM129" s="8">
        <v>68.643479262672798</v>
      </c>
      <c r="DN129" s="8">
        <v>380.222277271481</v>
      </c>
      <c r="DO129" s="8">
        <v>182.437500714447</v>
      </c>
      <c r="DP129" s="4">
        <v>0.47981802124704498</v>
      </c>
      <c r="DQ129" s="8">
        <v>50.102810424485803</v>
      </c>
      <c r="DR129" s="4">
        <v>0.131772422131679</v>
      </c>
      <c r="DS129" s="8">
        <v>118.433333333333</v>
      </c>
      <c r="DT129" s="8">
        <v>489.15234735428203</v>
      </c>
      <c r="DU129" s="8">
        <v>310.10485916558702</v>
      </c>
      <c r="DV129" s="4">
        <v>0.63396375555157003</v>
      </c>
      <c r="DW129" s="8">
        <v>196.89612881930401</v>
      </c>
      <c r="DX129" s="4">
        <v>0.40252516395816401</v>
      </c>
      <c r="DY129" s="8">
        <v>104.18763440860199</v>
      </c>
      <c r="DZ129" s="8">
        <v>427.03664075947398</v>
      </c>
      <c r="EA129" s="8">
        <v>259.76251692144098</v>
      </c>
      <c r="EB129" s="4">
        <v>0.60829093367599596</v>
      </c>
      <c r="EC129" s="8">
        <v>133.02810046469901</v>
      </c>
      <c r="ED129" s="4">
        <v>0.31151448790930902</v>
      </c>
      <c r="EE129" s="8">
        <v>104.51612903225799</v>
      </c>
      <c r="EF129" s="8">
        <v>270.36656869587102</v>
      </c>
      <c r="EG129" s="8">
        <v>115.25206115315</v>
      </c>
      <c r="EH129" s="4">
        <v>0.426280740659155</v>
      </c>
      <c r="EI129" s="8">
        <v>-4.6681330330475603</v>
      </c>
      <c r="EJ129" s="4">
        <v>-1.7265940295668102E-2</v>
      </c>
      <c r="EK129" s="8">
        <v>114.673099078341</v>
      </c>
      <c r="EL129" s="8">
        <v>681.06012030354304</v>
      </c>
      <c r="EM129" s="8">
        <v>464.32874426881898</v>
      </c>
      <c r="EN129" s="4">
        <v>0.681773503434427</v>
      </c>
      <c r="EO129" s="8">
        <v>344.57005708923703</v>
      </c>
      <c r="EP129" s="4">
        <v>0.50593192409455001</v>
      </c>
      <c r="EQ129" s="8">
        <v>119.245161290323</v>
      </c>
      <c r="ER129" s="8">
        <v>516.13588964229405</v>
      </c>
      <c r="ES129" s="8">
        <v>350.08804809703901</v>
      </c>
      <c r="ET129" s="4">
        <v>0.67828658134908204</v>
      </c>
      <c r="EU129" s="8">
        <v>225.648672672933</v>
      </c>
      <c r="EV129" s="4">
        <v>0.43718849473792198</v>
      </c>
      <c r="EW129" s="8">
        <v>119.217204301075</v>
      </c>
      <c r="EX129" s="8">
        <v>484.19922805566898</v>
      </c>
      <c r="EY129" s="8">
        <v>289.95127930275299</v>
      </c>
      <c r="EZ129" s="4">
        <v>0.59882639728086595</v>
      </c>
      <c r="FA129" s="8">
        <v>191.49393098303301</v>
      </c>
      <c r="FB129" s="4">
        <v>0.39548582460981702</v>
      </c>
      <c r="FC129" s="8">
        <v>99.182795698924707</v>
      </c>
      <c r="FD129" s="7">
        <v>0</v>
      </c>
      <c r="FE129" s="7">
        <v>0</v>
      </c>
      <c r="FF129" s="4"/>
      <c r="FG129" s="7">
        <v>0</v>
      </c>
      <c r="FH129" s="4"/>
      <c r="FI129" s="7">
        <v>0</v>
      </c>
      <c r="FJ129" s="7">
        <v>0</v>
      </c>
      <c r="FK129" s="7">
        <v>0</v>
      </c>
      <c r="FL129" s="4"/>
      <c r="FM129" s="7">
        <v>0</v>
      </c>
      <c r="FN129" s="4"/>
      <c r="FO129" s="7">
        <v>0</v>
      </c>
      <c r="FP129" s="7">
        <v>0</v>
      </c>
      <c r="FQ129" s="7">
        <v>0</v>
      </c>
      <c r="FR129" s="4"/>
      <c r="FS129" s="7">
        <v>0</v>
      </c>
      <c r="FT129" s="4"/>
      <c r="FU129" s="7">
        <v>0</v>
      </c>
      <c r="FV129" s="7">
        <v>374.04423356377299</v>
      </c>
      <c r="FW129" s="7">
        <v>244.38772254505099</v>
      </c>
      <c r="FX129" s="4">
        <v>0.65336583381223001</v>
      </c>
      <c r="FY129" s="7">
        <v>169.05396380801201</v>
      </c>
      <c r="FZ129" s="4">
        <v>0.45196249170136998</v>
      </c>
      <c r="GA129" s="7">
        <v>72.353156682027603</v>
      </c>
      <c r="GB129" s="7">
        <v>869.37462462576298</v>
      </c>
      <c r="GC129" s="7">
        <v>492.54235988003398</v>
      </c>
      <c r="GD129" s="4">
        <v>0.56654789078075196</v>
      </c>
      <c r="GE129" s="7">
        <v>246.99893924378901</v>
      </c>
      <c r="GF129" s="4">
        <v>0.28411105206816201</v>
      </c>
      <c r="GG129" s="7">
        <v>222.620967741935</v>
      </c>
      <c r="GH129" s="7">
        <v>697.40320945534495</v>
      </c>
      <c r="GI129" s="7">
        <v>375.01457807459099</v>
      </c>
      <c r="GJ129" s="4">
        <v>0.53772992866991298</v>
      </c>
      <c r="GK129" s="7">
        <v>128.359967431651</v>
      </c>
      <c r="GL129" s="4">
        <v>0.18405416793521401</v>
      </c>
      <c r="GM129" s="7">
        <v>219.189228110599</v>
      </c>
      <c r="GN129" s="7">
        <v>1197.1960099458399</v>
      </c>
      <c r="GO129" s="7">
        <v>814.41679236585696</v>
      </c>
      <c r="GP129" s="4">
        <v>0.68027021941269505</v>
      </c>
      <c r="GQ129" s="7">
        <v>570.21872976217003</v>
      </c>
      <c r="GR129" s="4">
        <v>0.47629521400423602</v>
      </c>
      <c r="GS129" s="7">
        <v>238.462365591398</v>
      </c>
      <c r="GT129" s="7">
        <v>484.19922805566898</v>
      </c>
      <c r="GU129" s="7">
        <v>289.95127930275299</v>
      </c>
      <c r="GV129" s="4">
        <v>0.59882639728086595</v>
      </c>
      <c r="GW129" s="7">
        <v>191.49393098303301</v>
      </c>
      <c r="GX129" s="4">
        <v>0.39548582460981702</v>
      </c>
      <c r="GY129" s="7">
        <v>99.182795698924707</v>
      </c>
      <c r="GZ129" s="3"/>
    </row>
    <row r="130" spans="1:208" s="11" customFormat="1" x14ac:dyDescent="0.25">
      <c r="A130" s="7" t="s">
        <v>220</v>
      </c>
      <c r="B130" s="7" t="s">
        <v>456</v>
      </c>
      <c r="C130" s="7" t="s">
        <v>457</v>
      </c>
      <c r="D130" s="33" t="s">
        <v>241</v>
      </c>
      <c r="E130" s="7"/>
      <c r="F130" s="8">
        <v>75.292914226890403</v>
      </c>
      <c r="G130" s="8">
        <v>100.12790967142</v>
      </c>
      <c r="H130" s="8">
        <v>401.92259500052199</v>
      </c>
      <c r="I130" s="8">
        <v>382.140131516976</v>
      </c>
      <c r="J130" s="8">
        <v>86.493875035557394</v>
      </c>
      <c r="K130" s="8">
        <v>28.442377866018301</v>
      </c>
      <c r="L130" s="8">
        <v>276.134978729691</v>
      </c>
      <c r="M130" s="8">
        <v>292.28817217486397</v>
      </c>
      <c r="N130" s="8">
        <v>544.80676830421805</v>
      </c>
      <c r="O130" s="8">
        <v>663.39738980471896</v>
      </c>
      <c r="P130" s="8">
        <v>1052.83325704903</v>
      </c>
      <c r="Q130" s="8">
        <v>756.12599840104599</v>
      </c>
      <c r="R130" s="8">
        <v>561.14344287301799</v>
      </c>
      <c r="S130" s="8">
        <v>528.93221427649496</v>
      </c>
      <c r="T130" s="8">
        <v>483.844494379926</v>
      </c>
      <c r="U130" s="8">
        <v>466.50919895754299</v>
      </c>
      <c r="V130" s="8">
        <v>434.59582149057002</v>
      </c>
      <c r="W130" s="8">
        <v>415.42676574089199</v>
      </c>
      <c r="X130" s="8">
        <v>423.62354048310999</v>
      </c>
      <c r="Y130" s="8">
        <v>370.74719497022897</v>
      </c>
      <c r="Z130" s="8">
        <v>444.224933175839</v>
      </c>
      <c r="AA130" s="8">
        <v>406.46766296294999</v>
      </c>
      <c r="AB130" s="8">
        <v>246.12258719374501</v>
      </c>
      <c r="AC130" s="8">
        <v>175.42082389831</v>
      </c>
      <c r="AD130" s="8">
        <v>784.06272651749896</v>
      </c>
      <c r="AE130" s="8">
        <v>114.936252901576</v>
      </c>
      <c r="AF130" s="8">
        <v>568.42315090455395</v>
      </c>
      <c r="AG130" s="8">
        <v>1208.20415810894</v>
      </c>
      <c r="AH130" s="8">
        <v>1808.95925545007</v>
      </c>
      <c r="AI130" s="8">
        <v>1090.0756571495101</v>
      </c>
      <c r="AJ130" s="8">
        <v>950.35369333746905</v>
      </c>
      <c r="AK130" s="8">
        <v>850.02258723146201</v>
      </c>
      <c r="AL130" s="8">
        <v>794.37073545333897</v>
      </c>
      <c r="AM130" s="8">
        <v>850.69259613878899</v>
      </c>
      <c r="AN130" s="8">
        <v>246.12258719374501</v>
      </c>
      <c r="AO130" s="8">
        <v>959.48355041580896</v>
      </c>
      <c r="AP130" s="8">
        <v>683.35940380612999</v>
      </c>
      <c r="AQ130" s="8">
        <v>3017.1634135590102</v>
      </c>
      <c r="AR130" s="8">
        <v>2040.42935048698</v>
      </c>
      <c r="AS130" s="8">
        <v>1644.3933226848001</v>
      </c>
      <c r="AT130" s="8">
        <v>1096.8151833325301</v>
      </c>
      <c r="AU130" s="8">
        <f t="shared" si="28"/>
        <v>2333.8040097528801</v>
      </c>
      <c r="AV130" s="8">
        <f t="shared" si="29"/>
        <v>-976.73406307203027</v>
      </c>
      <c r="AW130" s="8">
        <f t="shared" si="30"/>
        <v>-396.03602780217989</v>
      </c>
      <c r="AX130" s="8">
        <v>16.153193445173098</v>
      </c>
      <c r="AY130" s="8">
        <v>252.51859612935399</v>
      </c>
      <c r="AZ130" s="8">
        <v>118.590621500502</v>
      </c>
      <c r="BA130" s="8">
        <v>389.43586724430799</v>
      </c>
      <c r="BB130" s="8">
        <v>-296.70725864798101</v>
      </c>
      <c r="BC130" s="8">
        <v>-194.982555528028</v>
      </c>
      <c r="BD130" s="8">
        <v>-32.211228596523497</v>
      </c>
      <c r="BE130" s="8">
        <v>-45.087719896568402</v>
      </c>
      <c r="BF130" s="8">
        <v>-17.335295422383499</v>
      </c>
      <c r="BG130" s="8">
        <v>-31.913377466972499</v>
      </c>
      <c r="BH130" s="8">
        <v>-19.1690557496784</v>
      </c>
      <c r="BI130" s="8">
        <v>8.1967747422176593</v>
      </c>
      <c r="BJ130" s="8">
        <v>-52.876345512880697</v>
      </c>
      <c r="BK130" s="8">
        <v>73.477738205610294</v>
      </c>
      <c r="BL130" s="9">
        <v>-37.757270212889097</v>
      </c>
      <c r="BM130" s="8" t="s">
        <v>268</v>
      </c>
      <c r="BN130" s="7" t="s">
        <v>268</v>
      </c>
      <c r="BO130" s="10">
        <v>307</v>
      </c>
      <c r="BP130" s="10">
        <v>112</v>
      </c>
      <c r="BQ130" s="7" t="s">
        <v>252</v>
      </c>
      <c r="BR130" s="8">
        <v>544.80676830421805</v>
      </c>
      <c r="BS130" s="8">
        <v>259.60916509680499</v>
      </c>
      <c r="BT130" s="4">
        <v>0.47651604238484802</v>
      </c>
      <c r="BU130" s="8">
        <v>133.70211202596801</v>
      </c>
      <c r="BV130" s="4">
        <v>0.245411987890924</v>
      </c>
      <c r="BW130" s="8">
        <v>92.321978494623707</v>
      </c>
      <c r="BX130" s="8">
        <v>663.39738980471896</v>
      </c>
      <c r="BY130" s="8">
        <v>332.68180440423703</v>
      </c>
      <c r="BZ130" s="4">
        <v>0.50148193151945797</v>
      </c>
      <c r="CA130" s="8">
        <v>194.77216307833501</v>
      </c>
      <c r="CB130" s="4">
        <v>0.29359802445962102</v>
      </c>
      <c r="CC130" s="8">
        <v>99.626881720430106</v>
      </c>
      <c r="CD130" s="8">
        <v>1052.83325704903</v>
      </c>
      <c r="CE130" s="8">
        <v>615.43910979225905</v>
      </c>
      <c r="CF130" s="4">
        <v>0.584555156927001</v>
      </c>
      <c r="CG130" s="8">
        <v>455.23233925545702</v>
      </c>
      <c r="CH130" s="4">
        <v>0.43238787928434402</v>
      </c>
      <c r="CI130" s="8">
        <v>144.50387096774199</v>
      </c>
      <c r="CJ130" s="8">
        <v>756.12599840104599</v>
      </c>
      <c r="CK130" s="8">
        <v>406.54641044988102</v>
      </c>
      <c r="CL130" s="4">
        <v>0.53767019162096097</v>
      </c>
      <c r="CM130" s="8">
        <v>281.173878291162</v>
      </c>
      <c r="CN130" s="4">
        <v>0.37186114336201997</v>
      </c>
      <c r="CO130" s="8">
        <v>116.15990783410101</v>
      </c>
      <c r="CP130" s="8">
        <v>561.14344287301799</v>
      </c>
      <c r="CQ130" s="8">
        <v>311.447674743459</v>
      </c>
      <c r="CR130" s="4">
        <v>0.55502328094375897</v>
      </c>
      <c r="CS130" s="8">
        <v>234.90218798236799</v>
      </c>
      <c r="CT130" s="4">
        <v>0.41861344183170801</v>
      </c>
      <c r="CU130" s="8">
        <v>82.316129032258104</v>
      </c>
      <c r="CV130" s="8">
        <v>528.93221427649496</v>
      </c>
      <c r="CW130" s="8">
        <v>249.55495606395499</v>
      </c>
      <c r="CX130" s="4">
        <v>0.47180895647528498</v>
      </c>
      <c r="CY130" s="8">
        <v>174.17219550104099</v>
      </c>
      <c r="CZ130" s="4">
        <v>0.32929020165520501</v>
      </c>
      <c r="DA130" s="8">
        <v>78.864516129032296</v>
      </c>
      <c r="DB130" s="8">
        <v>483.844494379926</v>
      </c>
      <c r="DC130" s="8">
        <v>246.77681512045299</v>
      </c>
      <c r="DD130" s="4">
        <v>0.51003332266229795</v>
      </c>
      <c r="DE130" s="8">
        <v>179.46042047853999</v>
      </c>
      <c r="DF130" s="4">
        <v>0.37090516180932898</v>
      </c>
      <c r="DG130" s="8">
        <v>75.760752688172005</v>
      </c>
      <c r="DH130" s="8">
        <v>466.50919895754299</v>
      </c>
      <c r="DI130" s="8">
        <v>248.20021133942399</v>
      </c>
      <c r="DJ130" s="4">
        <v>0.53203712144165605</v>
      </c>
      <c r="DK130" s="8">
        <v>174.43076511641601</v>
      </c>
      <c r="DL130" s="4">
        <v>0.37390637849413699</v>
      </c>
      <c r="DM130" s="8">
        <v>74.6347926267281</v>
      </c>
      <c r="DN130" s="8">
        <v>434.59809983947002</v>
      </c>
      <c r="DO130" s="8">
        <v>212.61289093390801</v>
      </c>
      <c r="DP130" s="4">
        <v>0.48921725845658898</v>
      </c>
      <c r="DQ130" s="8">
        <v>133.823857766337</v>
      </c>
      <c r="DR130" s="4">
        <v>0.30792554734079203</v>
      </c>
      <c r="DS130" s="8">
        <v>77.209677419354804</v>
      </c>
      <c r="DT130" s="8">
        <v>415.42891943085101</v>
      </c>
      <c r="DU130" s="8">
        <v>185.41574169462299</v>
      </c>
      <c r="DV130" s="4">
        <v>0.446323626069767</v>
      </c>
      <c r="DW130" s="8">
        <v>110.01723065854399</v>
      </c>
      <c r="DX130" s="4">
        <v>0.26482805002904197</v>
      </c>
      <c r="DY130" s="8">
        <v>75.793548387096806</v>
      </c>
      <c r="DZ130" s="8">
        <v>423.636893840673</v>
      </c>
      <c r="EA130" s="8">
        <v>197.77608606853801</v>
      </c>
      <c r="EB130" s="4">
        <v>0.46685283775808301</v>
      </c>
      <c r="EC130" s="8">
        <v>115.85522853744899</v>
      </c>
      <c r="ED130" s="4">
        <v>0.273477665004836</v>
      </c>
      <c r="EE130" s="8">
        <v>74.483870967741893</v>
      </c>
      <c r="EF130" s="8">
        <v>370.74844655015897</v>
      </c>
      <c r="EG130" s="8">
        <v>179.74833793345601</v>
      </c>
      <c r="EH130" s="4">
        <v>0.48482559969172301</v>
      </c>
      <c r="EI130" s="8">
        <v>108.70712426799901</v>
      </c>
      <c r="EJ130" s="4">
        <v>0.29320992516496502</v>
      </c>
      <c r="EK130" s="8">
        <v>69.096774193548399</v>
      </c>
      <c r="EL130" s="8">
        <v>444.23187360222499</v>
      </c>
      <c r="EM130" s="8">
        <v>261.33607109383598</v>
      </c>
      <c r="EN130" s="4">
        <v>0.58828752870588097</v>
      </c>
      <c r="EO130" s="8">
        <v>198.07862894341201</v>
      </c>
      <c r="EP130" s="4">
        <v>0.44589017743642601</v>
      </c>
      <c r="EQ130" s="8">
        <v>63</v>
      </c>
      <c r="ER130" s="8">
        <v>406.42948975649801</v>
      </c>
      <c r="ES130" s="8">
        <v>222.58782571712899</v>
      </c>
      <c r="ET130" s="4">
        <v>0.54766652353520595</v>
      </c>
      <c r="EU130" s="8">
        <v>156.44802238690099</v>
      </c>
      <c r="EV130" s="4">
        <v>0.38493275298658203</v>
      </c>
      <c r="EW130" s="8">
        <v>63</v>
      </c>
      <c r="EX130" s="8">
        <v>246.09359738940699</v>
      </c>
      <c r="EY130" s="8">
        <v>124.56212896202599</v>
      </c>
      <c r="EZ130" s="4">
        <v>0.50615753633331795</v>
      </c>
      <c r="FA130" s="8">
        <v>84.2837476241302</v>
      </c>
      <c r="FB130" s="4">
        <v>0.34248655193886801</v>
      </c>
      <c r="FC130" s="8">
        <v>41.677419354838698</v>
      </c>
      <c r="FD130" s="7">
        <v>1208.20415810894</v>
      </c>
      <c r="FE130" s="7">
        <v>592.29096950104201</v>
      </c>
      <c r="FF130" s="4">
        <v>0.49022424358155398</v>
      </c>
      <c r="FG130" s="7">
        <v>328.47427510430299</v>
      </c>
      <c r="FH130" s="4">
        <v>0.27186984327088098</v>
      </c>
      <c r="FI130" s="7">
        <v>191.948860215054</v>
      </c>
      <c r="FJ130" s="7">
        <v>1808.95925545007</v>
      </c>
      <c r="FK130" s="7">
        <v>1021.98552024214</v>
      </c>
      <c r="FL130" s="4">
        <v>0.56495773310707798</v>
      </c>
      <c r="FM130" s="7">
        <v>736.40621754662004</v>
      </c>
      <c r="FN130" s="4">
        <v>0.40708833840671499</v>
      </c>
      <c r="FO130" s="7">
        <v>260.66377880184302</v>
      </c>
      <c r="FP130" s="7">
        <v>1090.0756571495101</v>
      </c>
      <c r="FQ130" s="7">
        <v>561.00263080741399</v>
      </c>
      <c r="FR130" s="4">
        <v>0.51464559099907303</v>
      </c>
      <c r="FS130" s="7">
        <v>409.07438348340997</v>
      </c>
      <c r="FT130" s="4">
        <v>0.37527155184174699</v>
      </c>
      <c r="FU130" s="7">
        <v>161.18064516128999</v>
      </c>
      <c r="FV130" s="7">
        <v>950.35369333746905</v>
      </c>
      <c r="FW130" s="7">
        <v>494.97702645987698</v>
      </c>
      <c r="FX130" s="4">
        <v>0.52083453763578103</v>
      </c>
      <c r="FY130" s="7">
        <v>353.891185594955</v>
      </c>
      <c r="FZ130" s="4">
        <v>0.37237839772280301</v>
      </c>
      <c r="GA130" s="7">
        <v>150.3955453149</v>
      </c>
      <c r="GB130" s="7">
        <v>850.02701927032103</v>
      </c>
      <c r="GC130" s="7">
        <v>398.028632628531</v>
      </c>
      <c r="GD130" s="4">
        <v>0.46825409499359999</v>
      </c>
      <c r="GE130" s="7">
        <v>243.84108842488101</v>
      </c>
      <c r="GF130" s="4">
        <v>0.28686275012081303</v>
      </c>
      <c r="GG130" s="7">
        <v>153.00322580645201</v>
      </c>
      <c r="GH130" s="7">
        <v>794.38534039083197</v>
      </c>
      <c r="GI130" s="7">
        <v>377.524424001993</v>
      </c>
      <c r="GJ130" s="4">
        <v>0.47524092503551801</v>
      </c>
      <c r="GK130" s="7">
        <v>224.562352805448</v>
      </c>
      <c r="GL130" s="4">
        <v>0.282686929613989</v>
      </c>
      <c r="GM130" s="7">
        <v>143.58064516128999</v>
      </c>
      <c r="GN130" s="7">
        <v>850.66136335872397</v>
      </c>
      <c r="GO130" s="7">
        <v>483.923896810965</v>
      </c>
      <c r="GP130" s="4">
        <v>0.56887960080878297</v>
      </c>
      <c r="GQ130" s="7">
        <v>354.52665133031297</v>
      </c>
      <c r="GR130" s="4">
        <v>0.41676590309745798</v>
      </c>
      <c r="GS130" s="7">
        <v>126</v>
      </c>
      <c r="GT130" s="7">
        <v>246.09359738940699</v>
      </c>
      <c r="GU130" s="7">
        <v>124.56212896202599</v>
      </c>
      <c r="GV130" s="4">
        <v>0.50615753633331795</v>
      </c>
      <c r="GW130" s="7">
        <v>84.2837476241302</v>
      </c>
      <c r="GX130" s="4">
        <v>0.34248655193886801</v>
      </c>
      <c r="GY130" s="7">
        <v>41.677419354838698</v>
      </c>
      <c r="GZ130" s="3"/>
    </row>
    <row r="131" spans="1:208" s="11" customFormat="1" x14ac:dyDescent="0.25">
      <c r="A131" s="7" t="s">
        <v>220</v>
      </c>
      <c r="B131" s="7" t="s">
        <v>458</v>
      </c>
      <c r="C131" s="7" t="s">
        <v>459</v>
      </c>
      <c r="D131" s="33" t="s">
        <v>231</v>
      </c>
      <c r="E131" s="7"/>
      <c r="F131" s="8"/>
      <c r="G131" s="8">
        <v>144.06902627002799</v>
      </c>
      <c r="H131" s="8">
        <v>335.19239197643799</v>
      </c>
      <c r="I131" s="8">
        <v>774.13021472200705</v>
      </c>
      <c r="J131" s="8">
        <v>1524.0918300215201</v>
      </c>
      <c r="K131" s="8">
        <v>2074.7199386938501</v>
      </c>
      <c r="L131" s="8">
        <v>1636.32471153594</v>
      </c>
      <c r="M131" s="8">
        <v>1717.75008375216</v>
      </c>
      <c r="N131" s="8">
        <v>2100.1133615741001</v>
      </c>
      <c r="O131" s="8">
        <v>2467.8883208584298</v>
      </c>
      <c r="P131" s="8">
        <v>2504.7558874012602</v>
      </c>
      <c r="Q131" s="8">
        <v>1477.24618792407</v>
      </c>
      <c r="R131" s="8">
        <v>586.83235053840599</v>
      </c>
      <c r="S131" s="8">
        <v>574.57790852380901</v>
      </c>
      <c r="T131" s="8">
        <v>785.93092822747803</v>
      </c>
      <c r="U131" s="8">
        <v>964.677603139236</v>
      </c>
      <c r="V131" s="8">
        <v>576.71492214738396</v>
      </c>
      <c r="W131" s="8">
        <v>522.270331561955</v>
      </c>
      <c r="X131" s="8">
        <v>328.33708761013997</v>
      </c>
      <c r="Y131" s="8">
        <v>164.89603267573099</v>
      </c>
      <c r="Z131" s="8">
        <v>33.566656505283497</v>
      </c>
      <c r="AA131" s="8">
        <v>-6.3954196613485196E-3</v>
      </c>
      <c r="AB131" s="8"/>
      <c r="AC131" s="8">
        <v>144.06902627002799</v>
      </c>
      <c r="AD131" s="8">
        <v>1109.32260669844</v>
      </c>
      <c r="AE131" s="8">
        <v>3598.8117687153699</v>
      </c>
      <c r="AF131" s="8">
        <v>3354.0747952881002</v>
      </c>
      <c r="AG131" s="8">
        <v>4568.0016824325403</v>
      </c>
      <c r="AH131" s="8">
        <v>3982.0020753253302</v>
      </c>
      <c r="AI131" s="8">
        <v>1161.4102590622099</v>
      </c>
      <c r="AJ131" s="8">
        <v>1750.6085313667099</v>
      </c>
      <c r="AK131" s="8">
        <v>1098.98525370934</v>
      </c>
      <c r="AL131" s="8">
        <v>493.233120285871</v>
      </c>
      <c r="AM131" s="8">
        <v>33.560261085622201</v>
      </c>
      <c r="AN131" s="8">
        <v>0</v>
      </c>
      <c r="AO131" s="8">
        <v>1253.39163296847</v>
      </c>
      <c r="AP131" s="8">
        <v>6952.8865640034601</v>
      </c>
      <c r="AQ131" s="8">
        <v>8550.0037577578696</v>
      </c>
      <c r="AR131" s="8">
        <v>2912.0187904289301</v>
      </c>
      <c r="AS131" s="8">
        <v>1592.21837399521</v>
      </c>
      <c r="AT131" s="8">
        <v>33.560261085622201</v>
      </c>
      <c r="AU131" s="8">
        <f t="shared" si="28"/>
        <v>1597.1171937544095</v>
      </c>
      <c r="AV131" s="8">
        <f t="shared" si="29"/>
        <v>-5637.9849673289391</v>
      </c>
      <c r="AW131" s="8">
        <f t="shared" si="30"/>
        <v>-1319.8004164337201</v>
      </c>
      <c r="AX131" s="8">
        <v>81.425372216219102</v>
      </c>
      <c r="AY131" s="8">
        <v>382.36327782194599</v>
      </c>
      <c r="AZ131" s="8">
        <v>367.77495928433098</v>
      </c>
      <c r="BA131" s="8">
        <v>36.8675665428268</v>
      </c>
      <c r="BB131" s="8">
        <v>-1027.50969947719</v>
      </c>
      <c r="BC131" s="8">
        <v>-890.41383738566299</v>
      </c>
      <c r="BD131" s="8">
        <v>-12.254442014597499</v>
      </c>
      <c r="BE131" s="8">
        <v>211.35301970366999</v>
      </c>
      <c r="BF131" s="8">
        <v>178.74667491175799</v>
      </c>
      <c r="BG131" s="8">
        <v>-387.96268099185198</v>
      </c>
      <c r="BH131" s="8">
        <v>-54.444590585428799</v>
      </c>
      <c r="BI131" s="8">
        <v>-193.933243951815</v>
      </c>
      <c r="BJ131" s="8">
        <v>-163.44105493441</v>
      </c>
      <c r="BK131" s="8">
        <v>-131.32937617044701</v>
      </c>
      <c r="BL131" s="9">
        <v>-33.573051924944799</v>
      </c>
      <c r="BM131" s="8" t="s">
        <v>268</v>
      </c>
      <c r="BN131" s="7" t="s">
        <v>268</v>
      </c>
      <c r="BO131" s="10">
        <v>312</v>
      </c>
      <c r="BP131" s="10">
        <v>113</v>
      </c>
      <c r="BQ131" s="7" t="s">
        <v>252</v>
      </c>
      <c r="BR131" s="8">
        <v>2100.1133615741001</v>
      </c>
      <c r="BS131" s="8">
        <v>1112.1249956853001</v>
      </c>
      <c r="BT131" s="4">
        <v>0.52955474501229904</v>
      </c>
      <c r="BU131" s="8">
        <v>721.00721906134299</v>
      </c>
      <c r="BV131" s="4">
        <v>0.34331823807878797</v>
      </c>
      <c r="BW131" s="8">
        <v>276.45161290322602</v>
      </c>
      <c r="BX131" s="8">
        <v>2470.99732228226</v>
      </c>
      <c r="BY131" s="8">
        <v>1428.8611909567501</v>
      </c>
      <c r="BZ131" s="4">
        <v>0.57825282855306004</v>
      </c>
      <c r="CA131" s="8">
        <v>1045.9461066947999</v>
      </c>
      <c r="CB131" s="4">
        <v>0.42328904902606201</v>
      </c>
      <c r="CC131" s="8">
        <v>324.97784946236601</v>
      </c>
      <c r="CD131" s="8">
        <v>2520.3541503515498</v>
      </c>
      <c r="CE131" s="8">
        <v>1469.66240008047</v>
      </c>
      <c r="CF131" s="4">
        <v>0.58311741620735302</v>
      </c>
      <c r="CG131" s="8">
        <v>1097.3071726667299</v>
      </c>
      <c r="CH131" s="4">
        <v>0.43537816799027101</v>
      </c>
      <c r="CI131" s="8">
        <v>326.47526881720398</v>
      </c>
      <c r="CJ131" s="8">
        <v>1481.1856271044301</v>
      </c>
      <c r="CK131" s="8">
        <v>806.48375234306002</v>
      </c>
      <c r="CL131" s="4">
        <v>0.54448526746755699</v>
      </c>
      <c r="CM131" s="8">
        <v>607.892167380508</v>
      </c>
      <c r="CN131" s="4">
        <v>0.41040917239311497</v>
      </c>
      <c r="CO131" s="8">
        <v>189.10020737327201</v>
      </c>
      <c r="CP131" s="8">
        <v>587.76532518673105</v>
      </c>
      <c r="CQ131" s="8">
        <v>334.83295663849998</v>
      </c>
      <c r="CR131" s="4">
        <v>0.56967116345647795</v>
      </c>
      <c r="CS131" s="8">
        <v>247.949045910857</v>
      </c>
      <c r="CT131" s="4">
        <v>0.42185041424838099</v>
      </c>
      <c r="CU131" s="8">
        <v>80.7822580645161</v>
      </c>
      <c r="CV131" s="8">
        <v>574.57790852380901</v>
      </c>
      <c r="CW131" s="8">
        <v>225.575564173228</v>
      </c>
      <c r="CX131" s="4">
        <v>0.39259352096005801</v>
      </c>
      <c r="CY131" s="8">
        <v>143.00654617762601</v>
      </c>
      <c r="CZ131" s="4">
        <v>0.24888973985274601</v>
      </c>
      <c r="DA131" s="8">
        <v>73.955913978494607</v>
      </c>
      <c r="DB131" s="8">
        <v>785.93092822747803</v>
      </c>
      <c r="DC131" s="8">
        <v>362.99593127007</v>
      </c>
      <c r="DD131" s="4">
        <v>0.46186747236012199</v>
      </c>
      <c r="DE131" s="8">
        <v>130.52218816641201</v>
      </c>
      <c r="DF131" s="4">
        <v>0.166073357694143</v>
      </c>
      <c r="DG131" s="8">
        <v>111.151612903226</v>
      </c>
      <c r="DH131" s="8">
        <v>964.677603139236</v>
      </c>
      <c r="DI131" s="8">
        <v>459.54817486623801</v>
      </c>
      <c r="DJ131" s="4">
        <v>0.47637487733807099</v>
      </c>
      <c r="DK131" s="8">
        <v>414.06747725393001</v>
      </c>
      <c r="DL131" s="4">
        <v>0.42922886973480001</v>
      </c>
      <c r="DM131" s="8">
        <v>136.09216589861799</v>
      </c>
      <c r="DN131" s="8">
        <v>576.75467019620498</v>
      </c>
      <c r="DO131" s="8">
        <v>282.19498184016697</v>
      </c>
      <c r="DP131" s="4">
        <v>0.48928079202924801</v>
      </c>
      <c r="DQ131" s="8">
        <v>147.16645187273201</v>
      </c>
      <c r="DR131" s="4">
        <v>0.25516299993317398</v>
      </c>
      <c r="DS131" s="8">
        <v>115.239247311828</v>
      </c>
      <c r="DT131" s="8">
        <v>522.30940446467105</v>
      </c>
      <c r="DU131" s="8">
        <v>298.153523181168</v>
      </c>
      <c r="DV131" s="4">
        <v>0.57083698021243601</v>
      </c>
      <c r="DW131" s="8">
        <v>199.673853240607</v>
      </c>
      <c r="DX131" s="4">
        <v>0.38229036569858099</v>
      </c>
      <c r="DY131" s="8">
        <v>87.096774193548399</v>
      </c>
      <c r="DZ131" s="8">
        <v>328.333469348839</v>
      </c>
      <c r="EA131" s="8">
        <v>165.46486448754101</v>
      </c>
      <c r="EB131" s="4">
        <v>0.50395369322444195</v>
      </c>
      <c r="EC131" s="8">
        <v>94.383927780792703</v>
      </c>
      <c r="ED131" s="4">
        <v>0.28746362034908501</v>
      </c>
      <c r="EE131" s="8">
        <v>64.174193548387095</v>
      </c>
      <c r="EF131" s="8">
        <v>164.87668046783699</v>
      </c>
      <c r="EG131" s="8">
        <v>122.15052890505901</v>
      </c>
      <c r="EH131" s="4">
        <v>0.74085994792263599</v>
      </c>
      <c r="EI131" s="8">
        <v>97.262557144456494</v>
      </c>
      <c r="EJ131" s="4">
        <v>0.58991093748657497</v>
      </c>
      <c r="EK131" s="8">
        <v>25.870967741935502</v>
      </c>
      <c r="EL131" s="8">
        <v>33.566374480140297</v>
      </c>
      <c r="EM131" s="8">
        <v>25.604593258444702</v>
      </c>
      <c r="EN131" s="4">
        <v>0.76280485024064004</v>
      </c>
      <c r="EO131" s="8">
        <v>19.321527465378399</v>
      </c>
      <c r="EP131" s="4">
        <v>0.57562151899395897</v>
      </c>
      <c r="EQ131" s="8">
        <v>7</v>
      </c>
      <c r="ER131" s="8">
        <v>-6.3954196613485196E-3</v>
      </c>
      <c r="ES131" s="8">
        <v>6.8870142526495304</v>
      </c>
      <c r="ET131" s="4">
        <v>-1076.8666666664601</v>
      </c>
      <c r="EU131" s="8">
        <v>7.2140493549453701</v>
      </c>
      <c r="EV131" s="4">
        <v>1128.0024981854301</v>
      </c>
      <c r="EW131" s="8">
        <v>0</v>
      </c>
      <c r="EX131" s="8"/>
      <c r="EY131" s="8"/>
      <c r="EZ131" s="4"/>
      <c r="FA131" s="8"/>
      <c r="FB131" s="4"/>
      <c r="FC131" s="8"/>
      <c r="FD131" s="7">
        <v>4571.1106838563601</v>
      </c>
      <c r="FE131" s="7">
        <v>2540.9861866420501</v>
      </c>
      <c r="FF131" s="4">
        <v>0.555879383016466</v>
      </c>
      <c r="FG131" s="7">
        <v>1766.95332575615</v>
      </c>
      <c r="FH131" s="4">
        <v>0.38654791974222702</v>
      </c>
      <c r="FI131" s="7">
        <v>601.42946236559101</v>
      </c>
      <c r="FJ131" s="7">
        <v>4001.5397774559801</v>
      </c>
      <c r="FK131" s="7">
        <v>2276.1461524235301</v>
      </c>
      <c r="FL131" s="4">
        <v>0.56881757498625096</v>
      </c>
      <c r="FM131" s="7">
        <v>1705.19934004724</v>
      </c>
      <c r="FN131" s="4">
        <v>0.426135796438674</v>
      </c>
      <c r="FO131" s="7">
        <v>515.57547619047602</v>
      </c>
      <c r="FP131" s="7">
        <v>1162.3432337105401</v>
      </c>
      <c r="FQ131" s="7">
        <v>560.40852081172795</v>
      </c>
      <c r="FR131" s="4">
        <v>0.48213686332800398</v>
      </c>
      <c r="FS131" s="7">
        <v>390.95559208848198</v>
      </c>
      <c r="FT131" s="4">
        <v>0.33635124354829199</v>
      </c>
      <c r="FU131" s="7">
        <v>154.73817204301099</v>
      </c>
      <c r="FV131" s="7">
        <v>1750.6085313667099</v>
      </c>
      <c r="FW131" s="7">
        <v>822.54410613630898</v>
      </c>
      <c r="FX131" s="4">
        <v>0.46986181741850702</v>
      </c>
      <c r="FY131" s="7">
        <v>544.58966542034295</v>
      </c>
      <c r="FZ131" s="4">
        <v>0.311085919931612</v>
      </c>
      <c r="GA131" s="7">
        <v>247.24377880184301</v>
      </c>
      <c r="GB131" s="7">
        <v>1099.0640746608799</v>
      </c>
      <c r="GC131" s="7">
        <v>580.34850502133497</v>
      </c>
      <c r="GD131" s="4">
        <v>0.52803882721797302</v>
      </c>
      <c r="GE131" s="7">
        <v>346.84030511333901</v>
      </c>
      <c r="GF131" s="4">
        <v>0.31557787494815498</v>
      </c>
      <c r="GG131" s="7">
        <v>202.33602150537601</v>
      </c>
      <c r="GH131" s="7">
        <v>493.21014981667599</v>
      </c>
      <c r="GI131" s="7">
        <v>287.61539339260099</v>
      </c>
      <c r="GJ131" s="4">
        <v>0.58314978614999202</v>
      </c>
      <c r="GK131" s="7">
        <v>191.64648492524901</v>
      </c>
      <c r="GL131" s="4">
        <v>0.38856962898367597</v>
      </c>
      <c r="GM131" s="7">
        <v>90.045161290322596</v>
      </c>
      <c r="GN131" s="7">
        <v>33.559979060479002</v>
      </c>
      <c r="GO131" s="7">
        <v>32.491607511094202</v>
      </c>
      <c r="GP131" s="4">
        <v>0.96816530941633105</v>
      </c>
      <c r="GQ131" s="7">
        <v>26.535576820323801</v>
      </c>
      <c r="GR131" s="4">
        <v>0.79069110181813895</v>
      </c>
      <c r="GS131" s="7">
        <v>7</v>
      </c>
      <c r="GT131" s="7">
        <v>0</v>
      </c>
      <c r="GU131" s="7">
        <v>0</v>
      </c>
      <c r="GV131" s="4"/>
      <c r="GW131" s="7">
        <v>0</v>
      </c>
      <c r="GX131" s="4"/>
      <c r="GY131" s="7">
        <v>0</v>
      </c>
      <c r="GZ131" s="3"/>
    </row>
    <row r="132" spans="1:208" s="11" customFormat="1" x14ac:dyDescent="0.25">
      <c r="A132" s="7" t="s">
        <v>220</v>
      </c>
      <c r="B132" s="7" t="s">
        <v>460</v>
      </c>
      <c r="C132" s="7" t="s">
        <v>461</v>
      </c>
      <c r="D132" s="33" t="s">
        <v>453</v>
      </c>
      <c r="E132" s="7" t="s">
        <v>280</v>
      </c>
      <c r="F132" s="8">
        <v>296.29283365805298</v>
      </c>
      <c r="G132" s="8">
        <v>314.340074607075</v>
      </c>
      <c r="H132" s="8">
        <v>393.187230390504</v>
      </c>
      <c r="I132" s="8">
        <v>387.78176908019401</v>
      </c>
      <c r="J132" s="8">
        <v>335.01127606644701</v>
      </c>
      <c r="K132" s="8">
        <v>351.182749320521</v>
      </c>
      <c r="L132" s="8">
        <v>346.14759331598299</v>
      </c>
      <c r="M132" s="8">
        <v>356.34526904557299</v>
      </c>
      <c r="N132" s="8">
        <v>379.07010411321602</v>
      </c>
      <c r="O132" s="8">
        <v>359.36642299282198</v>
      </c>
      <c r="P132" s="8">
        <v>349.57686276452699</v>
      </c>
      <c r="Q132" s="8">
        <v>364.99415136127499</v>
      </c>
      <c r="R132" s="8">
        <v>343.96901284219501</v>
      </c>
      <c r="S132" s="8">
        <v>515.346525472758</v>
      </c>
      <c r="T132" s="8">
        <v>444.79555503852498</v>
      </c>
      <c r="U132" s="8">
        <v>325.00806641300397</v>
      </c>
      <c r="V132" s="8">
        <v>398.83923452986897</v>
      </c>
      <c r="W132" s="8">
        <v>374.36419420538601</v>
      </c>
      <c r="X132" s="8">
        <v>369.24381090842201</v>
      </c>
      <c r="Y132" s="8">
        <v>419.128312151562</v>
      </c>
      <c r="Z132" s="8">
        <v>387.13160330211798</v>
      </c>
      <c r="AA132" s="8">
        <v>323.33654691193999</v>
      </c>
      <c r="AB132" s="8">
        <v>166.67347076078701</v>
      </c>
      <c r="AC132" s="8">
        <v>610.63290826512798</v>
      </c>
      <c r="AD132" s="8">
        <v>780.96899947069699</v>
      </c>
      <c r="AE132" s="8">
        <v>686.19402538696795</v>
      </c>
      <c r="AF132" s="8">
        <v>702.49286236155604</v>
      </c>
      <c r="AG132" s="8">
        <v>738.43652710603703</v>
      </c>
      <c r="AH132" s="8">
        <v>714.57101412580198</v>
      </c>
      <c r="AI132" s="8">
        <v>859.31553831495296</v>
      </c>
      <c r="AJ132" s="8">
        <v>769.80362145153003</v>
      </c>
      <c r="AK132" s="8">
        <v>773.20342873525499</v>
      </c>
      <c r="AL132" s="8">
        <v>788.37212305998401</v>
      </c>
      <c r="AM132" s="8">
        <v>710.46815021405803</v>
      </c>
      <c r="AN132" s="8">
        <v>166.67347076078701</v>
      </c>
      <c r="AO132" s="8">
        <v>1391.6019077358301</v>
      </c>
      <c r="AP132" s="8">
        <v>1388.6868877485199</v>
      </c>
      <c r="AQ132" s="8">
        <v>1453.0075412318399</v>
      </c>
      <c r="AR132" s="8">
        <v>1629.1191597664799</v>
      </c>
      <c r="AS132" s="8">
        <v>1561.57555179524</v>
      </c>
      <c r="AT132" s="8">
        <v>877.14162097484495</v>
      </c>
      <c r="AU132" s="8">
        <f t="shared" si="28"/>
        <v>64.320653483320029</v>
      </c>
      <c r="AV132" s="8">
        <f t="shared" si="29"/>
        <v>176.11161853464</v>
      </c>
      <c r="AW132" s="8">
        <f t="shared" si="30"/>
        <v>-67.543607971239908</v>
      </c>
      <c r="AX132" s="8">
        <v>10.197675729590401</v>
      </c>
      <c r="AY132" s="8">
        <v>22.7248350676429</v>
      </c>
      <c r="AZ132" s="8">
        <v>-19.703681120394201</v>
      </c>
      <c r="BA132" s="8">
        <v>-9.7895602282949898</v>
      </c>
      <c r="BB132" s="8">
        <v>15.417288596748699</v>
      </c>
      <c r="BC132" s="8">
        <v>-21.0251385190805</v>
      </c>
      <c r="BD132" s="8">
        <v>171.37751263056299</v>
      </c>
      <c r="BE132" s="8">
        <v>-70.550970434232696</v>
      </c>
      <c r="BF132" s="8">
        <v>-119.78748862552099</v>
      </c>
      <c r="BG132" s="8">
        <v>73.8311681168653</v>
      </c>
      <c r="BH132" s="8">
        <v>-24.4750403244838</v>
      </c>
      <c r="BI132" s="8">
        <v>-5.1203832969633796</v>
      </c>
      <c r="BJ132" s="8">
        <v>49.884501243139397</v>
      </c>
      <c r="BK132" s="8">
        <v>-31.996708849444101</v>
      </c>
      <c r="BL132" s="9">
        <v>-63.7950563901774</v>
      </c>
      <c r="BM132" s="8" t="s">
        <v>268</v>
      </c>
      <c r="BN132" s="7" t="s">
        <v>268</v>
      </c>
      <c r="BO132" s="10">
        <v>315</v>
      </c>
      <c r="BP132" s="10">
        <v>114</v>
      </c>
      <c r="BQ132" s="7" t="s">
        <v>252</v>
      </c>
      <c r="BR132" s="8">
        <v>379.07010411321602</v>
      </c>
      <c r="BS132" s="8">
        <v>237.119572830018</v>
      </c>
      <c r="BT132" s="4">
        <v>0.625529605888408</v>
      </c>
      <c r="BU132" s="8">
        <v>188.83895639165601</v>
      </c>
      <c r="BV132" s="4">
        <v>0.49816367564363701</v>
      </c>
      <c r="BW132" s="8">
        <v>39</v>
      </c>
      <c r="BX132" s="8">
        <v>359.36642299282198</v>
      </c>
      <c r="BY132" s="8">
        <v>220.64389220617099</v>
      </c>
      <c r="BZ132" s="4">
        <v>0.61398026662768901</v>
      </c>
      <c r="CA132" s="8">
        <v>178.62363839319499</v>
      </c>
      <c r="CB132" s="4">
        <v>0.497051552300319</v>
      </c>
      <c r="CC132" s="8">
        <v>35.933333333333302</v>
      </c>
      <c r="CD132" s="8">
        <v>349.57686276452699</v>
      </c>
      <c r="CE132" s="8">
        <v>216.89893457837599</v>
      </c>
      <c r="CF132" s="4">
        <v>0.62046135680460701</v>
      </c>
      <c r="CG132" s="8">
        <v>178.96759804162301</v>
      </c>
      <c r="CH132" s="4">
        <v>0.51195492924305797</v>
      </c>
      <c r="CI132" s="8">
        <v>36</v>
      </c>
      <c r="CJ132" s="8">
        <v>364.99415136127499</v>
      </c>
      <c r="CK132" s="8">
        <v>230.40748964826099</v>
      </c>
      <c r="CL132" s="4">
        <v>0.63126351145336901</v>
      </c>
      <c r="CM132" s="8">
        <v>190.470878185987</v>
      </c>
      <c r="CN132" s="4">
        <v>0.52184638432043495</v>
      </c>
      <c r="CO132" s="8">
        <v>36</v>
      </c>
      <c r="CP132" s="8">
        <v>343.96901284219501</v>
      </c>
      <c r="CQ132" s="8">
        <v>186.91217511948099</v>
      </c>
      <c r="CR132" s="4">
        <v>0.54339829502383796</v>
      </c>
      <c r="CS132" s="8">
        <v>144.493921717311</v>
      </c>
      <c r="CT132" s="4">
        <v>0.42007831032035797</v>
      </c>
      <c r="CU132" s="8">
        <v>37.277419354838699</v>
      </c>
      <c r="CV132" s="8">
        <v>515.346525472758</v>
      </c>
      <c r="CW132" s="8">
        <v>300.89157970986997</v>
      </c>
      <c r="CX132" s="4">
        <v>0.58386263385368598</v>
      </c>
      <c r="CY132" s="8">
        <v>245.230488806637</v>
      </c>
      <c r="CZ132" s="4">
        <v>0.47585551989832903</v>
      </c>
      <c r="DA132" s="8">
        <v>54.186021505376303</v>
      </c>
      <c r="DB132" s="8">
        <v>444.79555503852498</v>
      </c>
      <c r="DC132" s="8">
        <v>214.02737670269599</v>
      </c>
      <c r="DD132" s="4">
        <v>0.48118146478365398</v>
      </c>
      <c r="DE132" s="8">
        <v>151.751852768693</v>
      </c>
      <c r="DF132" s="4">
        <v>0.34117214313337402</v>
      </c>
      <c r="DG132" s="8">
        <v>58.230645161290298</v>
      </c>
      <c r="DH132" s="8">
        <v>325.00806641300397</v>
      </c>
      <c r="DI132" s="8">
        <v>128.04307075507899</v>
      </c>
      <c r="DJ132" s="4">
        <v>0.393968901043731</v>
      </c>
      <c r="DK132" s="8">
        <v>68.706886747248703</v>
      </c>
      <c r="DL132" s="4">
        <v>0.21140055847087599</v>
      </c>
      <c r="DM132" s="8">
        <v>55.955760368663597</v>
      </c>
      <c r="DN132" s="8">
        <v>398.94809676235298</v>
      </c>
      <c r="DO132" s="8">
        <v>253.564069382658</v>
      </c>
      <c r="DP132" s="4">
        <v>0.63558159931190805</v>
      </c>
      <c r="DQ132" s="8">
        <v>217.04176781643801</v>
      </c>
      <c r="DR132" s="4">
        <v>0.544035100249461</v>
      </c>
      <c r="DS132" s="8">
        <v>35.415053763440902</v>
      </c>
      <c r="DT132" s="8">
        <v>374.36419420538601</v>
      </c>
      <c r="DU132" s="8">
        <v>211.87952125632799</v>
      </c>
      <c r="DV132" s="4">
        <v>0.56597165149850204</v>
      </c>
      <c r="DW132" s="8">
        <v>171.95337598214201</v>
      </c>
      <c r="DX132" s="4">
        <v>0.45932110667561299</v>
      </c>
      <c r="DY132" s="8">
        <v>38.739784946236597</v>
      </c>
      <c r="DZ132" s="8">
        <v>369.24381090842201</v>
      </c>
      <c r="EA132" s="8">
        <v>230.84247866319799</v>
      </c>
      <c r="EB132" s="4">
        <v>0.62517629772933603</v>
      </c>
      <c r="EC132" s="8">
        <v>191.07210735903701</v>
      </c>
      <c r="ED132" s="4">
        <v>0.51746867981065703</v>
      </c>
      <c r="EE132" s="8">
        <v>38.143010752688198</v>
      </c>
      <c r="EF132" s="8">
        <v>419.128312151562</v>
      </c>
      <c r="EG132" s="8">
        <v>281.12133529860398</v>
      </c>
      <c r="EH132" s="4">
        <v>0.67072857439644296</v>
      </c>
      <c r="EI132" s="8">
        <v>242.16127666645201</v>
      </c>
      <c r="EJ132" s="4">
        <v>0.57777360690175406</v>
      </c>
      <c r="EK132" s="8">
        <v>39.326036866359402</v>
      </c>
      <c r="EL132" s="8">
        <v>387.13160330211798</v>
      </c>
      <c r="EM132" s="8">
        <v>252.42403808470701</v>
      </c>
      <c r="EN132" s="4">
        <v>0.65203676458239301</v>
      </c>
      <c r="EO132" s="8">
        <v>211.60538050241499</v>
      </c>
      <c r="EP132" s="4">
        <v>0.54659805269702499</v>
      </c>
      <c r="EQ132" s="8">
        <v>38.366666666666703</v>
      </c>
      <c r="ER132" s="8">
        <v>323.33654691193999</v>
      </c>
      <c r="ES132" s="8">
        <v>201.926984900496</v>
      </c>
      <c r="ET132" s="4">
        <v>0.62451024119921095</v>
      </c>
      <c r="EU132" s="8">
        <v>167.90492344046001</v>
      </c>
      <c r="EV132" s="4">
        <v>0.51928841649375401</v>
      </c>
      <c r="EW132" s="8">
        <v>31</v>
      </c>
      <c r="EX132" s="8">
        <v>166.67347076078701</v>
      </c>
      <c r="EY132" s="8">
        <v>97.796225381564597</v>
      </c>
      <c r="EZ132" s="4">
        <v>0.5867533983373</v>
      </c>
      <c r="FA132" s="8">
        <v>80.182828698301606</v>
      </c>
      <c r="FB132" s="4">
        <v>0.48107733241711498</v>
      </c>
      <c r="FC132" s="8">
        <v>17.133333333333301</v>
      </c>
      <c r="FD132" s="7">
        <v>738.43652710603703</v>
      </c>
      <c r="FE132" s="7">
        <v>457.76346503618902</v>
      </c>
      <c r="FF132" s="4">
        <v>0.61990902160566497</v>
      </c>
      <c r="FG132" s="7">
        <v>367.46259478485098</v>
      </c>
      <c r="FH132" s="4">
        <v>0.49762245134995098</v>
      </c>
      <c r="FI132" s="7">
        <v>74.933333333333294</v>
      </c>
      <c r="FJ132" s="7">
        <v>714.57101412580198</v>
      </c>
      <c r="FK132" s="7">
        <v>447.30642422663698</v>
      </c>
      <c r="FL132" s="4">
        <v>0.62597896553901899</v>
      </c>
      <c r="FM132" s="7">
        <v>369.43847622761001</v>
      </c>
      <c r="FN132" s="4">
        <v>0.51700736375317002</v>
      </c>
      <c r="FO132" s="7">
        <v>72</v>
      </c>
      <c r="FP132" s="7">
        <v>859.31553831495296</v>
      </c>
      <c r="FQ132" s="7">
        <v>487.80375482935102</v>
      </c>
      <c r="FR132" s="4">
        <v>0.56766546522118599</v>
      </c>
      <c r="FS132" s="7">
        <v>389.72441052394697</v>
      </c>
      <c r="FT132" s="4">
        <v>0.45352887635217798</v>
      </c>
      <c r="FU132" s="7">
        <v>91.463440860215101</v>
      </c>
      <c r="FV132" s="7">
        <v>769.80362145153003</v>
      </c>
      <c r="FW132" s="7">
        <v>342.070447457775</v>
      </c>
      <c r="FX132" s="4">
        <v>0.44436066280484898</v>
      </c>
      <c r="FY132" s="7">
        <v>220.45873951594101</v>
      </c>
      <c r="FZ132" s="4">
        <v>0.28638308962518</v>
      </c>
      <c r="GA132" s="7">
        <v>114.186405529954</v>
      </c>
      <c r="GB132" s="7">
        <v>773.31229096773802</v>
      </c>
      <c r="GC132" s="7">
        <v>465.443590638986</v>
      </c>
      <c r="GD132" s="4">
        <v>0.60188308924525202</v>
      </c>
      <c r="GE132" s="7">
        <v>388.99514379857999</v>
      </c>
      <c r="GF132" s="4">
        <v>0.50302464908683098</v>
      </c>
      <c r="GG132" s="7">
        <v>74.154838709677406</v>
      </c>
      <c r="GH132" s="7">
        <v>788.37212305998401</v>
      </c>
      <c r="GI132" s="7">
        <v>511.963813961803</v>
      </c>
      <c r="GJ132" s="4">
        <v>0.64939360358743903</v>
      </c>
      <c r="GK132" s="7">
        <v>433.23338402548899</v>
      </c>
      <c r="GL132" s="4">
        <v>0.54952905024589105</v>
      </c>
      <c r="GM132" s="7">
        <v>77.469047619047601</v>
      </c>
      <c r="GN132" s="7">
        <v>710.46815021405803</v>
      </c>
      <c r="GO132" s="7">
        <v>454.35102298520297</v>
      </c>
      <c r="GP132" s="4">
        <v>0.63950934724985398</v>
      </c>
      <c r="GQ132" s="7">
        <v>379.51030394287397</v>
      </c>
      <c r="GR132" s="4">
        <v>0.53416934148072803</v>
      </c>
      <c r="GS132" s="7">
        <v>69.366666666666703</v>
      </c>
      <c r="GT132" s="7">
        <v>166.67347076078701</v>
      </c>
      <c r="GU132" s="7">
        <v>97.796225381564597</v>
      </c>
      <c r="GV132" s="4">
        <v>0.5867533983373</v>
      </c>
      <c r="GW132" s="7">
        <v>80.182828698301606</v>
      </c>
      <c r="GX132" s="4">
        <v>0.48107733241711498</v>
      </c>
      <c r="GY132" s="7">
        <v>17.133333333333301</v>
      </c>
      <c r="GZ132" s="3"/>
    </row>
    <row r="133" spans="1:208" s="11" customFormat="1" x14ac:dyDescent="0.25">
      <c r="A133" s="7" t="s">
        <v>220</v>
      </c>
      <c r="B133" s="7" t="s">
        <v>462</v>
      </c>
      <c r="C133" s="7" t="s">
        <v>463</v>
      </c>
      <c r="D133" s="33" t="s">
        <v>231</v>
      </c>
      <c r="E133" s="7"/>
      <c r="F133" s="8"/>
      <c r="G133" s="8"/>
      <c r="H133" s="8"/>
      <c r="I133" s="8">
        <v>264.36471964677702</v>
      </c>
      <c r="J133" s="8">
        <v>459.68403089452602</v>
      </c>
      <c r="K133" s="8">
        <v>446.96011664538298</v>
      </c>
      <c r="L133" s="8">
        <v>422.031669492177</v>
      </c>
      <c r="M133" s="8">
        <v>428.68197025877498</v>
      </c>
      <c r="N133" s="8">
        <v>404.484628871025</v>
      </c>
      <c r="O133" s="8">
        <v>331.35012212500499</v>
      </c>
      <c r="P133" s="8">
        <v>247.62209445471601</v>
      </c>
      <c r="Q133" s="8">
        <v>-852.38853918139603</v>
      </c>
      <c r="R133" s="8">
        <v>18.291533522710001</v>
      </c>
      <c r="S133" s="8">
        <v>21.0683684638309</v>
      </c>
      <c r="T133" s="8">
        <v>126.52756623596601</v>
      </c>
      <c r="U133" s="8">
        <v>257.25871186718001</v>
      </c>
      <c r="V133" s="8">
        <v>303.95496958865903</v>
      </c>
      <c r="W133" s="8">
        <v>350.43742900192899</v>
      </c>
      <c r="X133" s="8">
        <v>430.90260416763903</v>
      </c>
      <c r="Y133" s="8">
        <v>467.40191019294798</v>
      </c>
      <c r="Z133" s="8">
        <v>456.086832903046</v>
      </c>
      <c r="AA133" s="8">
        <v>442.60779747548901</v>
      </c>
      <c r="AB133" s="8">
        <v>367.24157066092499</v>
      </c>
      <c r="AC133" s="8">
        <v>0</v>
      </c>
      <c r="AD133" s="8">
        <v>264.36471964677702</v>
      </c>
      <c r="AE133" s="8">
        <v>906.64414753990798</v>
      </c>
      <c r="AF133" s="8">
        <v>850.71363975095198</v>
      </c>
      <c r="AG133" s="8">
        <v>735.83475099603004</v>
      </c>
      <c r="AH133" s="8">
        <v>-604.76644472668102</v>
      </c>
      <c r="AI133" s="8">
        <v>39.359901986540997</v>
      </c>
      <c r="AJ133" s="8">
        <v>383.786278103146</v>
      </c>
      <c r="AK133" s="8">
        <v>654.39239859058796</v>
      </c>
      <c r="AL133" s="8">
        <v>898.30451436058695</v>
      </c>
      <c r="AM133" s="8">
        <v>898.69463037853495</v>
      </c>
      <c r="AN133" s="8">
        <v>367.24157066092499</v>
      </c>
      <c r="AO133" s="8">
        <v>264.36471964677702</v>
      </c>
      <c r="AP133" s="8">
        <v>1757.35778729086</v>
      </c>
      <c r="AQ133" s="8">
        <v>131.06830626934899</v>
      </c>
      <c r="AR133" s="8">
        <v>423.14618008968699</v>
      </c>
      <c r="AS133" s="8">
        <v>1552.6969129511699</v>
      </c>
      <c r="AT133" s="8">
        <v>1265.93620103946</v>
      </c>
      <c r="AU133" s="8">
        <f t="shared" si="28"/>
        <v>-1626.2894810215109</v>
      </c>
      <c r="AV133" s="8">
        <f t="shared" si="29"/>
        <v>292.07787382033803</v>
      </c>
      <c r="AW133" s="8">
        <f t="shared" si="30"/>
        <v>1129.5507328614829</v>
      </c>
      <c r="AX133" s="8">
        <v>6.65030076659838</v>
      </c>
      <c r="AY133" s="8">
        <v>-24.197341387750502</v>
      </c>
      <c r="AZ133" s="8">
        <v>-73.134506746019795</v>
      </c>
      <c r="BA133" s="8">
        <v>-83.728027670288995</v>
      </c>
      <c r="BB133" s="8">
        <v>-1100.01063363611</v>
      </c>
      <c r="BC133" s="8">
        <v>870.68007270410703</v>
      </c>
      <c r="BD133" s="8">
        <v>2.7768349411208999</v>
      </c>
      <c r="BE133" s="8">
        <v>105.459197772135</v>
      </c>
      <c r="BF133" s="8">
        <v>130.731145631213</v>
      </c>
      <c r="BG133" s="8">
        <v>46.696257721479903</v>
      </c>
      <c r="BH133" s="8">
        <v>46.482459413269297</v>
      </c>
      <c r="BI133" s="8">
        <v>80.465175165710207</v>
      </c>
      <c r="BJ133" s="8">
        <v>36.499306025308698</v>
      </c>
      <c r="BK133" s="8">
        <v>-11.3150772899019</v>
      </c>
      <c r="BL133" s="9">
        <v>-13.4790354275566</v>
      </c>
      <c r="BM133" s="8" t="s">
        <v>268</v>
      </c>
      <c r="BN133" s="7" t="s">
        <v>268</v>
      </c>
      <c r="BO133" s="10">
        <v>317</v>
      </c>
      <c r="BP133" s="10">
        <v>115</v>
      </c>
      <c r="BQ133" s="7" t="s">
        <v>252</v>
      </c>
      <c r="BR133" s="8">
        <v>404.484628871025</v>
      </c>
      <c r="BS133" s="8">
        <v>256.11271707643698</v>
      </c>
      <c r="BT133" s="4">
        <v>0.63318281782742702</v>
      </c>
      <c r="BU133" s="8">
        <v>240.614589564553</v>
      </c>
      <c r="BV133" s="4">
        <v>0.59486707872223199</v>
      </c>
      <c r="BW133" s="8">
        <v>36.133333333333297</v>
      </c>
      <c r="BX133" s="8">
        <v>331.35012212500499</v>
      </c>
      <c r="BY133" s="8">
        <v>184.67797540220201</v>
      </c>
      <c r="BZ133" s="4">
        <v>0.55734995423520906</v>
      </c>
      <c r="CA133" s="8">
        <v>23.309391263331499</v>
      </c>
      <c r="CB133" s="4">
        <v>7.0346710946851104E-2</v>
      </c>
      <c r="CC133" s="8">
        <v>32.968817204301097</v>
      </c>
      <c r="CD133" s="8">
        <v>247.62209445471601</v>
      </c>
      <c r="CE133" s="8">
        <v>145.460971750672</v>
      </c>
      <c r="CF133" s="4">
        <v>0.58743131169691898</v>
      </c>
      <c r="CG133" s="8">
        <v>152.383841498073</v>
      </c>
      <c r="CH133" s="4">
        <v>0.61538871090495795</v>
      </c>
      <c r="CI133" s="8">
        <v>32.210967741935498</v>
      </c>
      <c r="CJ133" s="8">
        <v>-852.38853918139603</v>
      </c>
      <c r="CK133" s="8">
        <v>-928.29196406297501</v>
      </c>
      <c r="CL133" s="4">
        <v>1.0890479181647299</v>
      </c>
      <c r="CM133" s="8">
        <v>-992.02438426662104</v>
      </c>
      <c r="CN133" s="4">
        <v>-1.16381713111643</v>
      </c>
      <c r="CO133" s="8">
        <v>32.209677419354797</v>
      </c>
      <c r="CP133" s="8">
        <v>18.291533522710001</v>
      </c>
      <c r="CQ133" s="8">
        <v>30.376077783812001</v>
      </c>
      <c r="CR133" s="4">
        <v>1.6606632651165201</v>
      </c>
      <c r="CS133" s="8">
        <v>11.137996559206</v>
      </c>
      <c r="CT133" s="4">
        <v>0.60891540588313997</v>
      </c>
      <c r="CU133" s="8">
        <v>1.5</v>
      </c>
      <c r="CV133" s="8">
        <v>21.0683684638309</v>
      </c>
      <c r="CW133" s="8">
        <v>5.0198333784882196</v>
      </c>
      <c r="CX133" s="4">
        <v>0.238263982667001</v>
      </c>
      <c r="CY133" s="8">
        <v>62.541477442526897</v>
      </c>
      <c r="CZ133" s="4">
        <v>2.9685012178278001</v>
      </c>
      <c r="DA133" s="8">
        <v>4.5</v>
      </c>
      <c r="DB133" s="8">
        <v>126.52756623596601</v>
      </c>
      <c r="DC133" s="8">
        <v>5.38988082551686</v>
      </c>
      <c r="DD133" s="4">
        <v>4.2598470719535098E-2</v>
      </c>
      <c r="DE133" s="8">
        <v>-28.002938623527101</v>
      </c>
      <c r="DF133" s="4">
        <v>-0.22131887506081699</v>
      </c>
      <c r="DG133" s="8">
        <v>27.3693548387097</v>
      </c>
      <c r="DH133" s="8">
        <v>257.25871186718001</v>
      </c>
      <c r="DI133" s="8">
        <v>26.205810852165399</v>
      </c>
      <c r="DJ133" s="4">
        <v>0.101865591497229</v>
      </c>
      <c r="DK133" s="8">
        <v>-46.967033949624998</v>
      </c>
      <c r="DL133" s="4">
        <v>-0.182567321466935</v>
      </c>
      <c r="DM133" s="8">
        <v>62.719354838709698</v>
      </c>
      <c r="DN133" s="8">
        <v>303.95496958865903</v>
      </c>
      <c r="DO133" s="8">
        <v>44.725094532731198</v>
      </c>
      <c r="DP133" s="4">
        <v>0.14714381736629401</v>
      </c>
      <c r="DQ133" s="8">
        <v>-37.545122955974797</v>
      </c>
      <c r="DR133" s="4">
        <v>-0.123521990796151</v>
      </c>
      <c r="DS133" s="8">
        <v>72.572043010752694</v>
      </c>
      <c r="DT133" s="8">
        <v>350.43742900192899</v>
      </c>
      <c r="DU133" s="8">
        <v>136.795148618452</v>
      </c>
      <c r="DV133" s="4">
        <v>0.39035541668038798</v>
      </c>
      <c r="DW133" s="8">
        <v>64.146750881767204</v>
      </c>
      <c r="DX133" s="4">
        <v>0.18304765864896899</v>
      </c>
      <c r="DY133" s="8">
        <v>72.198817204301093</v>
      </c>
      <c r="DZ133" s="8">
        <v>430.90260416763903</v>
      </c>
      <c r="EA133" s="8">
        <v>203.99670201095901</v>
      </c>
      <c r="EB133" s="4">
        <v>0.473417194600188</v>
      </c>
      <c r="EC133" s="8">
        <v>106.27110227619001</v>
      </c>
      <c r="ED133" s="4">
        <v>0.24662441407489499</v>
      </c>
      <c r="EE133" s="8">
        <v>93.887096774193594</v>
      </c>
      <c r="EF133" s="8">
        <v>467.40202857427403</v>
      </c>
      <c r="EG133" s="8">
        <v>239.38598957155401</v>
      </c>
      <c r="EH133" s="4">
        <v>0.51216292385755702</v>
      </c>
      <c r="EI133" s="8">
        <v>117.86368864813601</v>
      </c>
      <c r="EJ133" s="4">
        <v>0.252167687435286</v>
      </c>
      <c r="EK133" s="8">
        <v>102.89700460829501</v>
      </c>
      <c r="EL133" s="8">
        <v>456.086832903046</v>
      </c>
      <c r="EM133" s="8">
        <v>168.20345395761501</v>
      </c>
      <c r="EN133" s="4">
        <v>0.36879699614869499</v>
      </c>
      <c r="EO133" s="8">
        <v>57.041245172526502</v>
      </c>
      <c r="EP133" s="4">
        <v>0.12506663437190699</v>
      </c>
      <c r="EQ133" s="8">
        <v>109.124731182796</v>
      </c>
      <c r="ER133" s="8">
        <v>442.60779747548901</v>
      </c>
      <c r="ES133" s="8">
        <v>200.31724157391301</v>
      </c>
      <c r="ET133" s="4">
        <v>0.45258407718179999</v>
      </c>
      <c r="EU133" s="8">
        <v>87.383703906981296</v>
      </c>
      <c r="EV133" s="4">
        <v>0.19742920121469501</v>
      </c>
      <c r="EW133" s="8">
        <v>106.169892473118</v>
      </c>
      <c r="EX133" s="8">
        <v>367.24157066092499</v>
      </c>
      <c r="EY133" s="8">
        <v>189.76910213002699</v>
      </c>
      <c r="EZ133" s="4">
        <v>0.516741886787216</v>
      </c>
      <c r="FA133" s="8">
        <v>118.752914102991</v>
      </c>
      <c r="FB133" s="4">
        <v>0.32336457413922798</v>
      </c>
      <c r="FC133" s="8">
        <v>66.130107526881702</v>
      </c>
      <c r="FD133" s="7">
        <v>735.83475099603004</v>
      </c>
      <c r="FE133" s="7">
        <v>440.79069247863902</v>
      </c>
      <c r="FF133" s="4">
        <v>0.59903489456292003</v>
      </c>
      <c r="FG133" s="7">
        <v>263.92398082788401</v>
      </c>
      <c r="FH133" s="4">
        <v>0.35867289560684001</v>
      </c>
      <c r="FI133" s="7">
        <v>69.102150537634401</v>
      </c>
      <c r="FJ133" s="7">
        <v>-604.76644472668102</v>
      </c>
      <c r="FK133" s="7">
        <v>-782.83099231230301</v>
      </c>
      <c r="FL133" s="4">
        <v>1.2944352305559801</v>
      </c>
      <c r="FM133" s="7">
        <v>-839.64054276854802</v>
      </c>
      <c r="FN133" s="4">
        <v>1.38837157730869</v>
      </c>
      <c r="FO133" s="7">
        <v>64.420645161290295</v>
      </c>
      <c r="FP133" s="7">
        <v>39.359901986540997</v>
      </c>
      <c r="FQ133" s="7">
        <v>35.395911162300202</v>
      </c>
      <c r="FR133" s="4">
        <v>0.89928860022069601</v>
      </c>
      <c r="FS133" s="7">
        <v>73.679474001732999</v>
      </c>
      <c r="FT133" s="4">
        <v>1.87194251720768</v>
      </c>
      <c r="FU133" s="7">
        <v>6</v>
      </c>
      <c r="FV133" s="7">
        <v>383.786278103146</v>
      </c>
      <c r="FW133" s="7">
        <v>31.5956916776823</v>
      </c>
      <c r="FX133" s="4">
        <v>8.2326267197053493E-2</v>
      </c>
      <c r="FY133" s="7">
        <v>-74.969972573152205</v>
      </c>
      <c r="FZ133" s="4">
        <v>-0.195343025143289</v>
      </c>
      <c r="GA133" s="7">
        <v>90.088709677419402</v>
      </c>
      <c r="GB133" s="7">
        <v>654.39239859058796</v>
      </c>
      <c r="GC133" s="7">
        <v>181.520243151183</v>
      </c>
      <c r="GD133" s="4">
        <v>0.27738745673411902</v>
      </c>
      <c r="GE133" s="7">
        <v>26.6016279257924</v>
      </c>
      <c r="GF133" s="4">
        <v>4.0650881616421899E-2</v>
      </c>
      <c r="GG133" s="7">
        <v>144.770860215054</v>
      </c>
      <c r="GH133" s="7">
        <v>898.304632741913</v>
      </c>
      <c r="GI133" s="7">
        <v>443.38269158251302</v>
      </c>
      <c r="GJ133" s="4">
        <v>0.493577206909383</v>
      </c>
      <c r="GK133" s="7">
        <v>224.13479092432701</v>
      </c>
      <c r="GL133" s="4">
        <v>0.249508666386586</v>
      </c>
      <c r="GM133" s="7">
        <v>196.78410138248799</v>
      </c>
      <c r="GN133" s="7">
        <v>898.69463037853495</v>
      </c>
      <c r="GO133" s="7">
        <v>368.52069553152802</v>
      </c>
      <c r="GP133" s="4">
        <v>0.410062198075341</v>
      </c>
      <c r="GQ133" s="7">
        <v>144.424949079508</v>
      </c>
      <c r="GR133" s="4">
        <v>0.16070525426270199</v>
      </c>
      <c r="GS133" s="7">
        <v>215.29462365591399</v>
      </c>
      <c r="GT133" s="7">
        <v>367.24157066092499</v>
      </c>
      <c r="GU133" s="7">
        <v>189.76910213002699</v>
      </c>
      <c r="GV133" s="4">
        <v>0.516741886787216</v>
      </c>
      <c r="GW133" s="7">
        <v>118.752914102991</v>
      </c>
      <c r="GX133" s="4">
        <v>0.32336457413922798</v>
      </c>
      <c r="GY133" s="7">
        <v>66.130107526881702</v>
      </c>
      <c r="GZ133" s="3"/>
    </row>
    <row r="134" spans="1:208" s="11" customFormat="1" x14ac:dyDescent="0.25">
      <c r="A134" s="7" t="s">
        <v>220</v>
      </c>
      <c r="B134" s="7" t="s">
        <v>464</v>
      </c>
      <c r="C134" s="7" t="s">
        <v>465</v>
      </c>
      <c r="D134" s="33" t="s">
        <v>241</v>
      </c>
      <c r="E134" s="7"/>
      <c r="F134" s="8">
        <v>144.31718802944999</v>
      </c>
      <c r="G134" s="8">
        <v>206.341859689155</v>
      </c>
      <c r="H134" s="8">
        <v>64.760755560649201</v>
      </c>
      <c r="I134" s="8">
        <v>161.915999977816</v>
      </c>
      <c r="J134" s="8">
        <v>13.8995131343359</v>
      </c>
      <c r="K134" s="8">
        <v>0</v>
      </c>
      <c r="L134" s="8">
        <v>0</v>
      </c>
      <c r="M134" s="8">
        <v>0</v>
      </c>
      <c r="N134" s="8">
        <v>22.86734776122</v>
      </c>
      <c r="O134" s="8">
        <v>70.304978446575106</v>
      </c>
      <c r="P134" s="8">
        <v>65.992361764135296</v>
      </c>
      <c r="Q134" s="8">
        <v>88.058637573466399</v>
      </c>
      <c r="R134" s="8">
        <v>148.692572882836</v>
      </c>
      <c r="S134" s="8">
        <v>208.18517533863599</v>
      </c>
      <c r="T134" s="8">
        <v>332.91679566461403</v>
      </c>
      <c r="U134" s="8">
        <v>296.999334943664</v>
      </c>
      <c r="V134" s="8">
        <v>356.522081508697</v>
      </c>
      <c r="W134" s="8">
        <v>250.59505964057399</v>
      </c>
      <c r="X134" s="8">
        <v>395.637272320043</v>
      </c>
      <c r="Y134" s="8">
        <v>518.721350955346</v>
      </c>
      <c r="Z134" s="8">
        <v>353.37397650348498</v>
      </c>
      <c r="AA134" s="8">
        <v>687.08603659235098</v>
      </c>
      <c r="AB134" s="8">
        <v>331.20099921338402</v>
      </c>
      <c r="AC134" s="8">
        <v>350.65904771860397</v>
      </c>
      <c r="AD134" s="8">
        <v>226.67675553846499</v>
      </c>
      <c r="AE134" s="8">
        <v>13.8995131343359</v>
      </c>
      <c r="AF134" s="8">
        <v>0</v>
      </c>
      <c r="AG134" s="8">
        <v>93.172326207795095</v>
      </c>
      <c r="AH134" s="8">
        <v>154.05099933760201</v>
      </c>
      <c r="AI134" s="8">
        <v>356.87774822147202</v>
      </c>
      <c r="AJ134" s="8">
        <v>629.91613060827797</v>
      </c>
      <c r="AK134" s="8">
        <v>607.11714114927099</v>
      </c>
      <c r="AL134" s="8">
        <v>914.35862327538905</v>
      </c>
      <c r="AM134" s="8">
        <v>1040.4600130958399</v>
      </c>
      <c r="AN134" s="8">
        <v>331.20099921338402</v>
      </c>
      <c r="AO134" s="8">
        <v>577.33580325706896</v>
      </c>
      <c r="AP134" s="8">
        <v>13.8995131343359</v>
      </c>
      <c r="AQ134" s="8">
        <v>247.22332554539699</v>
      </c>
      <c r="AR134" s="8">
        <v>986.79387882975004</v>
      </c>
      <c r="AS134" s="8">
        <v>1521.4757644246599</v>
      </c>
      <c r="AT134" s="8">
        <v>1371.66101230922</v>
      </c>
      <c r="AU134" s="8">
        <f t="shared" si="28"/>
        <v>233.32381241106108</v>
      </c>
      <c r="AV134" s="8">
        <f t="shared" si="29"/>
        <v>739.57055328435308</v>
      </c>
      <c r="AW134" s="8">
        <f t="shared" si="30"/>
        <v>534.68188559490989</v>
      </c>
      <c r="AX134" s="8">
        <v>0</v>
      </c>
      <c r="AY134" s="8">
        <v>22.86734776122</v>
      </c>
      <c r="AZ134" s="8">
        <v>47.437630685355003</v>
      </c>
      <c r="BA134" s="8">
        <v>-4.3126166824397503</v>
      </c>
      <c r="BB134" s="8">
        <v>22.066275809331099</v>
      </c>
      <c r="BC134" s="8">
        <v>60.633935309369498</v>
      </c>
      <c r="BD134" s="8">
        <v>59.492602455799698</v>
      </c>
      <c r="BE134" s="8">
        <v>124.731620325978</v>
      </c>
      <c r="BF134" s="8">
        <v>-35.917460720949698</v>
      </c>
      <c r="BG134" s="8">
        <v>59.522746565032797</v>
      </c>
      <c r="BH134" s="8">
        <v>-105.92702186812301</v>
      </c>
      <c r="BI134" s="8">
        <v>145.042212679469</v>
      </c>
      <c r="BJ134" s="8">
        <v>123.084078635303</v>
      </c>
      <c r="BK134" s="8">
        <v>-165.34737445186099</v>
      </c>
      <c r="BL134" s="9">
        <v>333.71206008886497</v>
      </c>
      <c r="BM134" s="8" t="s">
        <v>249</v>
      </c>
      <c r="BN134" s="7" t="s">
        <v>249</v>
      </c>
      <c r="BO134" s="10">
        <v>119</v>
      </c>
      <c r="BP134" s="10">
        <v>116</v>
      </c>
      <c r="BQ134" s="7" t="s">
        <v>252</v>
      </c>
      <c r="BR134" s="8">
        <v>22.86734776122</v>
      </c>
      <c r="BS134" s="8">
        <v>15.396946269207699</v>
      </c>
      <c r="BT134" s="4">
        <v>0.67331578764542599</v>
      </c>
      <c r="BU134" s="8">
        <v>8.3356036816942396</v>
      </c>
      <c r="BV134" s="4">
        <v>0.364519915852695</v>
      </c>
      <c r="BW134" s="8">
        <v>4.50950537634409</v>
      </c>
      <c r="BX134" s="8">
        <v>70.304978446575106</v>
      </c>
      <c r="BY134" s="8">
        <v>58.540979193670303</v>
      </c>
      <c r="BZ134" s="4">
        <v>0.83267188877891096</v>
      </c>
      <c r="CA134" s="8">
        <v>44.383483473247701</v>
      </c>
      <c r="CB134" s="4">
        <v>0.631299297061514</v>
      </c>
      <c r="CC134" s="8">
        <v>11.472258064516099</v>
      </c>
      <c r="CD134" s="8">
        <v>65.992361764135296</v>
      </c>
      <c r="CE134" s="8">
        <v>44.355597262905498</v>
      </c>
      <c r="CF134" s="4">
        <v>0.67213229042230305</v>
      </c>
      <c r="CG134" s="8">
        <v>18.7313497046107</v>
      </c>
      <c r="CH134" s="4">
        <v>0.28384117803752501</v>
      </c>
      <c r="CI134" s="8">
        <v>13.328376344085999</v>
      </c>
      <c r="CJ134" s="8">
        <v>88.058637573466399</v>
      </c>
      <c r="CK134" s="8">
        <v>62.971530325739302</v>
      </c>
      <c r="CL134" s="4">
        <v>0.71510906892242998</v>
      </c>
      <c r="CM134" s="8">
        <v>17.535713931698901</v>
      </c>
      <c r="CN134" s="4">
        <v>0.199136784475787</v>
      </c>
      <c r="CO134" s="8">
        <v>14.8548387096774</v>
      </c>
      <c r="CP134" s="8">
        <v>148.692572882836</v>
      </c>
      <c r="CQ134" s="8">
        <v>107.455277663072</v>
      </c>
      <c r="CR134" s="4">
        <v>0.72266741761031095</v>
      </c>
      <c r="CS134" s="8">
        <v>99.419708458637103</v>
      </c>
      <c r="CT134" s="4">
        <v>0.66862592079145799</v>
      </c>
      <c r="CU134" s="8">
        <v>22.5129032258065</v>
      </c>
      <c r="CV134" s="8">
        <v>208.18517533863599</v>
      </c>
      <c r="CW134" s="8">
        <v>157.41418866575299</v>
      </c>
      <c r="CX134" s="4">
        <v>0.75612583081241003</v>
      </c>
      <c r="CY134" s="8">
        <v>102.377026059114</v>
      </c>
      <c r="CZ134" s="4">
        <v>0.49175944393056198</v>
      </c>
      <c r="DA134" s="8">
        <v>32.6274193548387</v>
      </c>
      <c r="DB134" s="8">
        <v>332.91679566461403</v>
      </c>
      <c r="DC134" s="8">
        <v>245.31490417018301</v>
      </c>
      <c r="DD134" s="4">
        <v>0.73686550923467697</v>
      </c>
      <c r="DE134" s="8">
        <v>193.56834480083899</v>
      </c>
      <c r="DF134" s="4">
        <v>0.58143159889068297</v>
      </c>
      <c r="DG134" s="8">
        <v>46.143010752688198</v>
      </c>
      <c r="DH134" s="8">
        <v>296.999334943664</v>
      </c>
      <c r="DI134" s="8">
        <v>198.681510045918</v>
      </c>
      <c r="DJ134" s="4">
        <v>0.66896281125883394</v>
      </c>
      <c r="DK134" s="8">
        <v>140.420562326847</v>
      </c>
      <c r="DL134" s="4">
        <v>0.47279756486149199</v>
      </c>
      <c r="DM134" s="8">
        <v>47.064516129032299</v>
      </c>
      <c r="DN134" s="8">
        <v>356.522081508697</v>
      </c>
      <c r="DO134" s="8">
        <v>234.44517288095801</v>
      </c>
      <c r="DP134" s="4">
        <v>0.657589487553913</v>
      </c>
      <c r="DQ134" s="8">
        <v>126.45769484122199</v>
      </c>
      <c r="DR134" s="4">
        <v>0.354698071732585</v>
      </c>
      <c r="DS134" s="8">
        <v>51.722580645161301</v>
      </c>
      <c r="DT134" s="8">
        <v>250.59505964057399</v>
      </c>
      <c r="DU134" s="8">
        <v>160.93226624266799</v>
      </c>
      <c r="DV134" s="4">
        <v>0.64220047463621799</v>
      </c>
      <c r="DW134" s="8">
        <v>125.47517155045399</v>
      </c>
      <c r="DX134" s="4">
        <v>0.50070887961806598</v>
      </c>
      <c r="DY134" s="8">
        <v>45.0440860215054</v>
      </c>
      <c r="DZ134" s="8">
        <v>395.637272320043</v>
      </c>
      <c r="EA134" s="8">
        <v>215.48534405281401</v>
      </c>
      <c r="EB134" s="4">
        <v>0.54465380066239399</v>
      </c>
      <c r="EC134" s="8">
        <v>120.01696576050399</v>
      </c>
      <c r="ED134" s="4">
        <v>0.30335100901064399</v>
      </c>
      <c r="EE134" s="8">
        <v>57.896774193548403</v>
      </c>
      <c r="EF134" s="8">
        <v>518.721350955346</v>
      </c>
      <c r="EG134" s="8">
        <v>330.72258827903897</v>
      </c>
      <c r="EH134" s="4">
        <v>0.63757273085045896</v>
      </c>
      <c r="EI134" s="8">
        <v>256.21535128546901</v>
      </c>
      <c r="EJ134" s="4">
        <v>0.49393638957329999</v>
      </c>
      <c r="EK134" s="8">
        <v>69.461981566820299</v>
      </c>
      <c r="EL134" s="8">
        <v>353.37397650348498</v>
      </c>
      <c r="EM134" s="8">
        <v>134.36401520070001</v>
      </c>
      <c r="EN134" s="4">
        <v>0.38023177747887899</v>
      </c>
      <c r="EO134" s="8">
        <v>61.567620034231098</v>
      </c>
      <c r="EP134" s="4">
        <v>0.174227940165322</v>
      </c>
      <c r="EQ134" s="8">
        <v>76.448387096774198</v>
      </c>
      <c r="ER134" s="8">
        <v>687.08603659235098</v>
      </c>
      <c r="ES134" s="8">
        <v>485.91541328698798</v>
      </c>
      <c r="ET134" s="4">
        <v>0.70721188818931302</v>
      </c>
      <c r="EU134" s="8">
        <v>376.481103454493</v>
      </c>
      <c r="EV134" s="4">
        <v>0.54793880737509504</v>
      </c>
      <c r="EW134" s="8">
        <v>82.795698924731198</v>
      </c>
      <c r="EX134" s="8">
        <v>331.20099921338402</v>
      </c>
      <c r="EY134" s="8">
        <v>190.53910119966</v>
      </c>
      <c r="EZ134" s="4">
        <v>0.575297482955058</v>
      </c>
      <c r="FA134" s="8">
        <v>74.185466798542095</v>
      </c>
      <c r="FB134" s="4">
        <v>0.22398926022184601</v>
      </c>
      <c r="FC134" s="8">
        <v>50.054838709677398</v>
      </c>
      <c r="FD134" s="7">
        <v>93.172326207795095</v>
      </c>
      <c r="FE134" s="7">
        <v>73.937925462877999</v>
      </c>
      <c r="FF134" s="4">
        <v>0.79356101186075301</v>
      </c>
      <c r="FG134" s="7">
        <v>52.719087154942002</v>
      </c>
      <c r="FH134" s="4">
        <v>0.56582345102521803</v>
      </c>
      <c r="FI134" s="7">
        <v>15.981763440860201</v>
      </c>
      <c r="FJ134" s="7">
        <v>154.05099933760201</v>
      </c>
      <c r="FK134" s="7">
        <v>107.327127588645</v>
      </c>
      <c r="FL134" s="4">
        <v>0.69669867803608398</v>
      </c>
      <c r="FM134" s="7">
        <v>36.267063636309501</v>
      </c>
      <c r="FN134" s="4">
        <v>0.235422449657925</v>
      </c>
      <c r="FO134" s="7">
        <v>28.183215053763401</v>
      </c>
      <c r="FP134" s="7">
        <v>356.87774822147202</v>
      </c>
      <c r="FQ134" s="7">
        <v>264.86946632882501</v>
      </c>
      <c r="FR134" s="4">
        <v>0.74218543366411305</v>
      </c>
      <c r="FS134" s="7">
        <v>201.79673451775099</v>
      </c>
      <c r="FT134" s="4">
        <v>0.56545059344109005</v>
      </c>
      <c r="FU134" s="7">
        <v>55.140322580645197</v>
      </c>
      <c r="FV134" s="7">
        <v>629.91613060827797</v>
      </c>
      <c r="FW134" s="7">
        <v>443.99641421609999</v>
      </c>
      <c r="FX134" s="4">
        <v>0.70485004692189002</v>
      </c>
      <c r="FY134" s="7">
        <v>333.98890712768599</v>
      </c>
      <c r="FZ134" s="4">
        <v>0.53021170739852297</v>
      </c>
      <c r="GA134" s="7">
        <v>93.207526881720398</v>
      </c>
      <c r="GB134" s="7">
        <v>607.11714114927099</v>
      </c>
      <c r="GC134" s="7">
        <v>395.377439123626</v>
      </c>
      <c r="GD134" s="4">
        <v>0.65123748338776599</v>
      </c>
      <c r="GE134" s="7">
        <v>251.93286639167701</v>
      </c>
      <c r="GF134" s="4">
        <v>0.41496582671800097</v>
      </c>
      <c r="GG134" s="7">
        <v>96.766666666666694</v>
      </c>
      <c r="GH134" s="7">
        <v>914.35862327538905</v>
      </c>
      <c r="GI134" s="7">
        <v>546.20793233185304</v>
      </c>
      <c r="GJ134" s="4">
        <v>0.59736728940690997</v>
      </c>
      <c r="GK134" s="7">
        <v>376.23231704597299</v>
      </c>
      <c r="GL134" s="4">
        <v>0.41147128431757302</v>
      </c>
      <c r="GM134" s="7">
        <v>127.35875576036899</v>
      </c>
      <c r="GN134" s="7">
        <v>1040.4600130958399</v>
      </c>
      <c r="GO134" s="7">
        <v>620.27942848768805</v>
      </c>
      <c r="GP134" s="4">
        <v>0.596158834246862</v>
      </c>
      <c r="GQ134" s="7">
        <v>438.04872348872402</v>
      </c>
      <c r="GR134" s="4">
        <v>0.42101447242103301</v>
      </c>
      <c r="GS134" s="7">
        <v>159.24408602150501</v>
      </c>
      <c r="GT134" s="7">
        <v>331.20099921338402</v>
      </c>
      <c r="GU134" s="7">
        <v>190.53910119966</v>
      </c>
      <c r="GV134" s="4">
        <v>0.575297482955058</v>
      </c>
      <c r="GW134" s="7">
        <v>74.185466798542095</v>
      </c>
      <c r="GX134" s="4">
        <v>0.22398926022184601</v>
      </c>
      <c r="GY134" s="7">
        <v>50.054838709677398</v>
      </c>
      <c r="GZ134" s="3"/>
    </row>
    <row r="135" spans="1:208" s="11" customFormat="1" x14ac:dyDescent="0.25">
      <c r="A135" s="7" t="s">
        <v>220</v>
      </c>
      <c r="B135" s="7" t="s">
        <v>466</v>
      </c>
      <c r="C135" s="7" t="s">
        <v>467</v>
      </c>
      <c r="D135" s="33" t="s">
        <v>241</v>
      </c>
      <c r="E135" s="7"/>
      <c r="F135" s="8">
        <v>232.29011293213199</v>
      </c>
      <c r="G135" s="8">
        <v>382.45727604613199</v>
      </c>
      <c r="H135" s="8">
        <v>598.89431756926899</v>
      </c>
      <c r="I135" s="8">
        <v>479.99361503052302</v>
      </c>
      <c r="J135" s="8">
        <v>561.59610081320295</v>
      </c>
      <c r="K135" s="8">
        <v>537.48092593892795</v>
      </c>
      <c r="L135" s="8">
        <v>440.55569741962103</v>
      </c>
      <c r="M135" s="8">
        <v>588.85346109572299</v>
      </c>
      <c r="N135" s="8">
        <v>407.89904745697902</v>
      </c>
      <c r="O135" s="8">
        <v>579.78734882752406</v>
      </c>
      <c r="P135" s="8">
        <v>516.10769509602301</v>
      </c>
      <c r="Q135" s="8">
        <v>569.04022284637301</v>
      </c>
      <c r="R135" s="8">
        <v>502.22157242709699</v>
      </c>
      <c r="S135" s="8">
        <v>434.29777466630497</v>
      </c>
      <c r="T135" s="8">
        <v>414.86308689337102</v>
      </c>
      <c r="U135" s="8">
        <v>485.23921517982399</v>
      </c>
      <c r="V135" s="8">
        <v>436.38170854123598</v>
      </c>
      <c r="W135" s="8">
        <v>378.75708599276697</v>
      </c>
      <c r="X135" s="8">
        <v>316.38845224553</v>
      </c>
      <c r="Y135" s="8">
        <v>372.68199313382797</v>
      </c>
      <c r="Z135" s="8">
        <v>340.25500894689901</v>
      </c>
      <c r="AA135" s="8">
        <v>432.00640557349698</v>
      </c>
      <c r="AB135" s="8">
        <v>220.364097930074</v>
      </c>
      <c r="AC135" s="8">
        <v>614.74738897826398</v>
      </c>
      <c r="AD135" s="8">
        <v>1078.88793259979</v>
      </c>
      <c r="AE135" s="8">
        <v>1099.07702675213</v>
      </c>
      <c r="AF135" s="8">
        <v>1029.4091585153401</v>
      </c>
      <c r="AG135" s="8">
        <v>987.68639628450296</v>
      </c>
      <c r="AH135" s="8">
        <v>1085.1479179424</v>
      </c>
      <c r="AI135" s="8">
        <v>936.51934709340196</v>
      </c>
      <c r="AJ135" s="8">
        <v>900.10230207319501</v>
      </c>
      <c r="AK135" s="8">
        <v>815.13879453400295</v>
      </c>
      <c r="AL135" s="8">
        <v>689.07044537935894</v>
      </c>
      <c r="AM135" s="8">
        <v>772.26141452039599</v>
      </c>
      <c r="AN135" s="8">
        <v>220.364097930074</v>
      </c>
      <c r="AO135" s="8">
        <v>1693.63532157806</v>
      </c>
      <c r="AP135" s="8">
        <v>2128.4861852674699</v>
      </c>
      <c r="AQ135" s="8">
        <v>2072.8343142269</v>
      </c>
      <c r="AR135" s="8">
        <v>1836.6216491666</v>
      </c>
      <c r="AS135" s="8">
        <v>1504.2092399133601</v>
      </c>
      <c r="AT135" s="8">
        <v>992.62551245046996</v>
      </c>
      <c r="AU135" s="8">
        <f t="shared" si="28"/>
        <v>-55.651871040569858</v>
      </c>
      <c r="AV135" s="8">
        <f t="shared" si="29"/>
        <v>-236.21266506029997</v>
      </c>
      <c r="AW135" s="8">
        <f t="shared" si="30"/>
        <v>-332.41240925323996</v>
      </c>
      <c r="AX135" s="8">
        <v>148.29776367610199</v>
      </c>
      <c r="AY135" s="8">
        <v>-180.954413638744</v>
      </c>
      <c r="AZ135" s="8">
        <v>171.88830137054501</v>
      </c>
      <c r="BA135" s="8">
        <v>-63.6796537315008</v>
      </c>
      <c r="BB135" s="8">
        <v>52.932527750350303</v>
      </c>
      <c r="BC135" s="8">
        <v>-66.818650419275897</v>
      </c>
      <c r="BD135" s="8">
        <v>-67.923797760792596</v>
      </c>
      <c r="BE135" s="8">
        <v>-19.434687772933799</v>
      </c>
      <c r="BF135" s="8">
        <v>70.376128286452698</v>
      </c>
      <c r="BG135" s="8">
        <v>-48.857506638587601</v>
      </c>
      <c r="BH135" s="8">
        <v>-57.624622548469297</v>
      </c>
      <c r="BI135" s="8">
        <v>-62.368633747236501</v>
      </c>
      <c r="BJ135" s="8">
        <v>56.293540888298203</v>
      </c>
      <c r="BK135" s="8">
        <v>-32.426984186929502</v>
      </c>
      <c r="BL135" s="9">
        <v>91.751396626598293</v>
      </c>
      <c r="BM135" s="8" t="s">
        <v>236</v>
      </c>
      <c r="BN135" s="7" t="s">
        <v>236</v>
      </c>
      <c r="BO135" s="10">
        <v>81</v>
      </c>
      <c r="BP135" s="10">
        <v>117</v>
      </c>
      <c r="BQ135" s="7" t="s">
        <v>252</v>
      </c>
      <c r="BR135" s="8">
        <v>407.89904745697902</v>
      </c>
      <c r="BS135" s="8">
        <v>194.54125769695699</v>
      </c>
      <c r="BT135" s="4">
        <v>0.47693481735201798</v>
      </c>
      <c r="BU135" s="8">
        <v>88.786556672091706</v>
      </c>
      <c r="BV135" s="4">
        <v>0.217667967664121</v>
      </c>
      <c r="BW135" s="8">
        <v>82.5741935483871</v>
      </c>
      <c r="BX135" s="8">
        <v>579.78734882752406</v>
      </c>
      <c r="BY135" s="8">
        <v>272.75704927656398</v>
      </c>
      <c r="BZ135" s="4">
        <v>0.47044325790852098</v>
      </c>
      <c r="CA135" s="8">
        <v>171.538230780867</v>
      </c>
      <c r="CB135" s="4">
        <v>0.29586404589158499</v>
      </c>
      <c r="CC135" s="8">
        <v>86.423655913978493</v>
      </c>
      <c r="CD135" s="8">
        <v>516.10769509602301</v>
      </c>
      <c r="CE135" s="8">
        <v>187.465130248566</v>
      </c>
      <c r="CF135" s="4">
        <v>0.363228706004254</v>
      </c>
      <c r="CG135" s="8">
        <v>71.106862324619797</v>
      </c>
      <c r="CH135" s="4">
        <v>0.13777524148596601</v>
      </c>
      <c r="CI135" s="8">
        <v>92.479731182795703</v>
      </c>
      <c r="CJ135" s="8">
        <v>569.04022284637301</v>
      </c>
      <c r="CK135" s="8">
        <v>317.71008310643299</v>
      </c>
      <c r="CL135" s="4">
        <v>0.55832623134657899</v>
      </c>
      <c r="CM135" s="8">
        <v>252.152852029672</v>
      </c>
      <c r="CN135" s="4">
        <v>0.443119557996074</v>
      </c>
      <c r="CO135" s="8">
        <v>83.155426267281101</v>
      </c>
      <c r="CP135" s="8">
        <v>502.22157242709699</v>
      </c>
      <c r="CQ135" s="8">
        <v>242.39947572729301</v>
      </c>
      <c r="CR135" s="4">
        <v>0.48265444782836298</v>
      </c>
      <c r="CS135" s="8">
        <v>163.620743061139</v>
      </c>
      <c r="CT135" s="4">
        <v>0.32579393646992399</v>
      </c>
      <c r="CU135" s="8">
        <v>80.963462365591397</v>
      </c>
      <c r="CV135" s="8">
        <v>434.29777466630497</v>
      </c>
      <c r="CW135" s="8">
        <v>172.397309490601</v>
      </c>
      <c r="CX135" s="4">
        <v>0.396956465234167</v>
      </c>
      <c r="CY135" s="8">
        <v>84.598759549707594</v>
      </c>
      <c r="CZ135" s="4">
        <v>0.19479436571994799</v>
      </c>
      <c r="DA135" s="8">
        <v>86.960430107526903</v>
      </c>
      <c r="DB135" s="8">
        <v>414.86308689337102</v>
      </c>
      <c r="DC135" s="8">
        <v>151.62454693338401</v>
      </c>
      <c r="DD135" s="4">
        <v>0.36548093027219503</v>
      </c>
      <c r="DE135" s="8">
        <v>75.118923200168993</v>
      </c>
      <c r="DF135" s="4">
        <v>0.18106919023016399</v>
      </c>
      <c r="DG135" s="8">
        <v>81.429032258064495</v>
      </c>
      <c r="DH135" s="8">
        <v>485.23921517982399</v>
      </c>
      <c r="DI135" s="8">
        <v>213.10849028520201</v>
      </c>
      <c r="DJ135" s="4">
        <v>0.43918233238058901</v>
      </c>
      <c r="DK135" s="8">
        <v>140.150530044275</v>
      </c>
      <c r="DL135" s="4">
        <v>0.28882770736560798</v>
      </c>
      <c r="DM135" s="8">
        <v>75.895841013824906</v>
      </c>
      <c r="DN135" s="8">
        <v>436.57981788032998</v>
      </c>
      <c r="DO135" s="8">
        <v>158.115718736329</v>
      </c>
      <c r="DP135" s="4">
        <v>0.36216909774713901</v>
      </c>
      <c r="DQ135" s="8">
        <v>80.982645044372504</v>
      </c>
      <c r="DR135" s="4">
        <v>0.18549333186668401</v>
      </c>
      <c r="DS135" s="8">
        <v>71.870967741935502</v>
      </c>
      <c r="DT135" s="8">
        <v>378.88998749535602</v>
      </c>
      <c r="DU135" s="8">
        <v>134.529927822172</v>
      </c>
      <c r="DV135" s="4">
        <v>0.35506329610734599</v>
      </c>
      <c r="DW135" s="8">
        <v>81.591815762749206</v>
      </c>
      <c r="DX135" s="4">
        <v>0.21534434388755</v>
      </c>
      <c r="DY135" s="8">
        <v>66.112903225806406</v>
      </c>
      <c r="DZ135" s="8">
        <v>316.38346740616697</v>
      </c>
      <c r="EA135" s="8">
        <v>98.915428454635006</v>
      </c>
      <c r="EB135" s="4">
        <v>0.31264411274578102</v>
      </c>
      <c r="EC135" s="8">
        <v>27.1437388073272</v>
      </c>
      <c r="ED135" s="4">
        <v>8.5793796464341099E-2</v>
      </c>
      <c r="EE135" s="8">
        <v>71.955913978494607</v>
      </c>
      <c r="EF135" s="8">
        <v>372.65270097198697</v>
      </c>
      <c r="EG135" s="8">
        <v>185.496009773335</v>
      </c>
      <c r="EH135" s="4">
        <v>0.497771810829513</v>
      </c>
      <c r="EI135" s="8">
        <v>124.74861733739</v>
      </c>
      <c r="EJ135" s="4">
        <v>0.33475838766768501</v>
      </c>
      <c r="EK135" s="8">
        <v>62.478110599078299</v>
      </c>
      <c r="EL135" s="8">
        <v>340.25335163086999</v>
      </c>
      <c r="EM135" s="8">
        <v>132.89886876198401</v>
      </c>
      <c r="EN135" s="4">
        <v>0.39058797841368997</v>
      </c>
      <c r="EO135" s="8">
        <v>52.618488144262699</v>
      </c>
      <c r="EP135" s="4">
        <v>0.15464502522034501</v>
      </c>
      <c r="EQ135" s="8">
        <v>72.315053763440901</v>
      </c>
      <c r="ER135" s="8">
        <v>431.977804023879</v>
      </c>
      <c r="ES135" s="8">
        <v>229.47445150643301</v>
      </c>
      <c r="ET135" s="4">
        <v>0.53121815373122205</v>
      </c>
      <c r="EU135" s="8">
        <v>176.15967728797199</v>
      </c>
      <c r="EV135" s="4">
        <v>0.40779798324599598</v>
      </c>
      <c r="EW135" s="8">
        <v>63.022580645161298</v>
      </c>
      <c r="EX135" s="8">
        <v>220.29117619075799</v>
      </c>
      <c r="EY135" s="8">
        <v>69.436654239394798</v>
      </c>
      <c r="EZ135" s="4">
        <v>0.315203974303842</v>
      </c>
      <c r="FA135" s="8">
        <v>23.7210608202702</v>
      </c>
      <c r="FB135" s="4">
        <v>0.107680485575733</v>
      </c>
      <c r="FC135" s="8">
        <v>48.056989247311797</v>
      </c>
      <c r="FD135" s="7">
        <v>987.68639628450296</v>
      </c>
      <c r="FE135" s="7">
        <v>467.29830697352099</v>
      </c>
      <c r="FF135" s="4">
        <v>0.473124170517497</v>
      </c>
      <c r="FG135" s="7">
        <v>260.32478745295799</v>
      </c>
      <c r="FH135" s="4">
        <v>0.26357028752471701</v>
      </c>
      <c r="FI135" s="7">
        <v>168.99784946236599</v>
      </c>
      <c r="FJ135" s="7">
        <v>1085.1479179424</v>
      </c>
      <c r="FK135" s="7">
        <v>505.17521335499902</v>
      </c>
      <c r="FL135" s="4">
        <v>0.465535808530958</v>
      </c>
      <c r="FM135" s="7">
        <v>323.25971435429199</v>
      </c>
      <c r="FN135" s="4">
        <v>0.29789460866057899</v>
      </c>
      <c r="FO135" s="7">
        <v>175.635157450077</v>
      </c>
      <c r="FP135" s="7">
        <v>936.51934709340196</v>
      </c>
      <c r="FQ135" s="7">
        <v>414.79678521789401</v>
      </c>
      <c r="FR135" s="4">
        <v>0.442913204628676</v>
      </c>
      <c r="FS135" s="7">
        <v>248.21950261084601</v>
      </c>
      <c r="FT135" s="4">
        <v>0.26504471411212699</v>
      </c>
      <c r="FU135" s="7">
        <v>167.923892473118</v>
      </c>
      <c r="FV135" s="7">
        <v>900.10230207319501</v>
      </c>
      <c r="FW135" s="7">
        <v>364.73303721858503</v>
      </c>
      <c r="FX135" s="4">
        <v>0.405212870113209</v>
      </c>
      <c r="FY135" s="7">
        <v>215.26945324444401</v>
      </c>
      <c r="FZ135" s="4">
        <v>0.239161096187197</v>
      </c>
      <c r="GA135" s="7">
        <v>157.324873271889</v>
      </c>
      <c r="GB135" s="7">
        <v>815.46980537568595</v>
      </c>
      <c r="GC135" s="7">
        <v>292.64564655850103</v>
      </c>
      <c r="GD135" s="4">
        <v>0.35886754436441698</v>
      </c>
      <c r="GE135" s="7">
        <v>162.57446080712199</v>
      </c>
      <c r="GF135" s="4">
        <v>0.19936294358835799</v>
      </c>
      <c r="GG135" s="7">
        <v>137.98387096774201</v>
      </c>
      <c r="GH135" s="7">
        <v>689.036168378154</v>
      </c>
      <c r="GI135" s="7">
        <v>284.41143822797</v>
      </c>
      <c r="GJ135" s="4">
        <v>0.412767066926856</v>
      </c>
      <c r="GK135" s="7">
        <v>151.89235614471801</v>
      </c>
      <c r="GL135" s="4">
        <v>0.220441775215139</v>
      </c>
      <c r="GM135" s="7">
        <v>134.43402457757301</v>
      </c>
      <c r="GN135" s="7">
        <v>772.23115565474905</v>
      </c>
      <c r="GO135" s="7">
        <v>362.37332026841699</v>
      </c>
      <c r="GP135" s="4">
        <v>0.469254986172078</v>
      </c>
      <c r="GQ135" s="7">
        <v>228.778165432235</v>
      </c>
      <c r="GR135" s="4">
        <v>0.29625606757378398</v>
      </c>
      <c r="GS135" s="7">
        <v>135.33763440860201</v>
      </c>
      <c r="GT135" s="7">
        <v>220.29117619075799</v>
      </c>
      <c r="GU135" s="7">
        <v>69.436654239394798</v>
      </c>
      <c r="GV135" s="4">
        <v>0.315203974303842</v>
      </c>
      <c r="GW135" s="7">
        <v>23.7210608202702</v>
      </c>
      <c r="GX135" s="4">
        <v>0.107680485575733</v>
      </c>
      <c r="GY135" s="7">
        <v>48.056989247311797</v>
      </c>
      <c r="GZ135" s="3"/>
    </row>
    <row r="136" spans="1:208" s="11" customFormat="1" x14ac:dyDescent="0.25">
      <c r="A136" s="7" t="s">
        <v>220</v>
      </c>
      <c r="B136" s="7" t="s">
        <v>468</v>
      </c>
      <c r="C136" s="7" t="s">
        <v>469</v>
      </c>
      <c r="D136" s="33" t="s">
        <v>279</v>
      </c>
      <c r="E136" s="7" t="s">
        <v>280</v>
      </c>
      <c r="F136" s="8">
        <v>1444.80113408124</v>
      </c>
      <c r="G136" s="8">
        <v>1402.0712275958499</v>
      </c>
      <c r="H136" s="8">
        <v>1581.8392177800799</v>
      </c>
      <c r="I136" s="8">
        <v>1416.8080869921901</v>
      </c>
      <c r="J136" s="8">
        <v>1687.6583170588599</v>
      </c>
      <c r="K136" s="8">
        <v>2041.97301338787</v>
      </c>
      <c r="L136" s="8">
        <v>1669.5348493215699</v>
      </c>
      <c r="M136" s="8">
        <v>3431.6643003309</v>
      </c>
      <c r="N136" s="8">
        <v>1183.0275022343201</v>
      </c>
      <c r="O136" s="8">
        <v>1458.0207500706399</v>
      </c>
      <c r="P136" s="8">
        <v>2075.0024171151699</v>
      </c>
      <c r="Q136" s="8">
        <v>2176.0795098726599</v>
      </c>
      <c r="R136" s="8">
        <v>1639.2768168980599</v>
      </c>
      <c r="S136" s="8">
        <v>1103.39323199552</v>
      </c>
      <c r="T136" s="8">
        <v>1354.6138418334001</v>
      </c>
      <c r="U136" s="8">
        <v>865.72706625624596</v>
      </c>
      <c r="V136" s="8">
        <v>431.38358107113299</v>
      </c>
      <c r="W136" s="8">
        <v>318.385374177095</v>
      </c>
      <c r="X136" s="8">
        <v>379.34347839028101</v>
      </c>
      <c r="Y136" s="8">
        <v>372.34793411890502</v>
      </c>
      <c r="Z136" s="8">
        <v>244.652090461255</v>
      </c>
      <c r="AA136" s="8">
        <v>116.51947266843</v>
      </c>
      <c r="AB136" s="8">
        <v>236.04408125222099</v>
      </c>
      <c r="AC136" s="8">
        <v>2846.8723616770999</v>
      </c>
      <c r="AD136" s="8">
        <v>2998.6473047722602</v>
      </c>
      <c r="AE136" s="8">
        <v>3729.6313304467299</v>
      </c>
      <c r="AF136" s="8">
        <v>5101.1991496524597</v>
      </c>
      <c r="AG136" s="8">
        <v>2641.04825230496</v>
      </c>
      <c r="AH136" s="8">
        <v>4251.0819269878402</v>
      </c>
      <c r="AI136" s="8">
        <v>2742.6700488935799</v>
      </c>
      <c r="AJ136" s="8">
        <v>2220.3409080896499</v>
      </c>
      <c r="AK136" s="8">
        <v>749.76895524822805</v>
      </c>
      <c r="AL136" s="8">
        <v>751.69141250918597</v>
      </c>
      <c r="AM136" s="8">
        <v>361.17156312968501</v>
      </c>
      <c r="AN136" s="8">
        <v>236.04408125222099</v>
      </c>
      <c r="AO136" s="8">
        <v>5845.5196664493596</v>
      </c>
      <c r="AP136" s="8">
        <v>8830.8304800991991</v>
      </c>
      <c r="AQ136" s="8">
        <v>6892.1301792927998</v>
      </c>
      <c r="AR136" s="8">
        <v>4963.0109569832202</v>
      </c>
      <c r="AS136" s="8">
        <v>1501.46036775741</v>
      </c>
      <c r="AT136" s="8">
        <v>597.21564438190603</v>
      </c>
      <c r="AU136" s="8">
        <f t="shared" si="28"/>
        <v>-1938.7003008063994</v>
      </c>
      <c r="AV136" s="8">
        <f t="shared" si="29"/>
        <v>-1929.1192223095795</v>
      </c>
      <c r="AW136" s="8">
        <f t="shared" si="30"/>
        <v>-3461.5505892258102</v>
      </c>
      <c r="AX136" s="8">
        <v>1762.1294510093301</v>
      </c>
      <c r="AY136" s="8">
        <v>-2248.6367980965701</v>
      </c>
      <c r="AZ136" s="8">
        <v>274.99324783631698</v>
      </c>
      <c r="BA136" s="8">
        <v>616.98166704453195</v>
      </c>
      <c r="BB136" s="8">
        <v>101.077092757492</v>
      </c>
      <c r="BC136" s="8">
        <v>-536.80269297460404</v>
      </c>
      <c r="BD136" s="8">
        <v>-535.88358490253904</v>
      </c>
      <c r="BE136" s="8">
        <v>251.22060983787901</v>
      </c>
      <c r="BF136" s="8">
        <v>-488.886775577153</v>
      </c>
      <c r="BG136" s="8">
        <v>-434.34348518511302</v>
      </c>
      <c r="BH136" s="8">
        <v>-112.99820689403801</v>
      </c>
      <c r="BI136" s="8">
        <v>60.958104213186303</v>
      </c>
      <c r="BJ136" s="8">
        <v>-6.9955442713762803</v>
      </c>
      <c r="BK136" s="8">
        <v>-127.69584365765</v>
      </c>
      <c r="BL136" s="9">
        <v>-128.13261779282499</v>
      </c>
      <c r="BM136" s="8" t="s">
        <v>224</v>
      </c>
      <c r="BN136" s="7" t="s">
        <v>224</v>
      </c>
      <c r="BO136" s="10">
        <v>8</v>
      </c>
      <c r="BP136" s="10">
        <v>118</v>
      </c>
      <c r="BQ136" s="7" t="s">
        <v>252</v>
      </c>
      <c r="BR136" s="8">
        <v>1129.9015691058401</v>
      </c>
      <c r="BS136" s="8">
        <v>703.34021539983701</v>
      </c>
      <c r="BT136" s="4">
        <v>0.62247919166660903</v>
      </c>
      <c r="BU136" s="8">
        <v>726.89318913392901</v>
      </c>
      <c r="BV136" s="4">
        <v>0.64332434701295604</v>
      </c>
      <c r="BW136" s="8">
        <v>29.252688172043001</v>
      </c>
      <c r="BX136" s="8">
        <v>1465.4450196574101</v>
      </c>
      <c r="BY136" s="8">
        <v>355.60951378213502</v>
      </c>
      <c r="BZ136" s="4">
        <v>0.24266315625083501</v>
      </c>
      <c r="CA136" s="8">
        <v>321.39722216760299</v>
      </c>
      <c r="CB136" s="4">
        <v>0.219317147935539</v>
      </c>
      <c r="CC136" s="8">
        <v>28.359139784946201</v>
      </c>
      <c r="CD136" s="8">
        <v>2130.36040267622</v>
      </c>
      <c r="CE136" s="8">
        <v>321.79051936082197</v>
      </c>
      <c r="CF136" s="4">
        <v>0.15104980310213201</v>
      </c>
      <c r="CG136" s="8">
        <v>265.05607936304398</v>
      </c>
      <c r="CH136" s="4">
        <v>0.124418421892405</v>
      </c>
      <c r="CI136" s="8">
        <v>27.514537634408601</v>
      </c>
      <c r="CJ136" s="8">
        <v>2198.4068623581902</v>
      </c>
      <c r="CK136" s="8">
        <v>811.33813483060999</v>
      </c>
      <c r="CL136" s="4">
        <v>0.36905731542354397</v>
      </c>
      <c r="CM136" s="8">
        <v>711.39533913755895</v>
      </c>
      <c r="CN136" s="4">
        <v>0.32359585084921899</v>
      </c>
      <c r="CO136" s="8">
        <v>57.8823156682028</v>
      </c>
      <c r="CP136" s="8">
        <v>1650.4184755404201</v>
      </c>
      <c r="CQ136" s="8">
        <v>623.20575938066895</v>
      </c>
      <c r="CR136" s="4">
        <v>0.37760469154745901</v>
      </c>
      <c r="CS136" s="8">
        <v>546.42656051182905</v>
      </c>
      <c r="CT136" s="4">
        <v>0.33108364248825001</v>
      </c>
      <c r="CU136" s="8">
        <v>63.9301720430107</v>
      </c>
      <c r="CV136" s="8">
        <v>1101.3964042140601</v>
      </c>
      <c r="CW136" s="8">
        <v>226.25476927466499</v>
      </c>
      <c r="CX136" s="4">
        <v>0.20542537492313301</v>
      </c>
      <c r="CY136" s="8">
        <v>128.84820923416299</v>
      </c>
      <c r="CZ136" s="4">
        <v>0.116986226522237</v>
      </c>
      <c r="DA136" s="8">
        <v>74.387935483871004</v>
      </c>
      <c r="DB136" s="8">
        <v>1348.08817620331</v>
      </c>
      <c r="DC136" s="8">
        <v>413.84717816665898</v>
      </c>
      <c r="DD136" s="4">
        <v>0.30698821150720002</v>
      </c>
      <c r="DE136" s="8">
        <v>310.80194866701601</v>
      </c>
      <c r="DF136" s="4">
        <v>0.230550162929507</v>
      </c>
      <c r="DG136" s="8">
        <v>80.209462365591406</v>
      </c>
      <c r="DH136" s="8">
        <v>857.351649203497</v>
      </c>
      <c r="DI136" s="8">
        <v>136.96461367344401</v>
      </c>
      <c r="DJ136" s="4">
        <v>0.15975313490175</v>
      </c>
      <c r="DK136" s="8">
        <v>50.365459160111101</v>
      </c>
      <c r="DL136" s="4">
        <v>5.8745392519979303E-2</v>
      </c>
      <c r="DM136" s="8">
        <v>71.234158986175103</v>
      </c>
      <c r="DN136" s="8">
        <v>412.53963787910698</v>
      </c>
      <c r="DO136" s="8">
        <v>145.71955621157099</v>
      </c>
      <c r="DP136" s="4">
        <v>0.35322558811736199</v>
      </c>
      <c r="DQ136" s="8">
        <v>83.274084510874999</v>
      </c>
      <c r="DR136" s="4">
        <v>0.201857171686562</v>
      </c>
      <c r="DS136" s="8">
        <v>62.5936989247312</v>
      </c>
      <c r="DT136" s="8">
        <v>302.94795206474299</v>
      </c>
      <c r="DU136" s="8">
        <v>222.81793076809299</v>
      </c>
      <c r="DV136" s="4">
        <v>0.73549904942243804</v>
      </c>
      <c r="DW136" s="8">
        <v>171.37329479494599</v>
      </c>
      <c r="DX136" s="4">
        <v>0.56568560251670397</v>
      </c>
      <c r="DY136" s="8">
        <v>50</v>
      </c>
      <c r="DZ136" s="8">
        <v>365.24921394013501</v>
      </c>
      <c r="EA136" s="8">
        <v>227.48031449848801</v>
      </c>
      <c r="EB136" s="4">
        <v>0.62280849846201802</v>
      </c>
      <c r="EC136" s="8">
        <v>178.470153316557</v>
      </c>
      <c r="ED136" s="4">
        <v>0.48862570131583899</v>
      </c>
      <c r="EE136" s="8">
        <v>46.522043010752697</v>
      </c>
      <c r="EF136" s="8">
        <v>369.49620402969299</v>
      </c>
      <c r="EG136" s="8">
        <v>244.77502796820201</v>
      </c>
      <c r="EH136" s="4">
        <v>0.66245613702849204</v>
      </c>
      <c r="EI136" s="8">
        <v>208.93750265359</v>
      </c>
      <c r="EJ136" s="4">
        <v>0.56546589755168197</v>
      </c>
      <c r="EK136" s="8">
        <v>36.116359447004598</v>
      </c>
      <c r="EL136" s="8">
        <v>250.32709640826999</v>
      </c>
      <c r="EM136" s="8">
        <v>154.97281970102799</v>
      </c>
      <c r="EN136" s="4">
        <v>0.61908128174936305</v>
      </c>
      <c r="EO136" s="8">
        <v>118.06586329450801</v>
      </c>
      <c r="EP136" s="4">
        <v>0.47164635785951198</v>
      </c>
      <c r="EQ136" s="8">
        <v>31.1817204301075</v>
      </c>
      <c r="ER136" s="8">
        <v>123.41333814703999</v>
      </c>
      <c r="ES136" s="8">
        <v>54.357135551973499</v>
      </c>
      <c r="ET136" s="4">
        <v>0.44044781842956199</v>
      </c>
      <c r="EU136" s="8">
        <v>25.069373697029899</v>
      </c>
      <c r="EV136" s="4">
        <v>0.20313342199010301</v>
      </c>
      <c r="EW136" s="8">
        <v>27.881720430107499</v>
      </c>
      <c r="EX136" s="8">
        <v>244.48749067962501</v>
      </c>
      <c r="EY136" s="8">
        <v>187.23527511932201</v>
      </c>
      <c r="EZ136" s="4">
        <v>0.76582762823098105</v>
      </c>
      <c r="FA136" s="8">
        <v>167.42012357300499</v>
      </c>
      <c r="FB136" s="4">
        <v>0.68477991699130003</v>
      </c>
      <c r="FC136" s="8">
        <v>13.679569892473101</v>
      </c>
      <c r="FD136" s="7">
        <v>2595.3465887632501</v>
      </c>
      <c r="FE136" s="7">
        <v>1058.94972918197</v>
      </c>
      <c r="FF136" s="4">
        <v>0.40801861830969799</v>
      </c>
      <c r="FG136" s="7">
        <v>1048.29041130153</v>
      </c>
      <c r="FH136" s="4">
        <v>0.40391152990517099</v>
      </c>
      <c r="FI136" s="7">
        <v>57.611827956989202</v>
      </c>
      <c r="FJ136" s="7">
        <v>4328.7672650344102</v>
      </c>
      <c r="FK136" s="7">
        <v>1133.1286541914301</v>
      </c>
      <c r="FL136" s="4">
        <v>0.26176705394726801</v>
      </c>
      <c r="FM136" s="7">
        <v>976.45141850060395</v>
      </c>
      <c r="FN136" s="4">
        <v>0.225572630431736</v>
      </c>
      <c r="FO136" s="7">
        <v>85.396853302611405</v>
      </c>
      <c r="FP136" s="7">
        <v>2751.81487975449</v>
      </c>
      <c r="FQ136" s="7">
        <v>849.46052865533397</v>
      </c>
      <c r="FR136" s="4">
        <v>0.308691015120581</v>
      </c>
      <c r="FS136" s="7">
        <v>675.27476974599199</v>
      </c>
      <c r="FT136" s="4">
        <v>0.24539251339691801</v>
      </c>
      <c r="FU136" s="7">
        <v>138.31810752688199</v>
      </c>
      <c r="FV136" s="7">
        <v>2205.4398254068101</v>
      </c>
      <c r="FW136" s="7">
        <v>550.81179184010296</v>
      </c>
      <c r="FX136" s="4">
        <v>0.24975144889228701</v>
      </c>
      <c r="FY136" s="7">
        <v>361.16740782712702</v>
      </c>
      <c r="FZ136" s="4">
        <v>0.16376207759851499</v>
      </c>
      <c r="GA136" s="7">
        <v>151.44362135176701</v>
      </c>
      <c r="GB136" s="7">
        <v>715.487589943849</v>
      </c>
      <c r="GC136" s="7">
        <v>368.53748697966398</v>
      </c>
      <c r="GD136" s="4">
        <v>0.51508578507781799</v>
      </c>
      <c r="GE136" s="7">
        <v>254.647379305821</v>
      </c>
      <c r="GF136" s="4">
        <v>0.35590747189033001</v>
      </c>
      <c r="GG136" s="7">
        <v>112.593698924731</v>
      </c>
      <c r="GH136" s="7">
        <v>734.74541796982805</v>
      </c>
      <c r="GI136" s="7">
        <v>472.25534246669002</v>
      </c>
      <c r="GJ136" s="4">
        <v>0.64274690378005594</v>
      </c>
      <c r="GK136" s="7">
        <v>387.407655970147</v>
      </c>
      <c r="GL136" s="4">
        <v>0.52726787604962799</v>
      </c>
      <c r="GM136" s="7">
        <v>82.638402457757294</v>
      </c>
      <c r="GN136" s="7">
        <v>373.74043455531</v>
      </c>
      <c r="GO136" s="7">
        <v>209.329955253002</v>
      </c>
      <c r="GP136" s="4">
        <v>0.56009448242353099</v>
      </c>
      <c r="GQ136" s="7">
        <v>143.135236991537</v>
      </c>
      <c r="GR136" s="4">
        <v>0.38298033543479199</v>
      </c>
      <c r="GS136" s="7">
        <v>59.063440860215103</v>
      </c>
      <c r="GT136" s="7">
        <v>244.48749067962501</v>
      </c>
      <c r="GU136" s="7">
        <v>187.23527511932201</v>
      </c>
      <c r="GV136" s="4">
        <v>0.76582762823098105</v>
      </c>
      <c r="GW136" s="7">
        <v>167.42012357300499</v>
      </c>
      <c r="GX136" s="4">
        <v>0.68477991699130003</v>
      </c>
      <c r="GY136" s="7">
        <v>13.679569892473101</v>
      </c>
      <c r="GZ136" s="3"/>
    </row>
    <row r="137" spans="1:208" s="11" customFormat="1" x14ac:dyDescent="0.25">
      <c r="A137" s="7" t="s">
        <v>220</v>
      </c>
      <c r="B137" s="7" t="s">
        <v>470</v>
      </c>
      <c r="C137" s="7" t="s">
        <v>471</v>
      </c>
      <c r="D137" s="33" t="s">
        <v>241</v>
      </c>
      <c r="E137" s="7"/>
      <c r="F137" s="8">
        <v>872.71384382735096</v>
      </c>
      <c r="G137" s="8">
        <v>813.74947757922405</v>
      </c>
      <c r="H137" s="8">
        <v>753.00485475228697</v>
      </c>
      <c r="I137" s="8">
        <v>667.30051793962798</v>
      </c>
      <c r="J137" s="8">
        <v>751.21681660278102</v>
      </c>
      <c r="K137" s="8">
        <v>753.713142769005</v>
      </c>
      <c r="L137" s="8">
        <v>813.31079207823302</v>
      </c>
      <c r="M137" s="8">
        <v>761.42892161207203</v>
      </c>
      <c r="N137" s="8">
        <v>603.62924108004404</v>
      </c>
      <c r="O137" s="8">
        <v>348.53391675716802</v>
      </c>
      <c r="P137" s="8">
        <v>429.67635062881902</v>
      </c>
      <c r="Q137" s="8">
        <v>431.11247733273598</v>
      </c>
      <c r="R137" s="8">
        <v>400.92700035929101</v>
      </c>
      <c r="S137" s="8">
        <v>277.99557596128</v>
      </c>
      <c r="T137" s="8">
        <v>397.66358428615899</v>
      </c>
      <c r="U137" s="8">
        <v>475.74355624517898</v>
      </c>
      <c r="V137" s="8">
        <v>365.19304048774399</v>
      </c>
      <c r="W137" s="8">
        <v>347.85727620548403</v>
      </c>
      <c r="X137" s="8">
        <v>327.95019863122297</v>
      </c>
      <c r="Y137" s="8">
        <v>457.84040954863502</v>
      </c>
      <c r="Z137" s="8">
        <v>387.45918890241899</v>
      </c>
      <c r="AA137" s="8">
        <v>220.07447207017901</v>
      </c>
      <c r="AB137" s="8">
        <v>212.62704668955899</v>
      </c>
      <c r="AC137" s="8">
        <v>1686.46332140658</v>
      </c>
      <c r="AD137" s="8">
        <v>1420.30537269191</v>
      </c>
      <c r="AE137" s="8">
        <v>1504.9299593717899</v>
      </c>
      <c r="AF137" s="8">
        <v>1574.7397136903001</v>
      </c>
      <c r="AG137" s="8">
        <v>952.163157837212</v>
      </c>
      <c r="AH137" s="8">
        <v>860.78882796155494</v>
      </c>
      <c r="AI137" s="8">
        <v>678.92257632056999</v>
      </c>
      <c r="AJ137" s="8">
        <v>873.40714053133797</v>
      </c>
      <c r="AK137" s="8">
        <v>713.05031669322796</v>
      </c>
      <c r="AL137" s="8">
        <v>785.79060817985805</v>
      </c>
      <c r="AM137" s="8">
        <v>607.533660972598</v>
      </c>
      <c r="AN137" s="8">
        <v>212.62704668955899</v>
      </c>
      <c r="AO137" s="8">
        <v>3106.76869409849</v>
      </c>
      <c r="AP137" s="8">
        <v>3079.6696730620902</v>
      </c>
      <c r="AQ137" s="8">
        <v>1812.95198579877</v>
      </c>
      <c r="AR137" s="8">
        <v>1552.32971685191</v>
      </c>
      <c r="AS137" s="8">
        <v>1498.84092487309</v>
      </c>
      <c r="AT137" s="8">
        <v>820.16070766215603</v>
      </c>
      <c r="AU137" s="8">
        <f t="shared" si="28"/>
        <v>-1266.7176872633202</v>
      </c>
      <c r="AV137" s="8">
        <f t="shared" si="29"/>
        <v>-260.62226894686</v>
      </c>
      <c r="AW137" s="8">
        <f t="shared" si="30"/>
        <v>-53.488791978820018</v>
      </c>
      <c r="AX137" s="8">
        <v>-51.881870466161303</v>
      </c>
      <c r="AY137" s="8">
        <v>-157.79968053202799</v>
      </c>
      <c r="AZ137" s="8">
        <v>-255.095324322876</v>
      </c>
      <c r="BA137" s="8">
        <v>81.142433871651093</v>
      </c>
      <c r="BB137" s="8">
        <v>1.4361267039171299</v>
      </c>
      <c r="BC137" s="8">
        <v>-30.185476973445699</v>
      </c>
      <c r="BD137" s="8">
        <v>-122.931424398011</v>
      </c>
      <c r="BE137" s="8">
        <v>119.668008324879</v>
      </c>
      <c r="BF137" s="8">
        <v>78.0799719590199</v>
      </c>
      <c r="BG137" s="8">
        <v>-110.550515757434</v>
      </c>
      <c r="BH137" s="8">
        <v>-17.335764282260602</v>
      </c>
      <c r="BI137" s="8">
        <v>-19.907077574260398</v>
      </c>
      <c r="BJ137" s="8">
        <v>129.890210917411</v>
      </c>
      <c r="BK137" s="8">
        <v>-70.381220646216306</v>
      </c>
      <c r="BL137" s="9">
        <v>-167.38471683223901</v>
      </c>
      <c r="BM137" s="8" t="s">
        <v>268</v>
      </c>
      <c r="BN137" s="7" t="s">
        <v>268</v>
      </c>
      <c r="BO137" s="10">
        <v>322</v>
      </c>
      <c r="BP137" s="10">
        <v>119</v>
      </c>
      <c r="BQ137" s="7" t="s">
        <v>252</v>
      </c>
      <c r="BR137" s="8">
        <v>603.62924108004404</v>
      </c>
      <c r="BS137" s="8">
        <v>324.663181017802</v>
      </c>
      <c r="BT137" s="4">
        <v>0.53785197754319802</v>
      </c>
      <c r="BU137" s="8">
        <v>110.07647176731101</v>
      </c>
      <c r="BV137" s="4">
        <v>0.18235775253424899</v>
      </c>
      <c r="BW137" s="8">
        <v>155.470204301075</v>
      </c>
      <c r="BX137" s="8">
        <v>348.53391675716802</v>
      </c>
      <c r="BY137" s="8">
        <v>154.376000098481</v>
      </c>
      <c r="BZ137" s="4">
        <v>0.44292963374935601</v>
      </c>
      <c r="CA137" s="8">
        <v>34.250790212732298</v>
      </c>
      <c r="CB137" s="4">
        <v>9.82710392475106E-2</v>
      </c>
      <c r="CC137" s="8">
        <v>105.574731182796</v>
      </c>
      <c r="CD137" s="8">
        <v>429.67635062881902</v>
      </c>
      <c r="CE137" s="8">
        <v>243.65115722267601</v>
      </c>
      <c r="CF137" s="4">
        <v>0.56705740696712703</v>
      </c>
      <c r="CG137" s="8">
        <v>126.02287464358599</v>
      </c>
      <c r="CH137" s="4">
        <v>0.29329720953726002</v>
      </c>
      <c r="CI137" s="8">
        <v>103.30322580645201</v>
      </c>
      <c r="CJ137" s="8">
        <v>431.11247733273598</v>
      </c>
      <c r="CK137" s="8">
        <v>258.38289178791899</v>
      </c>
      <c r="CL137" s="4">
        <v>0.59933985995143702</v>
      </c>
      <c r="CM137" s="8">
        <v>155.602283979193</v>
      </c>
      <c r="CN137" s="4">
        <v>0.36093198912240798</v>
      </c>
      <c r="CO137" s="8">
        <v>91.589631336405503</v>
      </c>
      <c r="CP137" s="8">
        <v>400.92700035929101</v>
      </c>
      <c r="CQ137" s="8">
        <v>253.77258230542699</v>
      </c>
      <c r="CR137" s="4">
        <v>0.63296455982762101</v>
      </c>
      <c r="CS137" s="8">
        <v>153.660288175462</v>
      </c>
      <c r="CT137" s="4">
        <v>0.38326250922925997</v>
      </c>
      <c r="CU137" s="8">
        <v>90.382903225806501</v>
      </c>
      <c r="CV137" s="8">
        <v>277.99557596128</v>
      </c>
      <c r="CW137" s="8">
        <v>113.01789156003299</v>
      </c>
      <c r="CX137" s="4">
        <v>0.406545647963027</v>
      </c>
      <c r="CY137" s="8">
        <v>22.5551237928848</v>
      </c>
      <c r="CZ137" s="4">
        <v>8.1134829987461299E-2</v>
      </c>
      <c r="DA137" s="8">
        <v>82.454301075268802</v>
      </c>
      <c r="DB137" s="8">
        <v>397.66358428615899</v>
      </c>
      <c r="DC137" s="8">
        <v>187.039282384199</v>
      </c>
      <c r="DD137" s="4">
        <v>0.47034551257679602</v>
      </c>
      <c r="DE137" s="8">
        <v>93.400355958091197</v>
      </c>
      <c r="DF137" s="4">
        <v>0.234872791094897</v>
      </c>
      <c r="DG137" s="8">
        <v>93.866236559139793</v>
      </c>
      <c r="DH137" s="8">
        <v>475.74355624517898</v>
      </c>
      <c r="DI137" s="8">
        <v>272.11374995344897</v>
      </c>
      <c r="DJ137" s="4">
        <v>0.57197569232700796</v>
      </c>
      <c r="DK137" s="8">
        <v>162.98097225345199</v>
      </c>
      <c r="DL137" s="4">
        <v>0.34258156545468399</v>
      </c>
      <c r="DM137" s="8">
        <v>99.151497695852498</v>
      </c>
      <c r="DN137" s="8">
        <v>365.23763152135501</v>
      </c>
      <c r="DO137" s="8">
        <v>178.28911231714801</v>
      </c>
      <c r="DP137" s="4">
        <v>0.488145516590131</v>
      </c>
      <c r="DQ137" s="8">
        <v>75.766537532676395</v>
      </c>
      <c r="DR137" s="4">
        <v>0.20744449912534901</v>
      </c>
      <c r="DS137" s="8">
        <v>90.244946236559102</v>
      </c>
      <c r="DT137" s="8">
        <v>347.884269289006</v>
      </c>
      <c r="DU137" s="8">
        <v>186.49114503123999</v>
      </c>
      <c r="DV137" s="4">
        <v>0.53607237088467397</v>
      </c>
      <c r="DW137" s="8">
        <v>92.232115162599698</v>
      </c>
      <c r="DX137" s="4">
        <v>0.26512298285605301</v>
      </c>
      <c r="DY137" s="8">
        <v>82.990645161290303</v>
      </c>
      <c r="DZ137" s="8">
        <v>327.94593326426298</v>
      </c>
      <c r="EA137" s="8">
        <v>125.68920479280099</v>
      </c>
      <c r="EB137" s="4">
        <v>0.38326197108692101</v>
      </c>
      <c r="EC137" s="8">
        <v>32.4064745838213</v>
      </c>
      <c r="ED137" s="4">
        <v>9.8816516067933E-2</v>
      </c>
      <c r="EE137" s="8">
        <v>85.792473118279602</v>
      </c>
      <c r="EF137" s="8">
        <v>457.83029481626198</v>
      </c>
      <c r="EG137" s="8">
        <v>247.19478932202401</v>
      </c>
      <c r="EH137" s="4">
        <v>0.53992667615241396</v>
      </c>
      <c r="EI137" s="8">
        <v>151.65517451695001</v>
      </c>
      <c r="EJ137" s="4">
        <v>0.33124757412091499</v>
      </c>
      <c r="EK137" s="8">
        <v>92.423502304147505</v>
      </c>
      <c r="EL137" s="8">
        <v>387.45862951858999</v>
      </c>
      <c r="EM137" s="8">
        <v>177.02578876183901</v>
      </c>
      <c r="EN137" s="4">
        <v>0.456889523874562</v>
      </c>
      <c r="EO137" s="8">
        <v>81.555457584502193</v>
      </c>
      <c r="EP137" s="4">
        <v>0.21048816924230901</v>
      </c>
      <c r="EQ137" s="8">
        <v>88.354838709677395</v>
      </c>
      <c r="ER137" s="8">
        <v>220.07439272819599</v>
      </c>
      <c r="ES137" s="8">
        <v>19.4247407839188</v>
      </c>
      <c r="ET137" s="4">
        <v>8.8264429782657403E-2</v>
      </c>
      <c r="EU137" s="8">
        <v>-77.366769098311195</v>
      </c>
      <c r="EV137" s="4">
        <v>-0.351548256656391</v>
      </c>
      <c r="EW137" s="8">
        <v>92.852688172043003</v>
      </c>
      <c r="EX137" s="8">
        <v>212.62697311570901</v>
      </c>
      <c r="EY137" s="8">
        <v>81.046382057154304</v>
      </c>
      <c r="EZ137" s="4">
        <v>0.381166983988667</v>
      </c>
      <c r="FA137" s="8">
        <v>17.464904606777498</v>
      </c>
      <c r="FB137" s="4">
        <v>8.2138706820010898E-2</v>
      </c>
      <c r="FC137" s="8">
        <v>63</v>
      </c>
      <c r="FD137" s="7">
        <v>952.163157837212</v>
      </c>
      <c r="FE137" s="7">
        <v>479.03918111628201</v>
      </c>
      <c r="FF137" s="4">
        <v>0.50310619264496104</v>
      </c>
      <c r="FG137" s="7">
        <v>144.327261980043</v>
      </c>
      <c r="FH137" s="4">
        <v>0.15157828864947401</v>
      </c>
      <c r="FI137" s="7">
        <v>261.04493548387097</v>
      </c>
      <c r="FJ137" s="7">
        <v>860.78882796155494</v>
      </c>
      <c r="FK137" s="7">
        <v>502.03404901059503</v>
      </c>
      <c r="FL137" s="4">
        <v>0.58322556323072705</v>
      </c>
      <c r="FM137" s="7">
        <v>281.625158622779</v>
      </c>
      <c r="FN137" s="4">
        <v>0.327171019737442</v>
      </c>
      <c r="FO137" s="7">
        <v>194.892857142857</v>
      </c>
      <c r="FP137" s="7">
        <v>678.92257632056999</v>
      </c>
      <c r="FQ137" s="7">
        <v>366.79047386546</v>
      </c>
      <c r="FR137" s="4">
        <v>0.54025375890913196</v>
      </c>
      <c r="FS137" s="7">
        <v>176.21541196834701</v>
      </c>
      <c r="FT137" s="4">
        <v>0.25955155729737001</v>
      </c>
      <c r="FU137" s="7">
        <v>172.83720430107499</v>
      </c>
      <c r="FV137" s="7">
        <v>873.40714053133797</v>
      </c>
      <c r="FW137" s="7">
        <v>459.15303233764803</v>
      </c>
      <c r="FX137" s="4">
        <v>0.52570331868173403</v>
      </c>
      <c r="FY137" s="7">
        <v>256.38132821154301</v>
      </c>
      <c r="FZ137" s="4">
        <v>0.29354159854426398</v>
      </c>
      <c r="GA137" s="7">
        <v>193.01773425499201</v>
      </c>
      <c r="GB137" s="7">
        <v>713.12190081036101</v>
      </c>
      <c r="GC137" s="7">
        <v>364.78025734838798</v>
      </c>
      <c r="GD137" s="4">
        <v>0.511525809169326</v>
      </c>
      <c r="GE137" s="7">
        <v>167.99865269527601</v>
      </c>
      <c r="GF137" s="4">
        <v>0.23558195661130299</v>
      </c>
      <c r="GG137" s="7">
        <v>173.23559139784899</v>
      </c>
      <c r="GH137" s="7">
        <v>785.77622808052502</v>
      </c>
      <c r="GI137" s="7">
        <v>372.88399411482499</v>
      </c>
      <c r="GJ137" s="4">
        <v>0.47454221798704299</v>
      </c>
      <c r="GK137" s="7">
        <v>184.061649100772</v>
      </c>
      <c r="GL137" s="4">
        <v>0.23424181404722899</v>
      </c>
      <c r="GM137" s="7">
        <v>178.21597542242699</v>
      </c>
      <c r="GN137" s="7">
        <v>607.533022246786</v>
      </c>
      <c r="GO137" s="7">
        <v>196.450529545758</v>
      </c>
      <c r="GP137" s="4">
        <v>0.323357780321541</v>
      </c>
      <c r="GQ137" s="7">
        <v>4.1886884861910296</v>
      </c>
      <c r="GR137" s="4">
        <v>6.8945856979104898E-3</v>
      </c>
      <c r="GS137" s="7">
        <v>181.20752688172001</v>
      </c>
      <c r="GT137" s="7">
        <v>212.62697311570901</v>
      </c>
      <c r="GU137" s="7">
        <v>81.046382057154304</v>
      </c>
      <c r="GV137" s="4">
        <v>0.381166983988667</v>
      </c>
      <c r="GW137" s="7">
        <v>17.464904606777498</v>
      </c>
      <c r="GX137" s="4">
        <v>8.2138706820010898E-2</v>
      </c>
      <c r="GY137" s="7">
        <v>63</v>
      </c>
      <c r="GZ137" s="3"/>
    </row>
    <row r="138" spans="1:208" s="11" customFormat="1" x14ac:dyDescent="0.25">
      <c r="A138" s="7" t="s">
        <v>220</v>
      </c>
      <c r="B138" s="7" t="s">
        <v>472</v>
      </c>
      <c r="C138" s="7" t="s">
        <v>473</v>
      </c>
      <c r="D138" s="33" t="s">
        <v>241</v>
      </c>
      <c r="E138" s="7"/>
      <c r="F138" s="8"/>
      <c r="G138" s="8"/>
      <c r="H138" s="8"/>
      <c r="I138" s="8"/>
      <c r="J138" s="8"/>
      <c r="K138" s="8"/>
      <c r="L138" s="8"/>
      <c r="M138" s="8"/>
      <c r="N138" s="8"/>
      <c r="O138" s="8">
        <v>62.427033325873197</v>
      </c>
      <c r="P138" s="8">
        <v>52.616410412273503</v>
      </c>
      <c r="Q138" s="8">
        <v>286.15705158522098</v>
      </c>
      <c r="R138" s="8">
        <v>270.41898789187701</v>
      </c>
      <c r="S138" s="8">
        <v>260.95641970502601</v>
      </c>
      <c r="T138" s="8">
        <v>358.90437463730302</v>
      </c>
      <c r="U138" s="8">
        <v>382.35457049819502</v>
      </c>
      <c r="V138" s="8">
        <v>446.23803706628502</v>
      </c>
      <c r="W138" s="8">
        <v>326.51766281029302</v>
      </c>
      <c r="X138" s="8">
        <v>356.12958104505202</v>
      </c>
      <c r="Y138" s="8">
        <v>348.622152982317</v>
      </c>
      <c r="Z138" s="8">
        <v>334.47926568090202</v>
      </c>
      <c r="AA138" s="8">
        <v>361.89505521568998</v>
      </c>
      <c r="AB138" s="8">
        <v>248.17525974288</v>
      </c>
      <c r="AC138" s="8">
        <v>0</v>
      </c>
      <c r="AD138" s="8">
        <v>0</v>
      </c>
      <c r="AE138" s="8">
        <v>0</v>
      </c>
      <c r="AF138" s="8">
        <v>0</v>
      </c>
      <c r="AG138" s="8">
        <v>62.427033325873197</v>
      </c>
      <c r="AH138" s="8">
        <v>338.773461997494</v>
      </c>
      <c r="AI138" s="8">
        <v>531.37540759690296</v>
      </c>
      <c r="AJ138" s="8">
        <v>741.25894513549804</v>
      </c>
      <c r="AK138" s="8">
        <v>772.75569987657798</v>
      </c>
      <c r="AL138" s="8">
        <v>704.75173402736903</v>
      </c>
      <c r="AM138" s="8">
        <v>696.37432089659205</v>
      </c>
      <c r="AN138" s="8">
        <v>248.17525974288</v>
      </c>
      <c r="AO138" s="8"/>
      <c r="AP138" s="8"/>
      <c r="AQ138" s="8">
        <v>401.20049532336702</v>
      </c>
      <c r="AR138" s="8">
        <v>1272.6343527324</v>
      </c>
      <c r="AS138" s="8">
        <v>1477.50743390395</v>
      </c>
      <c r="AT138" s="8">
        <v>944.54958063947197</v>
      </c>
      <c r="AU138" s="8">
        <f t="shared" si="28"/>
        <v>401.20049532336702</v>
      </c>
      <c r="AV138" s="8">
        <f t="shared" si="29"/>
        <v>871.43385740903295</v>
      </c>
      <c r="AW138" s="8">
        <f t="shared" si="30"/>
        <v>204.87308117154998</v>
      </c>
      <c r="AX138" s="8">
        <v>0</v>
      </c>
      <c r="AY138" s="8">
        <v>0</v>
      </c>
      <c r="AZ138" s="8">
        <v>62.427033325873197</v>
      </c>
      <c r="BA138" s="8">
        <v>-9.81062291359979</v>
      </c>
      <c r="BB138" s="8">
        <v>233.54064117294701</v>
      </c>
      <c r="BC138" s="8">
        <v>-15.7380636933442</v>
      </c>
      <c r="BD138" s="8">
        <v>-9.4625681868502607</v>
      </c>
      <c r="BE138" s="8">
        <v>97.947954932277099</v>
      </c>
      <c r="BF138" s="8">
        <v>23.450195860891601</v>
      </c>
      <c r="BG138" s="8">
        <v>63.883466568089503</v>
      </c>
      <c r="BH138" s="8">
        <v>-119.720374255991</v>
      </c>
      <c r="BI138" s="8">
        <v>29.611918234758999</v>
      </c>
      <c r="BJ138" s="8">
        <v>-7.50742806273513</v>
      </c>
      <c r="BK138" s="8">
        <v>-14.1428873014156</v>
      </c>
      <c r="BL138" s="9">
        <v>27.4157895347889</v>
      </c>
      <c r="BM138" s="8" t="s">
        <v>268</v>
      </c>
      <c r="BN138" s="7" t="s">
        <v>268</v>
      </c>
      <c r="BO138" s="10">
        <v>292</v>
      </c>
      <c r="BP138" s="10">
        <v>120</v>
      </c>
      <c r="BQ138" s="7" t="s">
        <v>252</v>
      </c>
      <c r="BR138" s="8"/>
      <c r="BS138" s="8"/>
      <c r="BT138" s="4"/>
      <c r="BU138" s="8"/>
      <c r="BV138" s="4"/>
      <c r="BW138" s="8"/>
      <c r="BX138" s="8">
        <v>62.427033325873197</v>
      </c>
      <c r="BY138" s="8">
        <v>39.3469727125145</v>
      </c>
      <c r="BZ138" s="4">
        <v>0.63028740300889696</v>
      </c>
      <c r="CA138" s="8">
        <v>36.497331615150401</v>
      </c>
      <c r="CB138" s="4">
        <v>0.58463985345310099</v>
      </c>
      <c r="CC138" s="8">
        <v>3.2451612903225802</v>
      </c>
      <c r="CD138" s="8">
        <v>52.616410412273503</v>
      </c>
      <c r="CE138" s="8">
        <v>10.440886769392099</v>
      </c>
      <c r="CF138" s="4">
        <v>0.19843403773809401</v>
      </c>
      <c r="CG138" s="8">
        <v>-7.1390521270833496</v>
      </c>
      <c r="CH138" s="4">
        <v>-0.135681093999869</v>
      </c>
      <c r="CI138" s="8">
        <v>13.800537634408601</v>
      </c>
      <c r="CJ138" s="8">
        <v>286.15705158522098</v>
      </c>
      <c r="CK138" s="8">
        <v>175.36559909424801</v>
      </c>
      <c r="CL138" s="4">
        <v>0.61282990624475997</v>
      </c>
      <c r="CM138" s="8">
        <v>107.704539972237</v>
      </c>
      <c r="CN138" s="4">
        <v>0.37638261708242998</v>
      </c>
      <c r="CO138" s="8">
        <v>49.745391705069103</v>
      </c>
      <c r="CP138" s="8">
        <v>270.41898789187701</v>
      </c>
      <c r="CQ138" s="8">
        <v>47.418455552332702</v>
      </c>
      <c r="CR138" s="4">
        <v>0.175351797305344</v>
      </c>
      <c r="CS138" s="8">
        <v>-27.042702565626701</v>
      </c>
      <c r="CT138" s="4">
        <v>-0.100002972337281</v>
      </c>
      <c r="CU138" s="8">
        <v>67.022043010752697</v>
      </c>
      <c r="CV138" s="8">
        <v>260.95641970502601</v>
      </c>
      <c r="CW138" s="8">
        <v>63.492904199066501</v>
      </c>
      <c r="CX138" s="4">
        <v>0.24330845844235699</v>
      </c>
      <c r="CY138" s="8">
        <v>-13.982737380563799</v>
      </c>
      <c r="CZ138" s="4">
        <v>-5.35826533655284E-2</v>
      </c>
      <c r="DA138" s="8">
        <v>72.522849462365599</v>
      </c>
      <c r="DB138" s="8">
        <v>358.90437463730302</v>
      </c>
      <c r="DC138" s="8">
        <v>208.59365408038801</v>
      </c>
      <c r="DD138" s="4">
        <v>0.58119562986989504</v>
      </c>
      <c r="DE138" s="8">
        <v>143.239886999107</v>
      </c>
      <c r="DF138" s="4">
        <v>0.39910320720905101</v>
      </c>
      <c r="DG138" s="8">
        <v>63.793333333333301</v>
      </c>
      <c r="DH138" s="8">
        <v>382.35457049819502</v>
      </c>
      <c r="DI138" s="8">
        <v>237.243590889411</v>
      </c>
      <c r="DJ138" s="4">
        <v>0.62048059365496799</v>
      </c>
      <c r="DK138" s="8">
        <v>171.69566326207399</v>
      </c>
      <c r="DL138" s="4">
        <v>0.44904828269310598</v>
      </c>
      <c r="DM138" s="8">
        <v>64.493087557603701</v>
      </c>
      <c r="DN138" s="8">
        <v>446.42919240183699</v>
      </c>
      <c r="DO138" s="8">
        <v>299.88300393257902</v>
      </c>
      <c r="DP138" s="4">
        <v>0.67173699443617496</v>
      </c>
      <c r="DQ138" s="8">
        <v>224.06995135566399</v>
      </c>
      <c r="DR138" s="4">
        <v>0.501915992881522</v>
      </c>
      <c r="DS138" s="8">
        <v>68.289247311828007</v>
      </c>
      <c r="DT138" s="8">
        <v>326.63931619365297</v>
      </c>
      <c r="DU138" s="8">
        <v>157.406362768538</v>
      </c>
      <c r="DV138" s="4">
        <v>0.481896559798139</v>
      </c>
      <c r="DW138" s="8">
        <v>79.160754479155798</v>
      </c>
      <c r="DX138" s="4">
        <v>0.242349131150594</v>
      </c>
      <c r="DY138" s="8">
        <v>71.996774193548404</v>
      </c>
      <c r="DZ138" s="8">
        <v>356.123814164951</v>
      </c>
      <c r="EA138" s="8">
        <v>169.60045867166099</v>
      </c>
      <c r="EB138" s="4">
        <v>0.47624014998644498</v>
      </c>
      <c r="EC138" s="8">
        <v>93.104459544480505</v>
      </c>
      <c r="ED138" s="4">
        <v>0.26143845438361002</v>
      </c>
      <c r="EE138" s="8">
        <v>69.817204301075293</v>
      </c>
      <c r="EF138" s="8">
        <v>348.60245141229501</v>
      </c>
      <c r="EG138" s="8">
        <v>154.24460537755499</v>
      </c>
      <c r="EH138" s="4">
        <v>0.44246563600646899</v>
      </c>
      <c r="EI138" s="8">
        <v>75.915098299798899</v>
      </c>
      <c r="EJ138" s="4">
        <v>0.21776983492870899</v>
      </c>
      <c r="EK138" s="8">
        <v>72.629032258064498</v>
      </c>
      <c r="EL138" s="8">
        <v>334.47957996564901</v>
      </c>
      <c r="EM138" s="8">
        <v>179.07893318215901</v>
      </c>
      <c r="EN138" s="4">
        <v>0.53539571294771104</v>
      </c>
      <c r="EO138" s="8">
        <v>97.3183129703188</v>
      </c>
      <c r="EP138" s="4">
        <v>0.29095442233069502</v>
      </c>
      <c r="EQ138" s="8">
        <v>75.669892473118296</v>
      </c>
      <c r="ER138" s="8">
        <v>361.88924119263498</v>
      </c>
      <c r="ES138" s="8">
        <v>217.25297507112199</v>
      </c>
      <c r="ET138" s="4">
        <v>0.60033001908304195</v>
      </c>
      <c r="EU138" s="8">
        <v>133.35076362907901</v>
      </c>
      <c r="EV138" s="4">
        <v>0.36848501820504698</v>
      </c>
      <c r="EW138" s="8">
        <v>80.876881720430106</v>
      </c>
      <c r="EX138" s="8">
        <v>248.17272576975901</v>
      </c>
      <c r="EY138" s="8">
        <v>150.03590282249399</v>
      </c>
      <c r="EZ138" s="4">
        <v>0.60456241658758803</v>
      </c>
      <c r="FA138" s="8">
        <v>91.547740301048407</v>
      </c>
      <c r="FB138" s="4">
        <v>0.36888719345405202</v>
      </c>
      <c r="FC138" s="8">
        <v>60.965591397849501</v>
      </c>
      <c r="FD138" s="7">
        <v>62.427033325873197</v>
      </c>
      <c r="FE138" s="7">
        <v>39.3469727125145</v>
      </c>
      <c r="FF138" s="4">
        <v>0.63028740300889696</v>
      </c>
      <c r="FG138" s="7">
        <v>36.497331615150401</v>
      </c>
      <c r="FH138" s="4">
        <v>0.58463985345310099</v>
      </c>
      <c r="FI138" s="7">
        <v>3.2451612903225802</v>
      </c>
      <c r="FJ138" s="7">
        <v>338.773461997494</v>
      </c>
      <c r="FK138" s="7">
        <v>185.80648586364001</v>
      </c>
      <c r="FL138" s="4">
        <v>0.54846824414190498</v>
      </c>
      <c r="FM138" s="7">
        <v>100.565487845154</v>
      </c>
      <c r="FN138" s="4">
        <v>0.29685172873989102</v>
      </c>
      <c r="FO138" s="7">
        <v>63.545929339477702</v>
      </c>
      <c r="FP138" s="7">
        <v>531.37540759690296</v>
      </c>
      <c r="FQ138" s="7">
        <v>110.911359751399</v>
      </c>
      <c r="FR138" s="4">
        <v>0.20872505231844601</v>
      </c>
      <c r="FS138" s="7">
        <v>-41.025439946190502</v>
      </c>
      <c r="FT138" s="4">
        <v>-7.7206132161298804E-2</v>
      </c>
      <c r="FU138" s="7">
        <v>139.54489247311801</v>
      </c>
      <c r="FV138" s="7">
        <v>741.25894513549804</v>
      </c>
      <c r="FW138" s="7">
        <v>445.83724496979897</v>
      </c>
      <c r="FX138" s="4">
        <v>0.60145951410853105</v>
      </c>
      <c r="FY138" s="7">
        <v>314.93555026118099</v>
      </c>
      <c r="FZ138" s="4">
        <v>0.42486576698728701</v>
      </c>
      <c r="GA138" s="7">
        <v>128.28642089093699</v>
      </c>
      <c r="GB138" s="7">
        <v>773.06850859548899</v>
      </c>
      <c r="GC138" s="7">
        <v>457.28936670111602</v>
      </c>
      <c r="GD138" s="4">
        <v>0.59152502218971503</v>
      </c>
      <c r="GE138" s="7">
        <v>303.23070583482001</v>
      </c>
      <c r="GF138" s="4">
        <v>0.39224299329658302</v>
      </c>
      <c r="GG138" s="7">
        <v>140.286021505376</v>
      </c>
      <c r="GH138" s="7">
        <v>704.72626557724504</v>
      </c>
      <c r="GI138" s="7">
        <v>323.84506404921598</v>
      </c>
      <c r="GJ138" s="4">
        <v>0.45953312636070498</v>
      </c>
      <c r="GK138" s="7">
        <v>169.01955784427901</v>
      </c>
      <c r="GL138" s="4">
        <v>0.23983717664593401</v>
      </c>
      <c r="GM138" s="7">
        <v>142.44623655914</v>
      </c>
      <c r="GN138" s="7">
        <v>696.36882115828405</v>
      </c>
      <c r="GO138" s="7">
        <v>396.33190825328199</v>
      </c>
      <c r="GP138" s="4">
        <v>0.56914080040811599</v>
      </c>
      <c r="GQ138" s="7">
        <v>230.66907659939699</v>
      </c>
      <c r="GR138" s="4">
        <v>0.33124555492837998</v>
      </c>
      <c r="GS138" s="7">
        <v>156.546774193548</v>
      </c>
      <c r="GT138" s="7">
        <v>248.17272576975901</v>
      </c>
      <c r="GU138" s="7">
        <v>150.03590282249399</v>
      </c>
      <c r="GV138" s="4">
        <v>0.60456241658758803</v>
      </c>
      <c r="GW138" s="7">
        <v>91.547740301048407</v>
      </c>
      <c r="GX138" s="4">
        <v>0.36888719345405202</v>
      </c>
      <c r="GY138" s="7">
        <v>60.965591397849501</v>
      </c>
      <c r="GZ138" s="3"/>
    </row>
    <row r="139" spans="1:208" s="11" customFormat="1" x14ac:dyDescent="0.25">
      <c r="A139" s="7" t="s">
        <v>220</v>
      </c>
      <c r="B139" s="7" t="s">
        <v>474</v>
      </c>
      <c r="C139" s="7" t="s">
        <v>475</v>
      </c>
      <c r="D139" s="33" t="s">
        <v>223</v>
      </c>
      <c r="E139" s="7"/>
      <c r="F139" s="8">
        <v>688.19587872847501</v>
      </c>
      <c r="G139" s="8">
        <v>707.24181651644506</v>
      </c>
      <c r="H139" s="8">
        <v>714.90841954589996</v>
      </c>
      <c r="I139" s="8">
        <v>833.27920093623402</v>
      </c>
      <c r="J139" s="8">
        <v>705.77277840208501</v>
      </c>
      <c r="K139" s="8">
        <v>684.20855127608695</v>
      </c>
      <c r="L139" s="8">
        <v>752.98907332438796</v>
      </c>
      <c r="M139" s="8">
        <v>550.076823399163</v>
      </c>
      <c r="N139" s="8">
        <v>436.17812934654</v>
      </c>
      <c r="O139" s="8">
        <v>364.87868699382398</v>
      </c>
      <c r="P139" s="8">
        <v>333.79113197405599</v>
      </c>
      <c r="Q139" s="8">
        <v>422.33883139167102</v>
      </c>
      <c r="R139" s="8">
        <v>452.44377709637399</v>
      </c>
      <c r="S139" s="8">
        <v>462.88457004299102</v>
      </c>
      <c r="T139" s="8">
        <v>463.43066631686901</v>
      </c>
      <c r="U139" s="8">
        <v>271.90131710483098</v>
      </c>
      <c r="V139" s="8">
        <v>328.62199979300198</v>
      </c>
      <c r="W139" s="8">
        <v>378.70177617014798</v>
      </c>
      <c r="X139" s="8">
        <v>361.02411043682298</v>
      </c>
      <c r="Y139" s="8">
        <v>375.86716770508599</v>
      </c>
      <c r="Z139" s="8">
        <v>537.92917503315505</v>
      </c>
      <c r="AA139" s="8">
        <v>506.70218019769902</v>
      </c>
      <c r="AB139" s="8">
        <v>288.74430173887498</v>
      </c>
      <c r="AC139" s="8">
        <v>1395.43769524492</v>
      </c>
      <c r="AD139" s="8">
        <v>1548.1876204821299</v>
      </c>
      <c r="AE139" s="8">
        <v>1389.9813296781699</v>
      </c>
      <c r="AF139" s="8">
        <v>1303.0658967235499</v>
      </c>
      <c r="AG139" s="8">
        <v>801.05681634036398</v>
      </c>
      <c r="AH139" s="8">
        <v>756.12996336572701</v>
      </c>
      <c r="AI139" s="8">
        <v>915.32834713936495</v>
      </c>
      <c r="AJ139" s="8">
        <v>735.33198342169896</v>
      </c>
      <c r="AK139" s="8">
        <v>707.32377596314996</v>
      </c>
      <c r="AL139" s="8">
        <v>736.89127814190897</v>
      </c>
      <c r="AM139" s="8">
        <v>1044.63135523085</v>
      </c>
      <c r="AN139" s="8">
        <v>288.74430173887498</v>
      </c>
      <c r="AO139" s="8">
        <v>2943.6253157270498</v>
      </c>
      <c r="AP139" s="8">
        <v>2693.0472264017199</v>
      </c>
      <c r="AQ139" s="8">
        <v>1557.18677970609</v>
      </c>
      <c r="AR139" s="8">
        <v>1650.6603305610599</v>
      </c>
      <c r="AS139" s="8">
        <v>1444.2150541050601</v>
      </c>
      <c r="AT139" s="8">
        <v>1333.37565696973</v>
      </c>
      <c r="AU139" s="8">
        <f t="shared" si="28"/>
        <v>-1135.8604466956299</v>
      </c>
      <c r="AV139" s="8">
        <f t="shared" si="29"/>
        <v>93.473550854969972</v>
      </c>
      <c r="AW139" s="8">
        <f t="shared" si="30"/>
        <v>-206.44527645599987</v>
      </c>
      <c r="AX139" s="8">
        <v>-202.91224992522501</v>
      </c>
      <c r="AY139" s="8">
        <v>-113.898694052623</v>
      </c>
      <c r="AZ139" s="8">
        <v>-71.299442352715403</v>
      </c>
      <c r="BA139" s="8">
        <v>-31.087555019768399</v>
      </c>
      <c r="BB139" s="8">
        <v>88.547699417615604</v>
      </c>
      <c r="BC139" s="8">
        <v>30.1049457047022</v>
      </c>
      <c r="BD139" s="8">
        <v>10.4407929466174</v>
      </c>
      <c r="BE139" s="8">
        <v>0.54609627387765203</v>
      </c>
      <c r="BF139" s="8">
        <v>-191.529349212038</v>
      </c>
      <c r="BG139" s="8">
        <v>56.720682688171102</v>
      </c>
      <c r="BH139" s="8">
        <v>50.079776377145997</v>
      </c>
      <c r="BI139" s="8">
        <v>-17.6776657333244</v>
      </c>
      <c r="BJ139" s="8">
        <v>14.8430572682622</v>
      </c>
      <c r="BK139" s="8">
        <v>162.062007328069</v>
      </c>
      <c r="BL139" s="9">
        <v>-31.226994835456502</v>
      </c>
      <c r="BM139" s="8" t="s">
        <v>268</v>
      </c>
      <c r="BN139" s="7" t="s">
        <v>268</v>
      </c>
      <c r="BO139" s="10">
        <v>149</v>
      </c>
      <c r="BP139" s="10">
        <v>121</v>
      </c>
      <c r="BQ139" s="7" t="s">
        <v>252</v>
      </c>
      <c r="BR139" s="8">
        <v>436.17812934654</v>
      </c>
      <c r="BS139" s="8">
        <v>230.46087939691199</v>
      </c>
      <c r="BT139" s="4">
        <v>0.52836413357583301</v>
      </c>
      <c r="BU139" s="8">
        <v>130.613802201678</v>
      </c>
      <c r="BV139" s="4">
        <v>0.29945059922503903</v>
      </c>
      <c r="BW139" s="8">
        <v>71.2129032258065</v>
      </c>
      <c r="BX139" s="8">
        <v>365.13651702272199</v>
      </c>
      <c r="BY139" s="8">
        <v>156.72948364543601</v>
      </c>
      <c r="BZ139" s="4">
        <v>0.429235303341854</v>
      </c>
      <c r="CA139" s="8">
        <v>66.567833500865007</v>
      </c>
      <c r="CB139" s="4">
        <v>0.18230943879196401</v>
      </c>
      <c r="CC139" s="8">
        <v>68.503225806451596</v>
      </c>
      <c r="CD139" s="8">
        <v>333.78964024530001</v>
      </c>
      <c r="CE139" s="8">
        <v>154.95030860819199</v>
      </c>
      <c r="CF139" s="4">
        <v>0.46421545166686401</v>
      </c>
      <c r="CG139" s="8">
        <v>78.411420950168903</v>
      </c>
      <c r="CH139" s="4">
        <v>0.23491268600351001</v>
      </c>
      <c r="CI139" s="8">
        <v>61.282795698924701</v>
      </c>
      <c r="CJ139" s="8">
        <v>422.327144632071</v>
      </c>
      <c r="CK139" s="8">
        <v>194.35460713529099</v>
      </c>
      <c r="CL139" s="4">
        <v>0.46019918351355799</v>
      </c>
      <c r="CM139" s="8">
        <v>111.003158969027</v>
      </c>
      <c r="CN139" s="4">
        <v>0.26283690352352901</v>
      </c>
      <c r="CO139" s="8">
        <v>70.562211981566804</v>
      </c>
      <c r="CP139" s="8">
        <v>452.44177097642398</v>
      </c>
      <c r="CQ139" s="8">
        <v>193.23834558766001</v>
      </c>
      <c r="CR139" s="4">
        <v>0.42710102820663198</v>
      </c>
      <c r="CS139" s="8">
        <v>116.964686037099</v>
      </c>
      <c r="CT139" s="4">
        <v>0.258518760954973</v>
      </c>
      <c r="CU139" s="8">
        <v>69.368817204301095</v>
      </c>
      <c r="CV139" s="8">
        <v>463.72729992767103</v>
      </c>
      <c r="CW139" s="8">
        <v>191.58742431005899</v>
      </c>
      <c r="CX139" s="4">
        <v>0.41314674451976602</v>
      </c>
      <c r="CY139" s="8">
        <v>116.929862449571</v>
      </c>
      <c r="CZ139" s="4">
        <v>0.25215220770441699</v>
      </c>
      <c r="DA139" s="8">
        <v>63.181720430107497</v>
      </c>
      <c r="DB139" s="8">
        <v>463.43422427080299</v>
      </c>
      <c r="DC139" s="8">
        <v>194.59352947786701</v>
      </c>
      <c r="DD139" s="4">
        <v>0.41989460270020601</v>
      </c>
      <c r="DE139" s="8">
        <v>112.979485743905</v>
      </c>
      <c r="DF139" s="4">
        <v>0.24378753192359501</v>
      </c>
      <c r="DG139" s="8">
        <v>63.064516129032299</v>
      </c>
      <c r="DH139" s="8">
        <v>272.11221662393899</v>
      </c>
      <c r="DI139" s="8">
        <v>10.8379202091431</v>
      </c>
      <c r="DJ139" s="4">
        <v>3.9828863046311398E-2</v>
      </c>
      <c r="DK139" s="8">
        <v>-42.939742225693102</v>
      </c>
      <c r="DL139" s="4">
        <v>-0.157801596556159</v>
      </c>
      <c r="DM139" s="8">
        <v>70.616359447004598</v>
      </c>
      <c r="DN139" s="8">
        <v>330.715844308638</v>
      </c>
      <c r="DO139" s="8">
        <v>133.93520680119801</v>
      </c>
      <c r="DP139" s="4">
        <v>0.40498575773165602</v>
      </c>
      <c r="DQ139" s="8">
        <v>72.974219762413796</v>
      </c>
      <c r="DR139" s="4">
        <v>0.22065534814325699</v>
      </c>
      <c r="DS139" s="8">
        <v>57.3466666666667</v>
      </c>
      <c r="DT139" s="8">
        <v>378.93942854337899</v>
      </c>
      <c r="DU139" s="8">
        <v>175.813567584146</v>
      </c>
      <c r="DV139" s="4">
        <v>0.46396219116063803</v>
      </c>
      <c r="DW139" s="8">
        <v>91.288806633731099</v>
      </c>
      <c r="DX139" s="4">
        <v>0.24090606507915999</v>
      </c>
      <c r="DY139" s="8">
        <v>62.261720430107502</v>
      </c>
      <c r="DZ139" s="8">
        <v>361.00807629804001</v>
      </c>
      <c r="EA139" s="8">
        <v>156.915809175287</v>
      </c>
      <c r="EB139" s="4">
        <v>0.43466010728729798</v>
      </c>
      <c r="EC139" s="8">
        <v>101.076163042313</v>
      </c>
      <c r="ED139" s="4">
        <v>0.27998310752157901</v>
      </c>
      <c r="EE139" s="8">
        <v>53.268709677419402</v>
      </c>
      <c r="EF139" s="8">
        <v>375.79289321792299</v>
      </c>
      <c r="EG139" s="8">
        <v>161.893380978994</v>
      </c>
      <c r="EH139" s="4">
        <v>0.43080479673976202</v>
      </c>
      <c r="EI139" s="8">
        <v>96.835516786556695</v>
      </c>
      <c r="EJ139" s="4">
        <v>0.25768320405783102</v>
      </c>
      <c r="EK139" s="8">
        <v>59.7658525345622</v>
      </c>
      <c r="EL139" s="8">
        <v>537.91433178022896</v>
      </c>
      <c r="EM139" s="8">
        <v>278.47281749032697</v>
      </c>
      <c r="EN139" s="4">
        <v>0.51768990160332895</v>
      </c>
      <c r="EO139" s="8">
        <v>196.10098937601401</v>
      </c>
      <c r="EP139" s="4">
        <v>0.36455803050834801</v>
      </c>
      <c r="EQ139" s="8">
        <v>75.930537634408594</v>
      </c>
      <c r="ER139" s="8">
        <v>507.47836477671001</v>
      </c>
      <c r="ES139" s="8">
        <v>224.28711966482101</v>
      </c>
      <c r="ET139" s="4">
        <v>0.44196390473415997</v>
      </c>
      <c r="EU139" s="8">
        <v>133.15267196685599</v>
      </c>
      <c r="EV139" s="4">
        <v>0.26238098253793202</v>
      </c>
      <c r="EW139" s="8">
        <v>80.276774193548405</v>
      </c>
      <c r="EX139" s="8">
        <v>288.72384273889901</v>
      </c>
      <c r="EY139" s="8">
        <v>119.109499239862</v>
      </c>
      <c r="EZ139" s="4">
        <v>0.41253780120811001</v>
      </c>
      <c r="FA139" s="8">
        <v>74.638164846161303</v>
      </c>
      <c r="FB139" s="4">
        <v>0.25851056891639701</v>
      </c>
      <c r="FC139" s="8">
        <v>42.279139784946203</v>
      </c>
      <c r="FD139" s="7">
        <v>801.31464636926205</v>
      </c>
      <c r="FE139" s="7">
        <v>387.190363042348</v>
      </c>
      <c r="FF139" s="4">
        <v>0.48319391739150003</v>
      </c>
      <c r="FG139" s="7">
        <v>197.18163570254299</v>
      </c>
      <c r="FH139" s="4">
        <v>0.246072671448061</v>
      </c>
      <c r="FI139" s="7">
        <v>139.71612903225801</v>
      </c>
      <c r="FJ139" s="7">
        <v>756.11678487737095</v>
      </c>
      <c r="FK139" s="7">
        <v>349.30491574348298</v>
      </c>
      <c r="FL139" s="4">
        <v>0.46197217510537703</v>
      </c>
      <c r="FM139" s="7">
        <v>189.414579919196</v>
      </c>
      <c r="FN139" s="4">
        <v>0.250509688063486</v>
      </c>
      <c r="FO139" s="7">
        <v>131.84500768049199</v>
      </c>
      <c r="FP139" s="7">
        <v>916.16907090409495</v>
      </c>
      <c r="FQ139" s="7">
        <v>384.825769897719</v>
      </c>
      <c r="FR139" s="4">
        <v>0.42003794072415501</v>
      </c>
      <c r="FS139" s="7">
        <v>233.89454848667</v>
      </c>
      <c r="FT139" s="4">
        <v>0.25529627217807899</v>
      </c>
      <c r="FU139" s="7">
        <v>132.55053763440901</v>
      </c>
      <c r="FV139" s="7">
        <v>735.54644089474095</v>
      </c>
      <c r="FW139" s="7">
        <v>205.43144968701</v>
      </c>
      <c r="FX139" s="4">
        <v>0.27929093020573498</v>
      </c>
      <c r="FY139" s="7">
        <v>70.039743518211907</v>
      </c>
      <c r="FZ139" s="4">
        <v>9.5221375054188803E-2</v>
      </c>
      <c r="GA139" s="7">
        <v>133.68087557603701</v>
      </c>
      <c r="GB139" s="7">
        <v>709.65527285201699</v>
      </c>
      <c r="GC139" s="7">
        <v>309.74877438534497</v>
      </c>
      <c r="GD139" s="4">
        <v>0.43647780300497502</v>
      </c>
      <c r="GE139" s="7">
        <v>164.26302639614499</v>
      </c>
      <c r="GF139" s="4">
        <v>0.23146876050958101</v>
      </c>
      <c r="GG139" s="7">
        <v>119.608387096774</v>
      </c>
      <c r="GH139" s="7">
        <v>736.80096951596204</v>
      </c>
      <c r="GI139" s="7">
        <v>318.809190154281</v>
      </c>
      <c r="GJ139" s="4">
        <v>0.43269377124153502</v>
      </c>
      <c r="GK139" s="7">
        <v>197.91167982886901</v>
      </c>
      <c r="GL139" s="4">
        <v>0.26860941830585</v>
      </c>
      <c r="GM139" s="7">
        <v>113.03456221198201</v>
      </c>
      <c r="GN139" s="7">
        <v>1045.3926965569401</v>
      </c>
      <c r="GO139" s="7">
        <v>502.75993715514801</v>
      </c>
      <c r="GP139" s="4">
        <v>0.48092926113891699</v>
      </c>
      <c r="GQ139" s="7">
        <v>329.25366134286998</v>
      </c>
      <c r="GR139" s="4">
        <v>0.314956917555753</v>
      </c>
      <c r="GS139" s="7">
        <v>156.207311827957</v>
      </c>
      <c r="GT139" s="7">
        <v>288.72384273889901</v>
      </c>
      <c r="GU139" s="7">
        <v>119.109499239862</v>
      </c>
      <c r="GV139" s="4">
        <v>0.41253780120811001</v>
      </c>
      <c r="GW139" s="7">
        <v>74.638164846161303</v>
      </c>
      <c r="GX139" s="4">
        <v>0.25851056891639701</v>
      </c>
      <c r="GY139" s="7">
        <v>42.279139784946203</v>
      </c>
      <c r="GZ139" s="3"/>
    </row>
    <row r="140" spans="1:208" s="11" customFormat="1" x14ac:dyDescent="0.25">
      <c r="A140" s="7" t="s">
        <v>220</v>
      </c>
      <c r="B140" s="7" t="s">
        <v>476</v>
      </c>
      <c r="C140" s="7" t="s">
        <v>477</v>
      </c>
      <c r="D140" s="33" t="s">
        <v>223</v>
      </c>
      <c r="E140" s="7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>
        <v>28.8195423116921</v>
      </c>
      <c r="S140" s="8">
        <v>122.49134120734701</v>
      </c>
      <c r="T140" s="8">
        <v>199.610619274659</v>
      </c>
      <c r="U140" s="8">
        <v>188.79435070177399</v>
      </c>
      <c r="V140" s="8">
        <v>233.25805108809101</v>
      </c>
      <c r="W140" s="8">
        <v>247.660781492235</v>
      </c>
      <c r="X140" s="8">
        <v>278.84589347709499</v>
      </c>
      <c r="Y140" s="8">
        <v>673.12187327843003</v>
      </c>
      <c r="Z140" s="8">
        <v>236.04626661065501</v>
      </c>
      <c r="AA140" s="8">
        <v>422.32777411387002</v>
      </c>
      <c r="AB140" s="8">
        <v>326.53369284523598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151.31088351903901</v>
      </c>
      <c r="AJ140" s="8">
        <v>388.40496997643299</v>
      </c>
      <c r="AK140" s="8">
        <v>480.91883258032601</v>
      </c>
      <c r="AL140" s="8">
        <v>951.96776675552496</v>
      </c>
      <c r="AM140" s="8">
        <v>658.374040724525</v>
      </c>
      <c r="AN140" s="8">
        <v>326.53369284523598</v>
      </c>
      <c r="AO140" s="8"/>
      <c r="AP140" s="8"/>
      <c r="AQ140" s="8"/>
      <c r="AR140" s="8">
        <v>539.71585349547195</v>
      </c>
      <c r="AS140" s="8">
        <v>1432.88659933585</v>
      </c>
      <c r="AT140" s="8">
        <v>984.90773356976104</v>
      </c>
      <c r="AU140" s="8">
        <f t="shared" si="28"/>
        <v>0</v>
      </c>
      <c r="AV140" s="8">
        <f t="shared" si="29"/>
        <v>539.71585349547195</v>
      </c>
      <c r="AW140" s="8">
        <f t="shared" si="30"/>
        <v>893.170745840378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28.8195423116921</v>
      </c>
      <c r="BD140" s="8">
        <v>93.6717988956553</v>
      </c>
      <c r="BE140" s="8">
        <v>77.119278067311896</v>
      </c>
      <c r="BF140" s="8">
        <v>-10.8162685728855</v>
      </c>
      <c r="BG140" s="8">
        <v>44.463700386316802</v>
      </c>
      <c r="BH140" s="8">
        <v>14.4027304041444</v>
      </c>
      <c r="BI140" s="8">
        <v>31.1851119848601</v>
      </c>
      <c r="BJ140" s="8">
        <v>394.27597980133498</v>
      </c>
      <c r="BK140" s="8">
        <v>-437.07560666777499</v>
      </c>
      <c r="BL140" s="9">
        <v>186.28150750321399</v>
      </c>
      <c r="BM140" s="8" t="s">
        <v>268</v>
      </c>
      <c r="BN140" s="7" t="s">
        <v>268</v>
      </c>
      <c r="BO140" s="10">
        <v>330</v>
      </c>
      <c r="BP140" s="10">
        <v>122</v>
      </c>
      <c r="BQ140" s="7" t="s">
        <v>252</v>
      </c>
      <c r="BR140" s="8"/>
      <c r="BS140" s="8"/>
      <c r="BT140" s="4"/>
      <c r="BU140" s="8"/>
      <c r="BV140" s="4"/>
      <c r="BW140" s="8"/>
      <c r="BX140" s="8"/>
      <c r="BY140" s="8"/>
      <c r="BZ140" s="4"/>
      <c r="CA140" s="8"/>
      <c r="CB140" s="4"/>
      <c r="CC140" s="8"/>
      <c r="CD140" s="8"/>
      <c r="CE140" s="8"/>
      <c r="CF140" s="4"/>
      <c r="CG140" s="8"/>
      <c r="CH140" s="4"/>
      <c r="CI140" s="8"/>
      <c r="CJ140" s="8"/>
      <c r="CK140" s="8"/>
      <c r="CL140" s="4"/>
      <c r="CM140" s="8"/>
      <c r="CN140" s="4"/>
      <c r="CO140" s="8"/>
      <c r="CP140" s="8">
        <v>32.870577914105198</v>
      </c>
      <c r="CQ140" s="8">
        <v>14.3916749815195</v>
      </c>
      <c r="CR140" s="4">
        <v>0.43782847442252698</v>
      </c>
      <c r="CS140" s="8">
        <v>6.4812326277710701</v>
      </c>
      <c r="CT140" s="4">
        <v>0.19717428287106201</v>
      </c>
      <c r="CU140" s="8">
        <v>8.1580645161290306</v>
      </c>
      <c r="CV140" s="8">
        <v>133.314492951093</v>
      </c>
      <c r="CW140" s="8">
        <v>76.100041940286502</v>
      </c>
      <c r="CX140" s="4">
        <v>0.57083097460531895</v>
      </c>
      <c r="CY140" s="8">
        <v>47.695433739877899</v>
      </c>
      <c r="CZ140" s="4">
        <v>0.35776630645383101</v>
      </c>
      <c r="DA140" s="8">
        <v>26.345161290322601</v>
      </c>
      <c r="DB140" s="8">
        <v>217.16568085718001</v>
      </c>
      <c r="DC140" s="8">
        <v>118.514065185484</v>
      </c>
      <c r="DD140" s="4">
        <v>0.54573109672621301</v>
      </c>
      <c r="DE140" s="8">
        <v>73.023444589002693</v>
      </c>
      <c r="DF140" s="4">
        <v>0.33625683533774797</v>
      </c>
      <c r="DG140" s="8">
        <v>43.443548387096797</v>
      </c>
      <c r="DH140" s="8">
        <v>204.86417238149801</v>
      </c>
      <c r="DI140" s="8">
        <v>107.817124421733</v>
      </c>
      <c r="DJ140" s="4">
        <v>0.52628589551986904</v>
      </c>
      <c r="DK140" s="8">
        <v>59.096548810421403</v>
      </c>
      <c r="DL140" s="4">
        <v>0.28846697850306302</v>
      </c>
      <c r="DM140" s="8">
        <v>47.027649769585302</v>
      </c>
      <c r="DN140" s="8">
        <v>246.379820237366</v>
      </c>
      <c r="DO140" s="8">
        <v>140.26812114270601</v>
      </c>
      <c r="DP140" s="4">
        <v>0.56931659828134396</v>
      </c>
      <c r="DQ140" s="8">
        <v>67.826747483319494</v>
      </c>
      <c r="DR140" s="4">
        <v>0.27529343684874102</v>
      </c>
      <c r="DS140" s="8">
        <v>62.903763440860203</v>
      </c>
      <c r="DT140" s="8">
        <v>251.26852931031499</v>
      </c>
      <c r="DU140" s="8">
        <v>130.93415247739</v>
      </c>
      <c r="DV140" s="4">
        <v>0.521092525342428</v>
      </c>
      <c r="DW140" s="8">
        <v>40.131094695234403</v>
      </c>
      <c r="DX140" s="4">
        <v>0.15971397136516299</v>
      </c>
      <c r="DY140" s="8">
        <v>84.822580645161295</v>
      </c>
      <c r="DZ140" s="8">
        <v>275.44456887872701</v>
      </c>
      <c r="EA140" s="8">
        <v>133.176485901934</v>
      </c>
      <c r="EB140" s="4">
        <v>0.483496503285816</v>
      </c>
      <c r="EC140" s="8">
        <v>37.014034021848303</v>
      </c>
      <c r="ED140" s="4">
        <v>0.13437924796456899</v>
      </c>
      <c r="EE140" s="8">
        <v>88.905376344085994</v>
      </c>
      <c r="EF140" s="8">
        <v>679.26130983492703</v>
      </c>
      <c r="EG140" s="8">
        <v>546.254655087228</v>
      </c>
      <c r="EH140" s="4">
        <v>0.80418926733803997</v>
      </c>
      <c r="EI140" s="8">
        <v>440.34196127854398</v>
      </c>
      <c r="EJ140" s="4">
        <v>0.64826592491416102</v>
      </c>
      <c r="EK140" s="8">
        <v>90.874539170506907</v>
      </c>
      <c r="EL140" s="8">
        <v>233.63739637031799</v>
      </c>
      <c r="EM140" s="8">
        <v>-116.279836313658</v>
      </c>
      <c r="EN140" s="4">
        <v>-0.49769359751532699</v>
      </c>
      <c r="EO140" s="8">
        <v>-530.62987490568696</v>
      </c>
      <c r="EP140" s="4">
        <v>-2.2711684137441499</v>
      </c>
      <c r="EQ140" s="8">
        <v>67.299462365591395</v>
      </c>
      <c r="ER140" s="8">
        <v>408.339248593364</v>
      </c>
      <c r="ES140" s="8">
        <v>144.46369175012799</v>
      </c>
      <c r="ET140" s="4">
        <v>0.35378350782535001</v>
      </c>
      <c r="EU140" s="8">
        <v>396.032380139456</v>
      </c>
      <c r="EV140" s="4">
        <v>0.96986116691867896</v>
      </c>
      <c r="EW140" s="8">
        <v>64.323118279569897</v>
      </c>
      <c r="EX140" s="8">
        <v>314.81184668581301</v>
      </c>
      <c r="EY140" s="8">
        <v>82.096086474639094</v>
      </c>
      <c r="EZ140" s="4">
        <v>0.260778262758873</v>
      </c>
      <c r="FA140" s="8">
        <v>-36.431963332632201</v>
      </c>
      <c r="FB140" s="4">
        <v>-0.115726151084117</v>
      </c>
      <c r="FC140" s="8">
        <v>36.794623655914002</v>
      </c>
      <c r="FD140" s="7">
        <v>0</v>
      </c>
      <c r="FE140" s="7">
        <v>0</v>
      </c>
      <c r="FF140" s="4"/>
      <c r="FG140" s="7">
        <v>0</v>
      </c>
      <c r="FH140" s="4"/>
      <c r="FI140" s="7">
        <v>0</v>
      </c>
      <c r="FJ140" s="7">
        <v>0</v>
      </c>
      <c r="FK140" s="7">
        <v>0</v>
      </c>
      <c r="FL140" s="4"/>
      <c r="FM140" s="7">
        <v>0</v>
      </c>
      <c r="FN140" s="4"/>
      <c r="FO140" s="7">
        <v>0</v>
      </c>
      <c r="FP140" s="7">
        <v>166.18507086519801</v>
      </c>
      <c r="FQ140" s="7">
        <v>90.491716921806002</v>
      </c>
      <c r="FR140" s="4">
        <v>0.54452374362320799</v>
      </c>
      <c r="FS140" s="7">
        <v>54.176666367648998</v>
      </c>
      <c r="FT140" s="4">
        <v>0.326002005388286</v>
      </c>
      <c r="FU140" s="7">
        <v>34.503225806451603</v>
      </c>
      <c r="FV140" s="7">
        <v>422.02985323867802</v>
      </c>
      <c r="FW140" s="7">
        <v>226.331189607217</v>
      </c>
      <c r="FX140" s="4">
        <v>0.53629189468550698</v>
      </c>
      <c r="FY140" s="7">
        <v>132.119993399424</v>
      </c>
      <c r="FZ140" s="4">
        <v>0.31305840661633</v>
      </c>
      <c r="GA140" s="7">
        <v>90.471198156681993</v>
      </c>
      <c r="GB140" s="7">
        <v>497.64834954768099</v>
      </c>
      <c r="GC140" s="7">
        <v>271.20227362009598</v>
      </c>
      <c r="GD140" s="4">
        <v>0.54496769428974401</v>
      </c>
      <c r="GE140" s="7">
        <v>107.957842178554</v>
      </c>
      <c r="GF140" s="4">
        <v>0.216935999640465</v>
      </c>
      <c r="GG140" s="7">
        <v>147.72634408602201</v>
      </c>
      <c r="GH140" s="7">
        <v>954.70587871365399</v>
      </c>
      <c r="GI140" s="7">
        <v>679.43114098916101</v>
      </c>
      <c r="GJ140" s="4">
        <v>0.71166539992883304</v>
      </c>
      <c r="GK140" s="7">
        <v>477.35599530039201</v>
      </c>
      <c r="GL140" s="4">
        <v>0.50000320092672801</v>
      </c>
      <c r="GM140" s="7">
        <v>179.779915514593</v>
      </c>
      <c r="GN140" s="7">
        <v>641.97664496368202</v>
      </c>
      <c r="GO140" s="7">
        <v>28.1838554364701</v>
      </c>
      <c r="GP140" s="4">
        <v>4.39016834297212E-2</v>
      </c>
      <c r="GQ140" s="7">
        <v>-134.59749476623099</v>
      </c>
      <c r="GR140" s="4">
        <v>-0.209661045806184</v>
      </c>
      <c r="GS140" s="7">
        <v>131.62258064516101</v>
      </c>
      <c r="GT140" s="7">
        <v>314.81184668581301</v>
      </c>
      <c r="GU140" s="7">
        <v>82.096086474639094</v>
      </c>
      <c r="GV140" s="4">
        <v>0.260778262758873</v>
      </c>
      <c r="GW140" s="7">
        <v>-36.431963332632201</v>
      </c>
      <c r="GX140" s="4">
        <v>-0.115726151084117</v>
      </c>
      <c r="GY140" s="7">
        <v>36.794623655914002</v>
      </c>
      <c r="GZ140" s="3"/>
    </row>
    <row r="141" spans="1:208" s="11" customFormat="1" x14ac:dyDescent="0.25">
      <c r="A141" s="7" t="s">
        <v>220</v>
      </c>
      <c r="B141" s="7" t="s">
        <v>478</v>
      </c>
      <c r="C141" s="7" t="s">
        <v>479</v>
      </c>
      <c r="D141" s="33" t="s">
        <v>241</v>
      </c>
      <c r="E141" s="7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>
        <v>-4.9947423764296102E-5</v>
      </c>
      <c r="V141" s="8">
        <v>317.32628777875902</v>
      </c>
      <c r="W141" s="8">
        <v>396.30476861654199</v>
      </c>
      <c r="X141" s="8">
        <v>365.26487626471601</v>
      </c>
      <c r="Y141" s="8">
        <v>341.49494077700302</v>
      </c>
      <c r="Z141" s="8">
        <v>147.47883644748299</v>
      </c>
      <c r="AA141" s="8">
        <v>-4.37545126353793E-2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-4.9947423764296102E-5</v>
      </c>
      <c r="AK141" s="8">
        <v>713.63105639530204</v>
      </c>
      <c r="AL141" s="8">
        <v>706.75981704171897</v>
      </c>
      <c r="AM141" s="8">
        <v>147.435081934848</v>
      </c>
      <c r="AN141" s="8">
        <v>0</v>
      </c>
      <c r="AO141" s="8"/>
      <c r="AP141" s="8"/>
      <c r="AQ141" s="8"/>
      <c r="AR141" s="8">
        <v>-4.9947423764296102E-5</v>
      </c>
      <c r="AS141" s="8">
        <v>1420.39087343702</v>
      </c>
      <c r="AT141" s="8">
        <v>147.435081934848</v>
      </c>
      <c r="AU141" s="8">
        <f t="shared" si="28"/>
        <v>0</v>
      </c>
      <c r="AV141" s="8">
        <f t="shared" si="29"/>
        <v>-4.9947423764296102E-5</v>
      </c>
      <c r="AW141" s="8">
        <f t="shared" si="30"/>
        <v>1420.3909233844438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-4.9947423764296102E-5</v>
      </c>
      <c r="BG141" s="8">
        <v>317.326337726183</v>
      </c>
      <c r="BH141" s="8">
        <v>78.978480837783295</v>
      </c>
      <c r="BI141" s="8">
        <v>-31.0398923518263</v>
      </c>
      <c r="BJ141" s="8">
        <v>-23.769935487713301</v>
      </c>
      <c r="BK141" s="8">
        <v>-194.01610432952</v>
      </c>
      <c r="BL141" s="9">
        <v>-147.522590960119</v>
      </c>
      <c r="BM141" s="8" t="s">
        <v>268</v>
      </c>
      <c r="BN141" s="7" t="s">
        <v>268</v>
      </c>
      <c r="BO141" s="10">
        <v>331</v>
      </c>
      <c r="BP141" s="10">
        <v>123</v>
      </c>
      <c r="BQ141" s="7" t="s">
        <v>252</v>
      </c>
      <c r="BR141" s="8"/>
      <c r="BS141" s="8"/>
      <c r="BT141" s="4"/>
      <c r="BU141" s="8"/>
      <c r="BV141" s="4"/>
      <c r="BW141" s="8"/>
      <c r="BX141" s="8"/>
      <c r="BY141" s="8"/>
      <c r="BZ141" s="4"/>
      <c r="CA141" s="8"/>
      <c r="CB141" s="4"/>
      <c r="CC141" s="8"/>
      <c r="CD141" s="8"/>
      <c r="CE141" s="8"/>
      <c r="CF141" s="4"/>
      <c r="CG141" s="8"/>
      <c r="CH141" s="4"/>
      <c r="CI141" s="8"/>
      <c r="CJ141" s="8"/>
      <c r="CK141" s="8"/>
      <c r="CL141" s="4"/>
      <c r="CM141" s="8"/>
      <c r="CN141" s="4"/>
      <c r="CO141" s="8"/>
      <c r="CP141" s="8"/>
      <c r="CQ141" s="8"/>
      <c r="CR141" s="4"/>
      <c r="CS141" s="8"/>
      <c r="CT141" s="4"/>
      <c r="CU141" s="8"/>
      <c r="CV141" s="8"/>
      <c r="CW141" s="8"/>
      <c r="CX141" s="4"/>
      <c r="CY141" s="8"/>
      <c r="CZ141" s="4"/>
      <c r="DA141" s="8"/>
      <c r="DB141" s="8"/>
      <c r="DC141" s="8"/>
      <c r="DD141" s="4"/>
      <c r="DE141" s="8"/>
      <c r="DF141" s="4"/>
      <c r="DG141" s="8"/>
      <c r="DH141" s="8">
        <v>-4.9947423764296102E-5</v>
      </c>
      <c r="DI141" s="8">
        <v>-1.83669558359621</v>
      </c>
      <c r="DJ141" s="4">
        <v>36772.578947488</v>
      </c>
      <c r="DK141" s="8">
        <v>-4.5445253680336499</v>
      </c>
      <c r="DL141" s="4">
        <v>-90986.181579243203</v>
      </c>
      <c r="DM141" s="8">
        <v>0.80645161290322598</v>
      </c>
      <c r="DN141" s="8">
        <v>317.32628777875902</v>
      </c>
      <c r="DO141" s="8">
        <v>176.84496917704701</v>
      </c>
      <c r="DP141" s="4">
        <v>0.55729694005163599</v>
      </c>
      <c r="DQ141" s="8">
        <v>107.16387710485699</v>
      </c>
      <c r="DR141" s="4">
        <v>0.33770879133585002</v>
      </c>
      <c r="DS141" s="8">
        <v>55.794623655914002</v>
      </c>
      <c r="DT141" s="8">
        <v>396.30476861654199</v>
      </c>
      <c r="DU141" s="8">
        <v>199.34377841180401</v>
      </c>
      <c r="DV141" s="4">
        <v>0.503006257299632</v>
      </c>
      <c r="DW141" s="8">
        <v>107.909832570012</v>
      </c>
      <c r="DX141" s="4">
        <v>0.27229001797458502</v>
      </c>
      <c r="DY141" s="8">
        <v>95.463978494623603</v>
      </c>
      <c r="DZ141" s="8">
        <v>365.26487626471601</v>
      </c>
      <c r="EA141" s="8">
        <v>109.72926740843199</v>
      </c>
      <c r="EB141" s="4">
        <v>0.30041012574367798</v>
      </c>
      <c r="EC141" s="8">
        <v>-30.045749449639999</v>
      </c>
      <c r="ED141" s="4">
        <v>-8.2257428518435205E-2</v>
      </c>
      <c r="EE141" s="8">
        <v>120.34946236559099</v>
      </c>
      <c r="EF141" s="8">
        <v>341.49494077700302</v>
      </c>
      <c r="EG141" s="8">
        <v>103.02677115162901</v>
      </c>
      <c r="EH141" s="4">
        <v>0.30169340405808798</v>
      </c>
      <c r="EI141" s="8">
        <v>23.187636501183999</v>
      </c>
      <c r="EJ141" s="4">
        <v>6.7900380744807698E-2</v>
      </c>
      <c r="EK141" s="8">
        <v>90.841013824884797</v>
      </c>
      <c r="EL141" s="8">
        <v>147.47883644748299</v>
      </c>
      <c r="EM141" s="8">
        <v>28.372506423941299</v>
      </c>
      <c r="EN141" s="4">
        <v>0.19238357928084601</v>
      </c>
      <c r="EO141" s="8">
        <v>-47.9696390283545</v>
      </c>
      <c r="EP141" s="4">
        <v>-0.32526456123375003</v>
      </c>
      <c r="EQ141" s="8">
        <v>44.456451612903201</v>
      </c>
      <c r="ER141" s="8">
        <v>-4.37545126353793E-2</v>
      </c>
      <c r="ES141" s="8">
        <v>-0.43644728910008901</v>
      </c>
      <c r="ET141" s="4">
        <v>9.9749091650762196</v>
      </c>
      <c r="EU141" s="8">
        <v>15.452836758146599</v>
      </c>
      <c r="EV141" s="4">
        <v>353.17126914245802</v>
      </c>
      <c r="EW141" s="8">
        <v>0</v>
      </c>
      <c r="EX141" s="8">
        <v>0</v>
      </c>
      <c r="EY141" s="8">
        <v>0</v>
      </c>
      <c r="EZ141" s="4"/>
      <c r="FA141" s="8">
        <v>-51.005862963671703</v>
      </c>
      <c r="FB141" s="4"/>
      <c r="FC141" s="8">
        <v>0</v>
      </c>
      <c r="FD141" s="7">
        <v>0</v>
      </c>
      <c r="FE141" s="7">
        <v>0</v>
      </c>
      <c r="FF141" s="4"/>
      <c r="FG141" s="7">
        <v>0</v>
      </c>
      <c r="FH141" s="4"/>
      <c r="FI141" s="7">
        <v>0</v>
      </c>
      <c r="FJ141" s="7">
        <v>0</v>
      </c>
      <c r="FK141" s="7">
        <v>0</v>
      </c>
      <c r="FL141" s="4"/>
      <c r="FM141" s="7">
        <v>0</v>
      </c>
      <c r="FN141" s="4"/>
      <c r="FO141" s="7">
        <v>0</v>
      </c>
      <c r="FP141" s="7">
        <v>0</v>
      </c>
      <c r="FQ141" s="7">
        <v>0</v>
      </c>
      <c r="FR141" s="4"/>
      <c r="FS141" s="7">
        <v>0</v>
      </c>
      <c r="FT141" s="4"/>
      <c r="FU141" s="7">
        <v>0</v>
      </c>
      <c r="FV141" s="7">
        <v>-4.9947423764296102E-5</v>
      </c>
      <c r="FW141" s="7">
        <v>-1.83669558359621</v>
      </c>
      <c r="FX141" s="4">
        <v>36772.578947488</v>
      </c>
      <c r="FY141" s="7">
        <v>-4.5445253680336499</v>
      </c>
      <c r="FZ141" s="4">
        <v>90986.181579243203</v>
      </c>
      <c r="GA141" s="7">
        <v>0.80645161290322598</v>
      </c>
      <c r="GB141" s="7">
        <v>713.63105639530204</v>
      </c>
      <c r="GC141" s="7">
        <v>376.18874758885102</v>
      </c>
      <c r="GD141" s="4">
        <v>0.52714738830041696</v>
      </c>
      <c r="GE141" s="7">
        <v>215.07370967486901</v>
      </c>
      <c r="GF141" s="4">
        <v>0.301379414120864</v>
      </c>
      <c r="GG141" s="7">
        <v>151.258602150538</v>
      </c>
      <c r="GH141" s="7">
        <v>706.75981704171897</v>
      </c>
      <c r="GI141" s="7">
        <v>212.756038560061</v>
      </c>
      <c r="GJ141" s="4">
        <v>0.30103018512087099</v>
      </c>
      <c r="GK141" s="7">
        <v>-6.8581129484559202</v>
      </c>
      <c r="GL141" s="4">
        <v>-9.7035977188995905E-3</v>
      </c>
      <c r="GM141" s="7">
        <v>211.19047619047601</v>
      </c>
      <c r="GN141" s="7">
        <v>147.435081934848</v>
      </c>
      <c r="GO141" s="7">
        <v>27.936059134841301</v>
      </c>
      <c r="GP141" s="4">
        <v>0.18948040566889199</v>
      </c>
      <c r="GQ141" s="7">
        <v>-32.516802270207897</v>
      </c>
      <c r="GR141" s="4">
        <v>-0.220549965744091</v>
      </c>
      <c r="GS141" s="7">
        <v>44.456451612903201</v>
      </c>
      <c r="GT141" s="7">
        <v>0</v>
      </c>
      <c r="GU141" s="7">
        <v>0</v>
      </c>
      <c r="GV141" s="4"/>
      <c r="GW141" s="7">
        <v>-51.005862963671703</v>
      </c>
      <c r="GX141" s="4"/>
      <c r="GY141" s="7">
        <v>0</v>
      </c>
      <c r="GZ141" s="3"/>
    </row>
    <row r="142" spans="1:208" s="11" customFormat="1" x14ac:dyDescent="0.25">
      <c r="A142" s="7" t="s">
        <v>220</v>
      </c>
      <c r="B142" s="7" t="s">
        <v>480</v>
      </c>
      <c r="C142" s="7" t="s">
        <v>481</v>
      </c>
      <c r="D142" s="33" t="s">
        <v>248</v>
      </c>
      <c r="E142" s="7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>
        <v>0</v>
      </c>
      <c r="V142" s="8">
        <v>0</v>
      </c>
      <c r="W142" s="8">
        <v>191.79640128410901</v>
      </c>
      <c r="X142" s="8">
        <v>512.39392478718105</v>
      </c>
      <c r="Y142" s="8">
        <v>690.85902068616599</v>
      </c>
      <c r="Z142" s="8">
        <v>547.77837525134601</v>
      </c>
      <c r="AA142" s="8">
        <v>279.33730462491798</v>
      </c>
      <c r="AB142" s="8">
        <v>212.00784645072301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191.79640128410901</v>
      </c>
      <c r="AL142" s="8">
        <v>1203.2529454733501</v>
      </c>
      <c r="AM142" s="8">
        <v>827.11567987626404</v>
      </c>
      <c r="AN142" s="8">
        <v>212.00784645072301</v>
      </c>
      <c r="AO142" s="8"/>
      <c r="AP142" s="8"/>
      <c r="AQ142" s="8"/>
      <c r="AR142" s="8">
        <v>0</v>
      </c>
      <c r="AS142" s="8">
        <v>1395.0493467574599</v>
      </c>
      <c r="AT142" s="8">
        <v>1039.12352632699</v>
      </c>
      <c r="AU142" s="8">
        <f t="shared" si="28"/>
        <v>0</v>
      </c>
      <c r="AV142" s="8">
        <f t="shared" si="29"/>
        <v>0</v>
      </c>
      <c r="AW142" s="8">
        <f t="shared" si="30"/>
        <v>1395.0493467574599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191.79640128410901</v>
      </c>
      <c r="BI142" s="8">
        <v>320.59752350307201</v>
      </c>
      <c r="BJ142" s="8">
        <v>178.46509589898599</v>
      </c>
      <c r="BK142" s="8">
        <v>-143.08064543482001</v>
      </c>
      <c r="BL142" s="9">
        <v>-268.44107062642797</v>
      </c>
      <c r="BM142" s="8" t="s">
        <v>268</v>
      </c>
      <c r="BN142" s="7" t="s">
        <v>268</v>
      </c>
      <c r="BO142" s="10">
        <v>295</v>
      </c>
      <c r="BP142" s="10">
        <v>124</v>
      </c>
      <c r="BQ142" s="7" t="s">
        <v>252</v>
      </c>
      <c r="BR142" s="8"/>
      <c r="BS142" s="8"/>
      <c r="BT142" s="4"/>
      <c r="BU142" s="8"/>
      <c r="BV142" s="4"/>
      <c r="BW142" s="8"/>
      <c r="BX142" s="8"/>
      <c r="BY142" s="8"/>
      <c r="BZ142" s="4"/>
      <c r="CA142" s="8"/>
      <c r="CB142" s="4"/>
      <c r="CC142" s="8"/>
      <c r="CD142" s="8"/>
      <c r="CE142" s="8"/>
      <c r="CF142" s="4"/>
      <c r="CG142" s="8"/>
      <c r="CH142" s="4"/>
      <c r="CI142" s="8"/>
      <c r="CJ142" s="8"/>
      <c r="CK142" s="8"/>
      <c r="CL142" s="4"/>
      <c r="CM142" s="8"/>
      <c r="CN142" s="4"/>
      <c r="CO142" s="8"/>
      <c r="CP142" s="8"/>
      <c r="CQ142" s="8"/>
      <c r="CR142" s="4"/>
      <c r="CS142" s="8"/>
      <c r="CT142" s="4"/>
      <c r="CU142" s="8"/>
      <c r="CV142" s="8"/>
      <c r="CW142" s="8"/>
      <c r="CX142" s="4"/>
      <c r="CY142" s="8"/>
      <c r="CZ142" s="4"/>
      <c r="DA142" s="8"/>
      <c r="DB142" s="8"/>
      <c r="DC142" s="8"/>
      <c r="DD142" s="4"/>
      <c r="DE142" s="8"/>
      <c r="DF142" s="4"/>
      <c r="DG142" s="8"/>
      <c r="DH142" s="8">
        <v>0</v>
      </c>
      <c r="DI142" s="8">
        <v>-3.11043966876972</v>
      </c>
      <c r="DJ142" s="4"/>
      <c r="DK142" s="8">
        <v>-3.7147468454258701</v>
      </c>
      <c r="DL142" s="4"/>
      <c r="DM142" s="8">
        <v>0.32258064516128998</v>
      </c>
      <c r="DN142" s="8">
        <v>0</v>
      </c>
      <c r="DO142" s="8">
        <v>-88.617753675097902</v>
      </c>
      <c r="DP142" s="4"/>
      <c r="DQ142" s="8">
        <v>-115.636922184752</v>
      </c>
      <c r="DR142" s="4"/>
      <c r="DS142" s="8">
        <v>23.266666666666701</v>
      </c>
      <c r="DT142" s="8">
        <v>191.79640128410901</v>
      </c>
      <c r="DU142" s="8">
        <v>73.596304593353807</v>
      </c>
      <c r="DV142" s="4">
        <v>0.383720987988378</v>
      </c>
      <c r="DW142" s="8">
        <v>28.028649556287402</v>
      </c>
      <c r="DX142" s="4">
        <v>0.14613751545196299</v>
      </c>
      <c r="DY142" s="8">
        <v>41.660215053763402</v>
      </c>
      <c r="DZ142" s="8">
        <v>512.39392478718105</v>
      </c>
      <c r="EA142" s="8">
        <v>385.58365371961099</v>
      </c>
      <c r="EB142" s="4">
        <v>0.75251410109860395</v>
      </c>
      <c r="EC142" s="8">
        <v>360.93676610475097</v>
      </c>
      <c r="ED142" s="4">
        <v>0.70441265722395896</v>
      </c>
      <c r="EE142" s="8">
        <v>57.886021505376299</v>
      </c>
      <c r="EF142" s="8">
        <v>690.85902068616599</v>
      </c>
      <c r="EG142" s="8">
        <v>572.21074545672604</v>
      </c>
      <c r="EH142" s="4">
        <v>0.82825978719710702</v>
      </c>
      <c r="EI142" s="8">
        <v>508.56595713278898</v>
      </c>
      <c r="EJ142" s="4">
        <v>0.73613565417106097</v>
      </c>
      <c r="EK142" s="8">
        <v>57.774193548387103</v>
      </c>
      <c r="EL142" s="8">
        <v>547.77837525134601</v>
      </c>
      <c r="EM142" s="8">
        <v>430.24769609439301</v>
      </c>
      <c r="EN142" s="4">
        <v>0.785441184853226</v>
      </c>
      <c r="EO142" s="8">
        <v>370.861681339001</v>
      </c>
      <c r="EP142" s="4">
        <v>0.67702870009943805</v>
      </c>
      <c r="EQ142" s="8">
        <v>53.668817204301099</v>
      </c>
      <c r="ER142" s="8">
        <v>279.33730462491798</v>
      </c>
      <c r="ES142" s="8">
        <v>160.94608511645501</v>
      </c>
      <c r="ET142" s="4">
        <v>0.57617111088175699</v>
      </c>
      <c r="EU142" s="8">
        <v>100.3397350357</v>
      </c>
      <c r="EV142" s="4">
        <v>0.35920635509256899</v>
      </c>
      <c r="EW142" s="8">
        <v>53.290322580645203</v>
      </c>
      <c r="EX142" s="8">
        <v>212.00784645072301</v>
      </c>
      <c r="EY142" s="8">
        <v>121.047692984867</v>
      </c>
      <c r="EZ142" s="4">
        <v>0.57095855182417798</v>
      </c>
      <c r="FA142" s="8">
        <v>80.452855281591795</v>
      </c>
      <c r="FB142" s="4">
        <v>0.379480555217524</v>
      </c>
      <c r="FC142" s="8">
        <v>37.129032258064498</v>
      </c>
      <c r="FD142" s="7">
        <v>0</v>
      </c>
      <c r="FE142" s="7">
        <v>0</v>
      </c>
      <c r="FF142" s="4"/>
      <c r="FG142" s="7">
        <v>0</v>
      </c>
      <c r="FH142" s="4"/>
      <c r="FI142" s="7">
        <v>0</v>
      </c>
      <c r="FJ142" s="7">
        <v>0</v>
      </c>
      <c r="FK142" s="7">
        <v>0</v>
      </c>
      <c r="FL142" s="4"/>
      <c r="FM142" s="7">
        <v>0</v>
      </c>
      <c r="FN142" s="4"/>
      <c r="FO142" s="7">
        <v>0</v>
      </c>
      <c r="FP142" s="7">
        <v>0</v>
      </c>
      <c r="FQ142" s="7">
        <v>0</v>
      </c>
      <c r="FR142" s="4"/>
      <c r="FS142" s="7">
        <v>0</v>
      </c>
      <c r="FT142" s="4"/>
      <c r="FU142" s="7">
        <v>0</v>
      </c>
      <c r="FV142" s="7">
        <v>0</v>
      </c>
      <c r="FW142" s="7">
        <v>-3.11043966876972</v>
      </c>
      <c r="FX142" s="4"/>
      <c r="FY142" s="7">
        <v>-3.7147468454258701</v>
      </c>
      <c r="FZ142" s="4"/>
      <c r="GA142" s="7">
        <v>0.32258064516128998</v>
      </c>
      <c r="GB142" s="7">
        <v>191.79640128410901</v>
      </c>
      <c r="GC142" s="7">
        <v>-15.0214490817441</v>
      </c>
      <c r="GD142" s="4">
        <v>-7.8319765027774199E-2</v>
      </c>
      <c r="GE142" s="7">
        <v>-87.608272628464206</v>
      </c>
      <c r="GF142" s="4">
        <v>-0.45677745798102598</v>
      </c>
      <c r="GG142" s="7">
        <v>64.926881720430103</v>
      </c>
      <c r="GH142" s="7">
        <v>1203.2529454733501</v>
      </c>
      <c r="GI142" s="7">
        <v>957.79439917633704</v>
      </c>
      <c r="GJ142" s="4">
        <v>0.79600420076225198</v>
      </c>
      <c r="GK142" s="7">
        <v>869.50272323753995</v>
      </c>
      <c r="GL142" s="4">
        <v>0.72262671494686204</v>
      </c>
      <c r="GM142" s="7">
        <v>115.660215053763</v>
      </c>
      <c r="GN142" s="7">
        <v>827.11567987626404</v>
      </c>
      <c r="GO142" s="7">
        <v>591.19378121084799</v>
      </c>
      <c r="GP142" s="4">
        <v>0.71476553473063098</v>
      </c>
      <c r="GQ142" s="7">
        <v>471.20141637470101</v>
      </c>
      <c r="GR142" s="4">
        <v>0.56969227864860705</v>
      </c>
      <c r="GS142" s="7">
        <v>106.959139784946</v>
      </c>
      <c r="GT142" s="7">
        <v>212.00784645072301</v>
      </c>
      <c r="GU142" s="7">
        <v>121.047692984867</v>
      </c>
      <c r="GV142" s="4">
        <v>0.57095855182417798</v>
      </c>
      <c r="GW142" s="7">
        <v>80.452855281591795</v>
      </c>
      <c r="GX142" s="4">
        <v>0.379480555217524</v>
      </c>
      <c r="GY142" s="7">
        <v>37.129032258064498</v>
      </c>
      <c r="GZ142" s="3"/>
    </row>
    <row r="143" spans="1:208" s="11" customFormat="1" x14ac:dyDescent="0.25">
      <c r="A143" s="7" t="s">
        <v>220</v>
      </c>
      <c r="B143" s="7" t="s">
        <v>482</v>
      </c>
      <c r="C143" s="7" t="s">
        <v>483</v>
      </c>
      <c r="D143" s="33" t="s">
        <v>241</v>
      </c>
      <c r="E143" s="7"/>
      <c r="F143" s="8"/>
      <c r="G143" s="8"/>
      <c r="H143" s="8">
        <v>19.282168359113399</v>
      </c>
      <c r="I143" s="8">
        <v>19.8623400247949</v>
      </c>
      <c r="J143" s="8">
        <v>28.879682780527599</v>
      </c>
      <c r="K143" s="8">
        <v>53.864272735761404</v>
      </c>
      <c r="L143" s="8">
        <v>47.211224938082701</v>
      </c>
      <c r="M143" s="8">
        <v>307.681286491653</v>
      </c>
      <c r="N143" s="8">
        <v>428.24506512745802</v>
      </c>
      <c r="O143" s="8">
        <v>421.97982789640997</v>
      </c>
      <c r="P143" s="8">
        <v>303.084236196669</v>
      </c>
      <c r="Q143" s="8">
        <v>339.29234543972598</v>
      </c>
      <c r="R143" s="8">
        <v>372.84701756454098</v>
      </c>
      <c r="S143" s="8">
        <v>428.91982504763803</v>
      </c>
      <c r="T143" s="8">
        <v>423.93634841586902</v>
      </c>
      <c r="U143" s="8">
        <v>318.42294221595802</v>
      </c>
      <c r="V143" s="8">
        <v>230.78790233740301</v>
      </c>
      <c r="W143" s="8">
        <v>414.594676949107</v>
      </c>
      <c r="X143" s="8">
        <v>333.65094593191401</v>
      </c>
      <c r="Y143" s="8">
        <v>414.32765020697201</v>
      </c>
      <c r="Z143" s="8">
        <v>411.763074114674</v>
      </c>
      <c r="AA143" s="8">
        <v>572.93465848632604</v>
      </c>
      <c r="AB143" s="8">
        <v>295.562430123448</v>
      </c>
      <c r="AC143" s="8">
        <v>0</v>
      </c>
      <c r="AD143" s="8">
        <v>39.144508383908303</v>
      </c>
      <c r="AE143" s="8">
        <v>82.743955516289006</v>
      </c>
      <c r="AF143" s="8">
        <v>354.89251142973598</v>
      </c>
      <c r="AG143" s="8">
        <v>850.22489302386805</v>
      </c>
      <c r="AH143" s="8">
        <v>642.37658163639503</v>
      </c>
      <c r="AI143" s="8">
        <v>801.76684261217804</v>
      </c>
      <c r="AJ143" s="8">
        <v>742.35929063182698</v>
      </c>
      <c r="AK143" s="8">
        <v>645.38257928651001</v>
      </c>
      <c r="AL143" s="8">
        <v>747.978596138885</v>
      </c>
      <c r="AM143" s="8">
        <v>984.69773260099998</v>
      </c>
      <c r="AN143" s="8">
        <v>295.562430123448</v>
      </c>
      <c r="AO143" s="8">
        <v>39.144508383908303</v>
      </c>
      <c r="AP143" s="8">
        <v>437.636466946025</v>
      </c>
      <c r="AQ143" s="8">
        <v>1492.60147466026</v>
      </c>
      <c r="AR143" s="8">
        <v>1544.1261332440099</v>
      </c>
      <c r="AS143" s="8">
        <v>1393.3611754254</v>
      </c>
      <c r="AT143" s="8">
        <v>1280.2601627244501</v>
      </c>
      <c r="AU143" s="8">
        <f t="shared" si="28"/>
        <v>1054.9650077142351</v>
      </c>
      <c r="AV143" s="8">
        <f t="shared" si="29"/>
        <v>51.524658583749897</v>
      </c>
      <c r="AW143" s="8">
        <f t="shared" si="30"/>
        <v>-150.7649578186099</v>
      </c>
      <c r="AX143" s="8">
        <v>260.47006155357002</v>
      </c>
      <c r="AY143" s="8">
        <v>120.56377863580499</v>
      </c>
      <c r="AZ143" s="8">
        <v>-6.2652372310473101</v>
      </c>
      <c r="BA143" s="8">
        <v>-118.895591699741</v>
      </c>
      <c r="BB143" s="8">
        <v>36.208109243057002</v>
      </c>
      <c r="BC143" s="8">
        <v>33.554672124814601</v>
      </c>
      <c r="BD143" s="8">
        <v>56.072807483096902</v>
      </c>
      <c r="BE143" s="8">
        <v>-4.9834766317680996</v>
      </c>
      <c r="BF143" s="8">
        <v>-105.513406199912</v>
      </c>
      <c r="BG143" s="8">
        <v>-87.635039878554196</v>
      </c>
      <c r="BH143" s="8">
        <v>183.80677461170299</v>
      </c>
      <c r="BI143" s="8">
        <v>-80.943731017193002</v>
      </c>
      <c r="BJ143" s="8">
        <v>80.676704275058199</v>
      </c>
      <c r="BK143" s="8">
        <v>-2.5645760922979499</v>
      </c>
      <c r="BL143" s="9">
        <v>161.17158437165199</v>
      </c>
      <c r="BM143" s="8" t="s">
        <v>249</v>
      </c>
      <c r="BN143" s="7" t="s">
        <v>236</v>
      </c>
      <c r="BO143" s="10">
        <v>248</v>
      </c>
      <c r="BP143" s="10">
        <v>125</v>
      </c>
      <c r="BQ143" s="7" t="s">
        <v>252</v>
      </c>
      <c r="BR143" s="8">
        <v>428.24506512745802</v>
      </c>
      <c r="BS143" s="8">
        <v>237.008687047595</v>
      </c>
      <c r="BT143" s="4">
        <v>0.55344172378741796</v>
      </c>
      <c r="BU143" s="8">
        <v>173.16249379390501</v>
      </c>
      <c r="BV143" s="4">
        <v>0.40435374017063602</v>
      </c>
      <c r="BW143" s="8">
        <v>48.796774193548401</v>
      </c>
      <c r="BX143" s="8">
        <v>421.97982789640997</v>
      </c>
      <c r="BY143" s="8">
        <v>203.34404856367101</v>
      </c>
      <c r="BZ143" s="4">
        <v>0.481880969470391</v>
      </c>
      <c r="CA143" s="8">
        <v>128.51127427169399</v>
      </c>
      <c r="CB143" s="4">
        <v>0.30454364350146601</v>
      </c>
      <c r="CC143" s="8">
        <v>59.821505376344099</v>
      </c>
      <c r="CD143" s="8">
        <v>303.084236196669</v>
      </c>
      <c r="CE143" s="8">
        <v>156.83715857099801</v>
      </c>
      <c r="CF143" s="4">
        <v>0.51747052416552497</v>
      </c>
      <c r="CG143" s="8">
        <v>113.61300648411699</v>
      </c>
      <c r="CH143" s="4">
        <v>0.37485620469681802</v>
      </c>
      <c r="CI143" s="8">
        <v>38.522580645161298</v>
      </c>
      <c r="CJ143" s="8">
        <v>339.29234543972598</v>
      </c>
      <c r="CK143" s="8">
        <v>176.38219037401799</v>
      </c>
      <c r="CL143" s="4">
        <v>0.51985313769877495</v>
      </c>
      <c r="CM143" s="8">
        <v>134.82460698075801</v>
      </c>
      <c r="CN143" s="4">
        <v>0.39737002261582</v>
      </c>
      <c r="CO143" s="8">
        <v>40.202188940092199</v>
      </c>
      <c r="CP143" s="8">
        <v>372.84701756454098</v>
      </c>
      <c r="CQ143" s="8">
        <v>139.58675625019399</v>
      </c>
      <c r="CR143" s="4">
        <v>0.37438077730105901</v>
      </c>
      <c r="CS143" s="8">
        <v>86.519150814682803</v>
      </c>
      <c r="CT143" s="4">
        <v>0.23205000104286999</v>
      </c>
      <c r="CU143" s="8">
        <v>54.398602150537599</v>
      </c>
      <c r="CV143" s="8">
        <v>428.91982504763803</v>
      </c>
      <c r="CW143" s="8">
        <v>244.480488273285</v>
      </c>
      <c r="CX143" s="4">
        <v>0.56999111254913903</v>
      </c>
      <c r="CY143" s="8">
        <v>187.42866046951801</v>
      </c>
      <c r="CZ143" s="4">
        <v>0.43697831045394397</v>
      </c>
      <c r="DA143" s="8">
        <v>55.873655913978503</v>
      </c>
      <c r="DB143" s="8">
        <v>423.93634841586902</v>
      </c>
      <c r="DC143" s="8">
        <v>282.30200302013401</v>
      </c>
      <c r="DD143" s="4">
        <v>0.66590657789787899</v>
      </c>
      <c r="DE143" s="8">
        <v>229.103927465314</v>
      </c>
      <c r="DF143" s="4">
        <v>0.54042058040413499</v>
      </c>
      <c r="DG143" s="8">
        <v>55.5322580645161</v>
      </c>
      <c r="DH143" s="8">
        <v>318.42294221595802</v>
      </c>
      <c r="DI143" s="8">
        <v>183.93972841073801</v>
      </c>
      <c r="DJ143" s="4">
        <v>0.57765852903271098</v>
      </c>
      <c r="DK143" s="8">
        <v>128.526006512945</v>
      </c>
      <c r="DL143" s="4">
        <v>0.40363299710288197</v>
      </c>
      <c r="DM143" s="8">
        <v>55.451612903225801</v>
      </c>
      <c r="DN143" s="8">
        <v>230.78790233740301</v>
      </c>
      <c r="DO143" s="8">
        <v>77.917286436277706</v>
      </c>
      <c r="DP143" s="4">
        <v>0.33761425814411</v>
      </c>
      <c r="DQ143" s="8">
        <v>17.7499489134707</v>
      </c>
      <c r="DR143" s="4">
        <v>7.6910222475703796E-2</v>
      </c>
      <c r="DS143" s="8">
        <v>58.063440860215103</v>
      </c>
      <c r="DT143" s="8">
        <v>414.594676949107</v>
      </c>
      <c r="DU143" s="8">
        <v>207.37404110439999</v>
      </c>
      <c r="DV143" s="4">
        <v>0.50018500630642704</v>
      </c>
      <c r="DW143" s="8">
        <v>132.269360909738</v>
      </c>
      <c r="DX143" s="4">
        <v>0.31903294534091398</v>
      </c>
      <c r="DY143" s="8">
        <v>76.769892473118304</v>
      </c>
      <c r="DZ143" s="8">
        <v>333.65094593191401</v>
      </c>
      <c r="EA143" s="8">
        <v>120.204954633779</v>
      </c>
      <c r="EB143" s="4">
        <v>0.36027158351982802</v>
      </c>
      <c r="EC143" s="8">
        <v>31.297777863008299</v>
      </c>
      <c r="ED143" s="4">
        <v>9.3803953636609996E-2</v>
      </c>
      <c r="EE143" s="8">
        <v>84.102150537634401</v>
      </c>
      <c r="EF143" s="8">
        <v>414.32765020697201</v>
      </c>
      <c r="EG143" s="8">
        <v>190.60679109141901</v>
      </c>
      <c r="EH143" s="4">
        <v>0.46003879054705499</v>
      </c>
      <c r="EI143" s="8">
        <v>113.411526831776</v>
      </c>
      <c r="EJ143" s="4">
        <v>0.27372425367972197</v>
      </c>
      <c r="EK143" s="8">
        <v>76.510368663594505</v>
      </c>
      <c r="EL143" s="8">
        <v>411.763074114674</v>
      </c>
      <c r="EM143" s="8">
        <v>54.5833803089253</v>
      </c>
      <c r="EN143" s="4">
        <v>0.13256016321105099</v>
      </c>
      <c r="EO143" s="8">
        <v>-44.4394102594594</v>
      </c>
      <c r="EP143" s="4">
        <v>-0.107924709749673</v>
      </c>
      <c r="EQ143" s="8">
        <v>94.860215053763497</v>
      </c>
      <c r="ER143" s="8">
        <v>572.93465848632604</v>
      </c>
      <c r="ES143" s="8">
        <v>128.292908914778</v>
      </c>
      <c r="ET143" s="4">
        <v>0.22392240897718399</v>
      </c>
      <c r="EU143" s="8">
        <v>0.56199470371416305</v>
      </c>
      <c r="EV143" s="4">
        <v>9.8090540586065109E-4</v>
      </c>
      <c r="EW143" s="8">
        <v>117.487096774194</v>
      </c>
      <c r="EX143" s="8">
        <v>295.56212917396402</v>
      </c>
      <c r="EY143" s="8">
        <v>-58.998345130447099</v>
      </c>
      <c r="EZ143" s="4">
        <v>-0.19961402123924199</v>
      </c>
      <c r="FA143" s="8">
        <v>-133.13705211741399</v>
      </c>
      <c r="FB143" s="4">
        <v>-0.45045369137617702</v>
      </c>
      <c r="FC143" s="8">
        <v>72.802150537634404</v>
      </c>
      <c r="FD143" s="7">
        <v>850.22489302386805</v>
      </c>
      <c r="FE143" s="7">
        <v>440.35273561126598</v>
      </c>
      <c r="FF143" s="4">
        <v>0.51792500928210805</v>
      </c>
      <c r="FG143" s="7">
        <v>301.67376806559997</v>
      </c>
      <c r="FH143" s="4">
        <v>0.35481643802815699</v>
      </c>
      <c r="FI143" s="7">
        <v>108.618279569892</v>
      </c>
      <c r="FJ143" s="7">
        <v>642.37658163639503</v>
      </c>
      <c r="FK143" s="7">
        <v>333.21934894501601</v>
      </c>
      <c r="FL143" s="4">
        <v>0.51872897996401202</v>
      </c>
      <c r="FM143" s="7">
        <v>248.43761346487599</v>
      </c>
      <c r="FN143" s="4">
        <v>0.38674761902434801</v>
      </c>
      <c r="FO143" s="7">
        <v>78.724769585253497</v>
      </c>
      <c r="FP143" s="7">
        <v>801.76684261217804</v>
      </c>
      <c r="FQ143" s="7">
        <v>384.06724452347902</v>
      </c>
      <c r="FR143" s="4">
        <v>0.47902610099486997</v>
      </c>
      <c r="FS143" s="7">
        <v>273.94781128420101</v>
      </c>
      <c r="FT143" s="4">
        <v>0.341680145304676</v>
      </c>
      <c r="FU143" s="7">
        <v>110.272258064516</v>
      </c>
      <c r="FV143" s="7">
        <v>742.35929063182698</v>
      </c>
      <c r="FW143" s="7">
        <v>466.24173143087199</v>
      </c>
      <c r="FX143" s="4">
        <v>0.62805401281372897</v>
      </c>
      <c r="FY143" s="7">
        <v>357.62993397825898</v>
      </c>
      <c r="FZ143" s="4">
        <v>0.48174777158628601</v>
      </c>
      <c r="GA143" s="7">
        <v>110.98387096774201</v>
      </c>
      <c r="GB143" s="7">
        <v>645.38257928651001</v>
      </c>
      <c r="GC143" s="7">
        <v>285.29132754067803</v>
      </c>
      <c r="GD143" s="4">
        <v>0.442049935491094</v>
      </c>
      <c r="GE143" s="7">
        <v>150.019309823209</v>
      </c>
      <c r="GF143" s="4">
        <v>0.232450200296791</v>
      </c>
      <c r="GG143" s="7">
        <v>134.833333333333</v>
      </c>
      <c r="GH143" s="7">
        <v>747.978596138885</v>
      </c>
      <c r="GI143" s="7">
        <v>310.81174572519802</v>
      </c>
      <c r="GJ143" s="4">
        <v>0.41553561469489703</v>
      </c>
      <c r="GK143" s="7">
        <v>144.709304694785</v>
      </c>
      <c r="GL143" s="4">
        <v>0.19346717331456201</v>
      </c>
      <c r="GM143" s="7">
        <v>160.61251920122899</v>
      </c>
      <c r="GN143" s="7">
        <v>984.69773260099998</v>
      </c>
      <c r="GO143" s="7">
        <v>182.87628922370399</v>
      </c>
      <c r="GP143" s="4">
        <v>0.185718198762021</v>
      </c>
      <c r="GQ143" s="7">
        <v>-43.877415555745301</v>
      </c>
      <c r="GR143" s="4">
        <v>-4.4559273473542597E-2</v>
      </c>
      <c r="GS143" s="7">
        <v>212.34731182795699</v>
      </c>
      <c r="GT143" s="7">
        <v>295.56212917396402</v>
      </c>
      <c r="GU143" s="7">
        <v>-58.998345130447099</v>
      </c>
      <c r="GV143" s="4">
        <v>-0.19961402123924199</v>
      </c>
      <c r="GW143" s="7">
        <v>-133.13705211741399</v>
      </c>
      <c r="GX143" s="4">
        <v>-0.45045369137617702</v>
      </c>
      <c r="GY143" s="7">
        <v>72.802150537634404</v>
      </c>
      <c r="GZ143" s="3"/>
    </row>
    <row r="144" spans="1:208" s="11" customFormat="1" x14ac:dyDescent="0.25">
      <c r="A144" s="7" t="s">
        <v>220</v>
      </c>
      <c r="B144" s="7" t="s">
        <v>484</v>
      </c>
      <c r="C144" s="7" t="s">
        <v>485</v>
      </c>
      <c r="D144" s="33" t="s">
        <v>241</v>
      </c>
      <c r="E144" s="7"/>
      <c r="F144" s="8">
        <v>63.5455079246737</v>
      </c>
      <c r="G144" s="8">
        <v>95.909762050185705</v>
      </c>
      <c r="H144" s="8">
        <v>40.0233667835085</v>
      </c>
      <c r="I144" s="8">
        <v>10.484397330371401</v>
      </c>
      <c r="J144" s="8">
        <v>71.108462908338097</v>
      </c>
      <c r="K144" s="8">
        <v>213.317631085903</v>
      </c>
      <c r="L144" s="8">
        <v>310.91943927471999</v>
      </c>
      <c r="M144" s="8">
        <v>354.24932737458198</v>
      </c>
      <c r="N144" s="8">
        <v>155.63051451335801</v>
      </c>
      <c r="O144" s="8">
        <v>270.31403856698199</v>
      </c>
      <c r="P144" s="8">
        <v>104.865872408047</v>
      </c>
      <c r="Q144" s="8">
        <v>279.08518598435199</v>
      </c>
      <c r="R144" s="8">
        <v>308.20404823217598</v>
      </c>
      <c r="S144" s="8">
        <v>478.50164260741798</v>
      </c>
      <c r="T144" s="8">
        <v>446.30507211235101</v>
      </c>
      <c r="U144" s="8">
        <v>345.74105104713499</v>
      </c>
      <c r="V144" s="8">
        <v>346.38461584271403</v>
      </c>
      <c r="W144" s="8">
        <v>283.507041554838</v>
      </c>
      <c r="X144" s="8">
        <v>373.41329914949</v>
      </c>
      <c r="Y144" s="8">
        <v>362.76105522043599</v>
      </c>
      <c r="Z144" s="8">
        <v>482.82945694524301</v>
      </c>
      <c r="AA144" s="8">
        <v>766.36674149639498</v>
      </c>
      <c r="AB144" s="8">
        <v>389.27573836692301</v>
      </c>
      <c r="AC144" s="8">
        <v>159.45526997485899</v>
      </c>
      <c r="AD144" s="8">
        <v>50.507764113879901</v>
      </c>
      <c r="AE144" s="8">
        <v>284.426093994241</v>
      </c>
      <c r="AF144" s="8">
        <v>665.16876664930203</v>
      </c>
      <c r="AG144" s="8">
        <v>425.94455308033997</v>
      </c>
      <c r="AH144" s="8">
        <v>383.9510583924</v>
      </c>
      <c r="AI144" s="8">
        <v>786.70569083959401</v>
      </c>
      <c r="AJ144" s="8">
        <v>792.046123159486</v>
      </c>
      <c r="AK144" s="8">
        <v>629.89165739755197</v>
      </c>
      <c r="AL144" s="8">
        <v>736.17435436992503</v>
      </c>
      <c r="AM144" s="8">
        <v>1249.19619844164</v>
      </c>
      <c r="AN144" s="8">
        <v>389.27573836692301</v>
      </c>
      <c r="AO144" s="8">
        <v>209.96303408873899</v>
      </c>
      <c r="AP144" s="8">
        <v>949.59486064354303</v>
      </c>
      <c r="AQ144" s="8">
        <v>809.89561147273901</v>
      </c>
      <c r="AR144" s="8">
        <v>1578.75181399908</v>
      </c>
      <c r="AS144" s="8">
        <v>1366.0660117674799</v>
      </c>
      <c r="AT144" s="8">
        <v>1638.47193680856</v>
      </c>
      <c r="AU144" s="8">
        <f t="shared" si="28"/>
        <v>-139.69924917080402</v>
      </c>
      <c r="AV144" s="8">
        <f t="shared" si="29"/>
        <v>768.85620252634101</v>
      </c>
      <c r="AW144" s="8">
        <f t="shared" si="30"/>
        <v>-212.68580223160006</v>
      </c>
      <c r="AX144" s="8">
        <v>43.329888099862202</v>
      </c>
      <c r="AY144" s="8">
        <v>-198.618812861224</v>
      </c>
      <c r="AZ144" s="8">
        <v>114.683524053624</v>
      </c>
      <c r="BA144" s="8">
        <v>-165.44816615893399</v>
      </c>
      <c r="BB144" s="8">
        <v>174.21931357630501</v>
      </c>
      <c r="BC144" s="8">
        <v>29.118862247823699</v>
      </c>
      <c r="BD144" s="8">
        <v>170.29759437524299</v>
      </c>
      <c r="BE144" s="8">
        <v>-32.196570495067597</v>
      </c>
      <c r="BF144" s="8">
        <v>-100.564021065216</v>
      </c>
      <c r="BG144" s="8">
        <v>0.64356479557875401</v>
      </c>
      <c r="BH144" s="8">
        <v>-62.877574287875603</v>
      </c>
      <c r="BI144" s="8">
        <v>89.906257594651507</v>
      </c>
      <c r="BJ144" s="8">
        <v>-10.6522439290544</v>
      </c>
      <c r="BK144" s="8">
        <v>120.068401724807</v>
      </c>
      <c r="BL144" s="9">
        <v>283.53728455115203</v>
      </c>
      <c r="BM144" s="8" t="s">
        <v>224</v>
      </c>
      <c r="BN144" s="7" t="s">
        <v>224</v>
      </c>
      <c r="BO144" s="10">
        <v>34</v>
      </c>
      <c r="BP144" s="10">
        <v>126</v>
      </c>
      <c r="BQ144" s="7" t="s">
        <v>252</v>
      </c>
      <c r="BR144" s="8">
        <v>155.63051451335801</v>
      </c>
      <c r="BS144" s="8">
        <v>7.6864849021578499</v>
      </c>
      <c r="BT144" s="4">
        <v>4.9389317552491402E-2</v>
      </c>
      <c r="BU144" s="8">
        <v>-41.471902676574501</v>
      </c>
      <c r="BV144" s="4">
        <v>-0.26647667911561701</v>
      </c>
      <c r="BW144" s="8">
        <v>36.875741935483902</v>
      </c>
      <c r="BX144" s="8">
        <v>270.31403856698199</v>
      </c>
      <c r="BY144" s="8">
        <v>136.41521600456801</v>
      </c>
      <c r="BZ144" s="4">
        <v>0.50465457409369996</v>
      </c>
      <c r="CA144" s="8">
        <v>53.135961342959597</v>
      </c>
      <c r="CB144" s="4">
        <v>0.19657122369466901</v>
      </c>
      <c r="CC144" s="8">
        <v>37.772752688171998</v>
      </c>
      <c r="CD144" s="8">
        <v>104.865872408047</v>
      </c>
      <c r="CE144" s="8">
        <v>-33.130940513124798</v>
      </c>
      <c r="CF144" s="4">
        <v>-0.31593634566074802</v>
      </c>
      <c r="CG144" s="8">
        <v>-56.463677756936903</v>
      </c>
      <c r="CH144" s="4">
        <v>-0.53843711457650401</v>
      </c>
      <c r="CI144" s="8">
        <v>38.262903225806497</v>
      </c>
      <c r="CJ144" s="8">
        <v>279.08518598435199</v>
      </c>
      <c r="CK144" s="8">
        <v>111.57340258803499</v>
      </c>
      <c r="CL144" s="4">
        <v>0.39978260470726001</v>
      </c>
      <c r="CM144" s="8">
        <v>57.126938184968402</v>
      </c>
      <c r="CN144" s="4">
        <v>0.20469355255628399</v>
      </c>
      <c r="CO144" s="8">
        <v>50.443548387096797</v>
      </c>
      <c r="CP144" s="8">
        <v>308.20404823217598</v>
      </c>
      <c r="CQ144" s="8">
        <v>97.629560170033699</v>
      </c>
      <c r="CR144" s="4">
        <v>0.31676923366200399</v>
      </c>
      <c r="CS144" s="8">
        <v>39.477239508732197</v>
      </c>
      <c r="CT144" s="4">
        <v>0.128087997984352</v>
      </c>
      <c r="CU144" s="8">
        <v>56.724731182795701</v>
      </c>
      <c r="CV144" s="8">
        <v>478.50164260741798</v>
      </c>
      <c r="CW144" s="8">
        <v>219.34481302608</v>
      </c>
      <c r="CX144" s="4">
        <v>0.458399289563232</v>
      </c>
      <c r="CY144" s="8">
        <v>148.22984529553</v>
      </c>
      <c r="CZ144" s="4">
        <v>0.30977917753386702</v>
      </c>
      <c r="DA144" s="8">
        <v>66.821236559139805</v>
      </c>
      <c r="DB144" s="8">
        <v>446.30507211235101</v>
      </c>
      <c r="DC144" s="8">
        <v>153.859886454688</v>
      </c>
      <c r="DD144" s="4">
        <v>0.34474151442302098</v>
      </c>
      <c r="DE144" s="8">
        <v>77.631472008404899</v>
      </c>
      <c r="DF144" s="4">
        <v>0.17394261651783799</v>
      </c>
      <c r="DG144" s="8">
        <v>72.373118279569894</v>
      </c>
      <c r="DH144" s="8">
        <v>345.74105104713499</v>
      </c>
      <c r="DI144" s="8">
        <v>107.606791118061</v>
      </c>
      <c r="DJ144" s="4">
        <v>0.31123521720130098</v>
      </c>
      <c r="DK144" s="8">
        <v>38.702291596457798</v>
      </c>
      <c r="DL144" s="4">
        <v>0.11194011089872399</v>
      </c>
      <c r="DM144" s="8">
        <v>63.247695852534598</v>
      </c>
      <c r="DN144" s="8">
        <v>346.44892617474699</v>
      </c>
      <c r="DO144" s="8">
        <v>136.91937518808899</v>
      </c>
      <c r="DP144" s="4">
        <v>0.39520796528325097</v>
      </c>
      <c r="DQ144" s="8">
        <v>23.950081471437301</v>
      </c>
      <c r="DR144" s="4">
        <v>6.9130193982350402E-2</v>
      </c>
      <c r="DS144" s="8">
        <v>65.262365591397796</v>
      </c>
      <c r="DT144" s="8">
        <v>283.507041554838</v>
      </c>
      <c r="DU144" s="8">
        <v>136.26884070367899</v>
      </c>
      <c r="DV144" s="4">
        <v>0.48065416631749103</v>
      </c>
      <c r="DW144" s="8">
        <v>98.694238065543104</v>
      </c>
      <c r="DX144" s="4">
        <v>0.34811917730252501</v>
      </c>
      <c r="DY144" s="8">
        <v>53.701075268817199</v>
      </c>
      <c r="DZ144" s="8">
        <v>373.41268783115498</v>
      </c>
      <c r="EA144" s="8">
        <v>161.272207973001</v>
      </c>
      <c r="EB144" s="4">
        <v>0.43188732795797002</v>
      </c>
      <c r="EC144" s="8">
        <v>112.61204275898901</v>
      </c>
      <c r="ED144" s="4">
        <v>0.30157529839989899</v>
      </c>
      <c r="EE144" s="8">
        <v>67.731182795698899</v>
      </c>
      <c r="EF144" s="8">
        <v>362.75898554086098</v>
      </c>
      <c r="EG144" s="8">
        <v>92.422900398738307</v>
      </c>
      <c r="EH144" s="4">
        <v>0.25477770112555298</v>
      </c>
      <c r="EI144" s="8">
        <v>6.1587319125522404</v>
      </c>
      <c r="EJ144" s="4">
        <v>1.69774758394193E-2</v>
      </c>
      <c r="EK144" s="8">
        <v>81.417050691244199</v>
      </c>
      <c r="EL144" s="8">
        <v>482.829446559708</v>
      </c>
      <c r="EM144" s="8">
        <v>83.415303062152802</v>
      </c>
      <c r="EN144" s="4">
        <v>0.17276349579858799</v>
      </c>
      <c r="EO144" s="8">
        <v>-29.439269898375201</v>
      </c>
      <c r="EP144" s="4">
        <v>-6.0972399484203098E-2</v>
      </c>
      <c r="EQ144" s="8">
        <v>108.51559139784899</v>
      </c>
      <c r="ER144" s="8">
        <v>766.35821596986102</v>
      </c>
      <c r="ES144" s="8">
        <v>409.73058570980601</v>
      </c>
      <c r="ET144" s="4">
        <v>0.53464630139219405</v>
      </c>
      <c r="EU144" s="8">
        <v>286.67297402736199</v>
      </c>
      <c r="EV144" s="4">
        <v>0.37407176964177802</v>
      </c>
      <c r="EW144" s="8">
        <v>115.273655913978</v>
      </c>
      <c r="EX144" s="8">
        <v>389.26820970562</v>
      </c>
      <c r="EY144" s="8">
        <v>151.83892436613499</v>
      </c>
      <c r="EZ144" s="4">
        <v>0.39006248283403699</v>
      </c>
      <c r="FA144" s="8">
        <v>64.721495523649494</v>
      </c>
      <c r="FB144" s="4">
        <v>0.16626452895445601</v>
      </c>
      <c r="FC144" s="8">
        <v>83.010752688172005</v>
      </c>
      <c r="FD144" s="7">
        <v>425.94455308033997</v>
      </c>
      <c r="FE144" s="7">
        <v>144.10170090672599</v>
      </c>
      <c r="FF144" s="4">
        <v>0.33831093710346399</v>
      </c>
      <c r="FG144" s="7">
        <v>11.664058666385101</v>
      </c>
      <c r="FH144" s="4">
        <v>2.7383983624237399E-2</v>
      </c>
      <c r="FI144" s="7">
        <v>74.648494623655907</v>
      </c>
      <c r="FJ144" s="7">
        <v>383.9510583924</v>
      </c>
      <c r="FK144" s="7">
        <v>78.442462074909798</v>
      </c>
      <c r="FL144" s="4">
        <v>0.204303283869949</v>
      </c>
      <c r="FM144" s="7">
        <v>0.66326042803154195</v>
      </c>
      <c r="FN144" s="4">
        <v>1.72746086651931E-3</v>
      </c>
      <c r="FO144" s="7">
        <v>88.706451612903194</v>
      </c>
      <c r="FP144" s="7">
        <v>786.70569083959401</v>
      </c>
      <c r="FQ144" s="7">
        <v>316.97437319611402</v>
      </c>
      <c r="FR144" s="4">
        <v>0.40291353791763002</v>
      </c>
      <c r="FS144" s="7">
        <v>187.70708480426299</v>
      </c>
      <c r="FT144" s="4">
        <v>0.23859886484860199</v>
      </c>
      <c r="FU144" s="7">
        <v>123.545967741935</v>
      </c>
      <c r="FV144" s="7">
        <v>792.046123159486</v>
      </c>
      <c r="FW144" s="7">
        <v>261.46667757274901</v>
      </c>
      <c r="FX144" s="4">
        <v>0.33011546919736701</v>
      </c>
      <c r="FY144" s="7">
        <v>116.33376360486299</v>
      </c>
      <c r="FZ144" s="4">
        <v>0.146877511552995</v>
      </c>
      <c r="GA144" s="7">
        <v>135.62081413210399</v>
      </c>
      <c r="GB144" s="7">
        <v>629.95596772958595</v>
      </c>
      <c r="GC144" s="7">
        <v>273.18821589176798</v>
      </c>
      <c r="GD144" s="4">
        <v>0.43366239846311999</v>
      </c>
      <c r="GE144" s="7">
        <v>122.64431953698001</v>
      </c>
      <c r="GF144" s="4">
        <v>0.194687130243405</v>
      </c>
      <c r="GG144" s="7">
        <v>118.963440860215</v>
      </c>
      <c r="GH144" s="7">
        <v>736.17167337201602</v>
      </c>
      <c r="GI144" s="7">
        <v>253.695108371739</v>
      </c>
      <c r="GJ144" s="4">
        <v>0.34461405885083202</v>
      </c>
      <c r="GK144" s="7">
        <v>118.77077467154101</v>
      </c>
      <c r="GL144" s="4">
        <v>0.16133570329800201</v>
      </c>
      <c r="GM144" s="7">
        <v>149.14823348694301</v>
      </c>
      <c r="GN144" s="7">
        <v>1249.1876625295699</v>
      </c>
      <c r="GO144" s="7">
        <v>493.14588877195899</v>
      </c>
      <c r="GP144" s="4">
        <v>0.39477326230820498</v>
      </c>
      <c r="GQ144" s="7">
        <v>257.23370412898697</v>
      </c>
      <c r="GR144" s="4">
        <v>0.205920785038892</v>
      </c>
      <c r="GS144" s="7">
        <v>223.78924731182801</v>
      </c>
      <c r="GT144" s="7">
        <v>389.26820970562</v>
      </c>
      <c r="GU144" s="7">
        <v>151.83892436613499</v>
      </c>
      <c r="GV144" s="4">
        <v>0.39006248283403699</v>
      </c>
      <c r="GW144" s="7">
        <v>64.721495523649494</v>
      </c>
      <c r="GX144" s="4">
        <v>0.16626452895445601</v>
      </c>
      <c r="GY144" s="7">
        <v>83.010752688172005</v>
      </c>
      <c r="GZ144" s="3"/>
    </row>
    <row r="145" spans="1:208" s="11" customFormat="1" x14ac:dyDescent="0.25">
      <c r="A145" s="7" t="s">
        <v>220</v>
      </c>
      <c r="B145" s="7" t="s">
        <v>486</v>
      </c>
      <c r="C145" s="7" t="s">
        <v>487</v>
      </c>
      <c r="D145" s="33" t="s">
        <v>453</v>
      </c>
      <c r="E145" s="7" t="s">
        <v>280</v>
      </c>
      <c r="F145" s="8"/>
      <c r="G145" s="8">
        <v>42.765145383484501</v>
      </c>
      <c r="H145" s="8">
        <v>284.22796064942997</v>
      </c>
      <c r="I145" s="8">
        <v>262.53175947717199</v>
      </c>
      <c r="J145" s="8">
        <v>213.187337467796</v>
      </c>
      <c r="K145" s="8">
        <v>318.15874876897198</v>
      </c>
      <c r="L145" s="8">
        <v>236.81137420551599</v>
      </c>
      <c r="M145" s="8">
        <v>362.89264369297001</v>
      </c>
      <c r="N145" s="8">
        <v>269.09036814653098</v>
      </c>
      <c r="O145" s="8">
        <v>261.30086897848901</v>
      </c>
      <c r="P145" s="8">
        <v>258.91851092428499</v>
      </c>
      <c r="Q145" s="8">
        <v>246.87631880606901</v>
      </c>
      <c r="R145" s="8">
        <v>236.10125105943001</v>
      </c>
      <c r="S145" s="8">
        <v>243.66716138950099</v>
      </c>
      <c r="T145" s="8">
        <v>239.77088774838001</v>
      </c>
      <c r="U145" s="8">
        <v>245.378436417703</v>
      </c>
      <c r="V145" s="8">
        <v>258.33997863562098</v>
      </c>
      <c r="W145" s="8">
        <v>276.25717969407702</v>
      </c>
      <c r="X145" s="8">
        <v>407.338451904961</v>
      </c>
      <c r="Y145" s="8">
        <v>417.56610919462202</v>
      </c>
      <c r="Z145" s="8">
        <v>322.23390259188301</v>
      </c>
      <c r="AA145" s="8">
        <v>290.08907684138001</v>
      </c>
      <c r="AB145" s="8">
        <v>152.20461164442301</v>
      </c>
      <c r="AC145" s="8">
        <v>42.765145383484501</v>
      </c>
      <c r="AD145" s="8">
        <v>546.75972012660202</v>
      </c>
      <c r="AE145" s="8">
        <v>531.34608623676797</v>
      </c>
      <c r="AF145" s="8">
        <v>599.70401789848597</v>
      </c>
      <c r="AG145" s="8">
        <v>530.39123712501998</v>
      </c>
      <c r="AH145" s="8">
        <v>505.794829730353</v>
      </c>
      <c r="AI145" s="8">
        <v>479.76841244893097</v>
      </c>
      <c r="AJ145" s="8">
        <v>485.14932416608298</v>
      </c>
      <c r="AK145" s="8">
        <v>534.597158329698</v>
      </c>
      <c r="AL145" s="8">
        <v>824.90456109958302</v>
      </c>
      <c r="AM145" s="8">
        <v>612.32297943326296</v>
      </c>
      <c r="AN145" s="8">
        <v>152.20461164442301</v>
      </c>
      <c r="AO145" s="8">
        <v>589.52486551008599</v>
      </c>
      <c r="AP145" s="8">
        <v>1131.05010413525</v>
      </c>
      <c r="AQ145" s="8">
        <v>1036.18606685537</v>
      </c>
      <c r="AR145" s="8">
        <v>964.91773661501395</v>
      </c>
      <c r="AS145" s="8">
        <v>1359.50171942928</v>
      </c>
      <c r="AT145" s="8">
        <v>764.527591077686</v>
      </c>
      <c r="AU145" s="8">
        <f t="shared" si="28"/>
        <v>-94.864037279879994</v>
      </c>
      <c r="AV145" s="8">
        <f t="shared" si="29"/>
        <v>-71.268330240356022</v>
      </c>
      <c r="AW145" s="8">
        <f t="shared" si="30"/>
        <v>394.58398281426605</v>
      </c>
      <c r="AX145" s="8">
        <v>126.08126948745399</v>
      </c>
      <c r="AY145" s="8">
        <v>-93.802275546439105</v>
      </c>
      <c r="AZ145" s="8">
        <v>-7.7894991680418002</v>
      </c>
      <c r="BA145" s="8">
        <v>-2.38235805420442</v>
      </c>
      <c r="BB145" s="8">
        <v>-12.042192118216001</v>
      </c>
      <c r="BC145" s="8">
        <v>-10.7750677466389</v>
      </c>
      <c r="BD145" s="8">
        <v>7.5659103300710102</v>
      </c>
      <c r="BE145" s="8">
        <v>-3.89627364112118</v>
      </c>
      <c r="BF145" s="8">
        <v>5.6075486693237604</v>
      </c>
      <c r="BG145" s="8">
        <v>12.9615422179173</v>
      </c>
      <c r="BH145" s="8">
        <v>17.917201058456602</v>
      </c>
      <c r="BI145" s="8">
        <v>131.08127221088401</v>
      </c>
      <c r="BJ145" s="8">
        <v>10.2276572896606</v>
      </c>
      <c r="BK145" s="8">
        <v>-95.332206602738495</v>
      </c>
      <c r="BL145" s="9">
        <v>-32.144825750503202</v>
      </c>
      <c r="BM145" s="8" t="s">
        <v>236</v>
      </c>
      <c r="BN145" s="7" t="s">
        <v>236</v>
      </c>
      <c r="BO145" s="10">
        <v>338</v>
      </c>
      <c r="BP145" s="10">
        <v>127</v>
      </c>
      <c r="BQ145" s="7" t="s">
        <v>252</v>
      </c>
      <c r="BR145" s="8">
        <v>269.09036814653098</v>
      </c>
      <c r="BS145" s="8">
        <v>149.44027879428199</v>
      </c>
      <c r="BT145" s="4">
        <v>0.55535350381959903</v>
      </c>
      <c r="BU145" s="8">
        <v>120.550492798394</v>
      </c>
      <c r="BV145" s="4">
        <v>0.44799259679465298</v>
      </c>
      <c r="BW145" s="8">
        <v>22</v>
      </c>
      <c r="BX145" s="8">
        <v>261.30086897848901</v>
      </c>
      <c r="BY145" s="8">
        <v>134.52891848095001</v>
      </c>
      <c r="BZ145" s="4">
        <v>0.51484298160533504</v>
      </c>
      <c r="CA145" s="8">
        <v>108.38819196777401</v>
      </c>
      <c r="CB145" s="4">
        <v>0.41480226373336998</v>
      </c>
      <c r="CC145" s="8">
        <v>21.215053763440899</v>
      </c>
      <c r="CD145" s="8">
        <v>258.91851092428499</v>
      </c>
      <c r="CE145" s="8">
        <v>111.09493298322499</v>
      </c>
      <c r="CF145" s="4">
        <v>0.42907296425674402</v>
      </c>
      <c r="CG145" s="8">
        <v>88.052460243850405</v>
      </c>
      <c r="CH145" s="4">
        <v>0.34007788755435697</v>
      </c>
      <c r="CI145" s="8">
        <v>20.272817204301099</v>
      </c>
      <c r="CJ145" s="8">
        <v>246.87631880606901</v>
      </c>
      <c r="CK145" s="8">
        <v>98.719868930113407</v>
      </c>
      <c r="CL145" s="4">
        <v>0.39987581396035698</v>
      </c>
      <c r="CM145" s="8">
        <v>77.059449108132696</v>
      </c>
      <c r="CN145" s="4">
        <v>0.31213787325088099</v>
      </c>
      <c r="CO145" s="8">
        <v>20.7129032258065</v>
      </c>
      <c r="CP145" s="8">
        <v>236.10125105943001</v>
      </c>
      <c r="CQ145" s="8">
        <v>85.640434866183</v>
      </c>
      <c r="CR145" s="4">
        <v>0.36272757760451801</v>
      </c>
      <c r="CS145" s="8">
        <v>68.169172656842605</v>
      </c>
      <c r="CT145" s="4">
        <v>0.28872855332597702</v>
      </c>
      <c r="CU145" s="8">
        <v>21</v>
      </c>
      <c r="CV145" s="8">
        <v>243.66716138950099</v>
      </c>
      <c r="CW145" s="8">
        <v>101.367990524593</v>
      </c>
      <c r="CX145" s="4">
        <v>0.41601006038953597</v>
      </c>
      <c r="CY145" s="8">
        <v>79.786102713908903</v>
      </c>
      <c r="CZ145" s="4">
        <v>0.32743888121375198</v>
      </c>
      <c r="DA145" s="8">
        <v>20.935483870967701</v>
      </c>
      <c r="DB145" s="8">
        <v>239.77088774838001</v>
      </c>
      <c r="DC145" s="8">
        <v>92.940641789851</v>
      </c>
      <c r="DD145" s="4">
        <v>0.38762271209249</v>
      </c>
      <c r="DE145" s="8">
        <v>70.752318198609302</v>
      </c>
      <c r="DF145" s="4">
        <v>0.295083022226027</v>
      </c>
      <c r="DG145" s="8">
        <v>20.741935483871</v>
      </c>
      <c r="DH145" s="8">
        <v>245.378436417703</v>
      </c>
      <c r="DI145" s="8">
        <v>91.113386844206204</v>
      </c>
      <c r="DJ145" s="4">
        <v>0.371317823091453</v>
      </c>
      <c r="DK145" s="8">
        <v>68.648860413347506</v>
      </c>
      <c r="DL145" s="4">
        <v>0.27976729094682001</v>
      </c>
      <c r="DM145" s="8">
        <v>20.7741935483871</v>
      </c>
      <c r="DN145" s="8">
        <v>258.360686734578</v>
      </c>
      <c r="DO145" s="8">
        <v>109.198341034959</v>
      </c>
      <c r="DP145" s="4">
        <v>0.42265850278971401</v>
      </c>
      <c r="DQ145" s="8">
        <v>85.067749702708497</v>
      </c>
      <c r="DR145" s="4">
        <v>0.32925965160520498</v>
      </c>
      <c r="DS145" s="8">
        <v>22.4838709677419</v>
      </c>
      <c r="DT145" s="8">
        <v>276.260684469865</v>
      </c>
      <c r="DU145" s="8">
        <v>112.76728778288</v>
      </c>
      <c r="DV145" s="4">
        <v>0.40819158903945002</v>
      </c>
      <c r="DW145" s="8">
        <v>87.710596285063403</v>
      </c>
      <c r="DX145" s="4">
        <v>0.31749214135691101</v>
      </c>
      <c r="DY145" s="8">
        <v>23.375268817204301</v>
      </c>
      <c r="DZ145" s="8">
        <v>407.33821182575298</v>
      </c>
      <c r="EA145" s="8">
        <v>184.46487189082001</v>
      </c>
      <c r="EB145" s="4">
        <v>0.45285432727761898</v>
      </c>
      <c r="EC145" s="8">
        <v>146.33235212477501</v>
      </c>
      <c r="ED145" s="4">
        <v>0.35924042448384802</v>
      </c>
      <c r="EE145" s="8">
        <v>33.475354838709698</v>
      </c>
      <c r="EF145" s="8">
        <v>417.56600972267501</v>
      </c>
      <c r="EG145" s="8">
        <v>189.29167252917301</v>
      </c>
      <c r="EH145" s="4">
        <v>0.45332155424932802</v>
      </c>
      <c r="EI145" s="8">
        <v>147.578021969638</v>
      </c>
      <c r="EJ145" s="4">
        <v>0.35342441322666901</v>
      </c>
      <c r="EK145" s="8">
        <v>36.921658986175103</v>
      </c>
      <c r="EL145" s="8">
        <v>322.23390259188301</v>
      </c>
      <c r="EM145" s="8">
        <v>141.73645136031101</v>
      </c>
      <c r="EN145" s="4">
        <v>0.43985580108193401</v>
      </c>
      <c r="EO145" s="8">
        <v>116.559176010077</v>
      </c>
      <c r="EP145" s="4">
        <v>0.36172226160107701</v>
      </c>
      <c r="EQ145" s="8">
        <v>27.838709677419399</v>
      </c>
      <c r="ER145" s="8">
        <v>290.08907684138001</v>
      </c>
      <c r="ES145" s="8">
        <v>121.741608516535</v>
      </c>
      <c r="ET145" s="4">
        <v>0.41966974365981602</v>
      </c>
      <c r="EU145" s="8">
        <v>109.676263798655</v>
      </c>
      <c r="EV145" s="4">
        <v>0.37807788212110499</v>
      </c>
      <c r="EW145" s="8">
        <v>23.116344086021499</v>
      </c>
      <c r="EX145" s="8">
        <v>152.20461164442301</v>
      </c>
      <c r="EY145" s="8">
        <v>42.3212541710732</v>
      </c>
      <c r="EZ145" s="4">
        <v>0.27805500578355102</v>
      </c>
      <c r="FA145" s="8">
        <v>28.810748915723</v>
      </c>
      <c r="FB145" s="4">
        <v>0.189289592506106</v>
      </c>
      <c r="FC145" s="8">
        <v>14.8333333333333</v>
      </c>
      <c r="FD145" s="7">
        <v>530.39123712501998</v>
      </c>
      <c r="FE145" s="7">
        <v>283.96919727523198</v>
      </c>
      <c r="FF145" s="4">
        <v>0.53539571810138498</v>
      </c>
      <c r="FG145" s="7">
        <v>228.938684766168</v>
      </c>
      <c r="FH145" s="4">
        <v>0.43164115230697903</v>
      </c>
      <c r="FI145" s="7">
        <v>43.215053763440899</v>
      </c>
      <c r="FJ145" s="7">
        <v>505.794829730353</v>
      </c>
      <c r="FK145" s="7">
        <v>209.81480191333799</v>
      </c>
      <c r="FL145" s="4">
        <v>0.41482195858979798</v>
      </c>
      <c r="FM145" s="7">
        <v>165.111909351983</v>
      </c>
      <c r="FN145" s="4">
        <v>0.32644048465265402</v>
      </c>
      <c r="FO145" s="7">
        <v>40.985720430107499</v>
      </c>
      <c r="FP145" s="7">
        <v>479.76841244893097</v>
      </c>
      <c r="FQ145" s="7">
        <v>187.00842539077601</v>
      </c>
      <c r="FR145" s="4">
        <v>0.389788949289533</v>
      </c>
      <c r="FS145" s="7">
        <v>147.955275370751</v>
      </c>
      <c r="FT145" s="4">
        <v>0.30838894669102601</v>
      </c>
      <c r="FU145" s="7">
        <v>41.935483870967701</v>
      </c>
      <c r="FV145" s="7">
        <v>485.14932416608298</v>
      </c>
      <c r="FW145" s="7">
        <v>184.054028634057</v>
      </c>
      <c r="FX145" s="4">
        <v>0.37937603839895101</v>
      </c>
      <c r="FY145" s="7">
        <v>139.40117861195699</v>
      </c>
      <c r="FZ145" s="4">
        <v>0.28733664393240499</v>
      </c>
      <c r="GA145" s="7">
        <v>41.5161290322581</v>
      </c>
      <c r="GB145" s="7">
        <v>534.62137120444299</v>
      </c>
      <c r="GC145" s="7">
        <v>221.96562881783899</v>
      </c>
      <c r="GD145" s="4">
        <v>0.41518285795005799</v>
      </c>
      <c r="GE145" s="7">
        <v>172.77834598777201</v>
      </c>
      <c r="GF145" s="4">
        <v>0.32317889873822497</v>
      </c>
      <c r="GG145" s="7">
        <v>45.859139784946201</v>
      </c>
      <c r="GH145" s="7">
        <v>824.90422154842702</v>
      </c>
      <c r="GI145" s="7">
        <v>373.756544419992</v>
      </c>
      <c r="GJ145" s="4">
        <v>0.45309083728340499</v>
      </c>
      <c r="GK145" s="7">
        <v>293.91037409441299</v>
      </c>
      <c r="GL145" s="4">
        <v>0.35629636316167002</v>
      </c>
      <c r="GM145" s="7">
        <v>70.397013824884795</v>
      </c>
      <c r="GN145" s="7">
        <v>612.32297943326296</v>
      </c>
      <c r="GO145" s="7">
        <v>263.47805987684501</v>
      </c>
      <c r="GP145" s="4">
        <v>0.430292621257997</v>
      </c>
      <c r="GQ145" s="7">
        <v>226.235439808732</v>
      </c>
      <c r="GR145" s="4">
        <v>0.36947076527835898</v>
      </c>
      <c r="GS145" s="7">
        <v>50.955053763440901</v>
      </c>
      <c r="GT145" s="7">
        <v>152.20461164442301</v>
      </c>
      <c r="GU145" s="7">
        <v>42.3212541710732</v>
      </c>
      <c r="GV145" s="4">
        <v>0.27805500578355102</v>
      </c>
      <c r="GW145" s="7">
        <v>28.810748915723</v>
      </c>
      <c r="GX145" s="4">
        <v>0.189289592506106</v>
      </c>
      <c r="GY145" s="7">
        <v>14.8333333333333</v>
      </c>
      <c r="GZ145" s="3"/>
    </row>
    <row r="146" spans="1:208" s="11" customFormat="1" x14ac:dyDescent="0.25">
      <c r="A146" s="7" t="s">
        <v>220</v>
      </c>
      <c r="B146" s="7" t="s">
        <v>488</v>
      </c>
      <c r="C146" s="7" t="s">
        <v>489</v>
      </c>
      <c r="D146" s="33" t="s">
        <v>223</v>
      </c>
      <c r="E146" s="7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>
        <v>313.87624393020798</v>
      </c>
      <c r="R146" s="8">
        <v>620.671328168998</v>
      </c>
      <c r="S146" s="8">
        <v>291.03041293213198</v>
      </c>
      <c r="T146" s="8">
        <v>360.298804639379</v>
      </c>
      <c r="U146" s="8">
        <v>348.33201309745499</v>
      </c>
      <c r="V146" s="8">
        <v>354.37542570291203</v>
      </c>
      <c r="W146" s="8">
        <v>348.98511266476299</v>
      </c>
      <c r="X146" s="8">
        <v>349.33970751216901</v>
      </c>
      <c r="Y146" s="8">
        <v>304.78622170157303</v>
      </c>
      <c r="Z146" s="8">
        <v>333.62548936912202</v>
      </c>
      <c r="AA146" s="8">
        <v>349.95182824993202</v>
      </c>
      <c r="AB146" s="8">
        <v>320.66584152561001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313.87624393020798</v>
      </c>
      <c r="AI146" s="8">
        <v>911.70174110112998</v>
      </c>
      <c r="AJ146" s="8">
        <v>708.63081773683405</v>
      </c>
      <c r="AK146" s="8">
        <v>703.36053836767599</v>
      </c>
      <c r="AL146" s="8">
        <v>654.12592921374198</v>
      </c>
      <c r="AM146" s="8">
        <v>683.57731761905495</v>
      </c>
      <c r="AN146" s="8">
        <v>320.66584152561001</v>
      </c>
      <c r="AO146" s="8"/>
      <c r="AP146" s="8"/>
      <c r="AQ146" s="8">
        <v>313.87624393020798</v>
      </c>
      <c r="AR146" s="8">
        <v>1620.3325588379601</v>
      </c>
      <c r="AS146" s="8">
        <v>1357.4864675814199</v>
      </c>
      <c r="AT146" s="8">
        <v>1004.24315914466</v>
      </c>
      <c r="AU146" s="8">
        <f t="shared" si="28"/>
        <v>313.87624393020798</v>
      </c>
      <c r="AV146" s="8">
        <f t="shared" si="29"/>
        <v>1306.4563149077521</v>
      </c>
      <c r="AW146" s="8">
        <f t="shared" si="30"/>
        <v>-262.84609125654015</v>
      </c>
      <c r="AX146" s="8">
        <v>0</v>
      </c>
      <c r="AY146" s="8">
        <v>0</v>
      </c>
      <c r="AZ146" s="8">
        <v>0</v>
      </c>
      <c r="BA146" s="8">
        <v>0</v>
      </c>
      <c r="BB146" s="8">
        <v>313.87624393020798</v>
      </c>
      <c r="BC146" s="8">
        <v>306.79508423879003</v>
      </c>
      <c r="BD146" s="8">
        <v>-329.64091523686699</v>
      </c>
      <c r="BE146" s="8">
        <v>69.268391707247503</v>
      </c>
      <c r="BF146" s="8">
        <v>-11.966791541923801</v>
      </c>
      <c r="BG146" s="8">
        <v>6.0434126054572097</v>
      </c>
      <c r="BH146" s="8">
        <v>-5.3903130381492597</v>
      </c>
      <c r="BI146" s="8">
        <v>0.35459484740550801</v>
      </c>
      <c r="BJ146" s="8">
        <v>-44.553485810595703</v>
      </c>
      <c r="BK146" s="8">
        <v>28.8392676675495</v>
      </c>
      <c r="BL146" s="9">
        <v>16.326338880809701</v>
      </c>
      <c r="BM146" s="8" t="s">
        <v>268</v>
      </c>
      <c r="BN146" s="7" t="s">
        <v>268</v>
      </c>
      <c r="BO146" s="10">
        <v>340</v>
      </c>
      <c r="BP146" s="10">
        <v>128</v>
      </c>
      <c r="BQ146" s="7" t="s">
        <v>252</v>
      </c>
      <c r="BR146" s="8"/>
      <c r="BS146" s="8"/>
      <c r="BT146" s="4"/>
      <c r="BU146" s="8"/>
      <c r="BV146" s="4"/>
      <c r="BW146" s="8"/>
      <c r="BX146" s="8"/>
      <c r="BY146" s="8"/>
      <c r="BZ146" s="4"/>
      <c r="CA146" s="8"/>
      <c r="CB146" s="4"/>
      <c r="CC146" s="8"/>
      <c r="CD146" s="8"/>
      <c r="CE146" s="8"/>
      <c r="CF146" s="4"/>
      <c r="CG146" s="8"/>
      <c r="CH146" s="4"/>
      <c r="CI146" s="8"/>
      <c r="CJ146" s="8">
        <v>313.87624393020798</v>
      </c>
      <c r="CK146" s="8">
        <v>173.519658489851</v>
      </c>
      <c r="CL146" s="4">
        <v>0.55282826223839499</v>
      </c>
      <c r="CM146" s="8">
        <v>132.87966312649201</v>
      </c>
      <c r="CN146" s="4">
        <v>0.42335049464921898</v>
      </c>
      <c r="CO146" s="8">
        <v>41.059907834101402</v>
      </c>
      <c r="CP146" s="8">
        <v>620.671328168998</v>
      </c>
      <c r="CQ146" s="8">
        <v>341.69823876484099</v>
      </c>
      <c r="CR146" s="4">
        <v>0.55053008453421304</v>
      </c>
      <c r="CS146" s="8">
        <v>285.37033163910098</v>
      </c>
      <c r="CT146" s="4">
        <v>0.45977688784328602</v>
      </c>
      <c r="CU146" s="8">
        <v>61.244086021505403</v>
      </c>
      <c r="CV146" s="8">
        <v>291.03041293213198</v>
      </c>
      <c r="CW146" s="8">
        <v>17.8937253053167</v>
      </c>
      <c r="CX146" s="4">
        <v>6.14840391594728E-2</v>
      </c>
      <c r="CY146" s="8">
        <v>-43.729633690722103</v>
      </c>
      <c r="CZ146" s="4">
        <v>-0.15025795156645699</v>
      </c>
      <c r="DA146" s="8">
        <v>49.866666666666703</v>
      </c>
      <c r="DB146" s="8">
        <v>360.298804639379</v>
      </c>
      <c r="DC146" s="8">
        <v>58.884754972401602</v>
      </c>
      <c r="DD146" s="4">
        <v>0.163433112222892</v>
      </c>
      <c r="DE146" s="8">
        <v>-1.4256011084942899</v>
      </c>
      <c r="DF146" s="4">
        <v>-3.9567189514302398E-3</v>
      </c>
      <c r="DG146" s="8">
        <v>49.639784946236603</v>
      </c>
      <c r="DH146" s="8">
        <v>348.33201309745499</v>
      </c>
      <c r="DI146" s="8">
        <v>101.512663912829</v>
      </c>
      <c r="DJ146" s="4">
        <v>0.291425020084007</v>
      </c>
      <c r="DK146" s="8">
        <v>57.189427300989998</v>
      </c>
      <c r="DL146" s="4">
        <v>0.164180796339812</v>
      </c>
      <c r="DM146" s="8">
        <v>41.520737327188897</v>
      </c>
      <c r="DN146" s="8">
        <v>354.39914194451399</v>
      </c>
      <c r="DO146" s="8">
        <v>124.07765876847</v>
      </c>
      <c r="DP146" s="4">
        <v>0.35010710829513098</v>
      </c>
      <c r="DQ146" s="8">
        <v>46.9084457968777</v>
      </c>
      <c r="DR146" s="4">
        <v>0.132360494835007</v>
      </c>
      <c r="DS146" s="8">
        <v>40.376344086021497</v>
      </c>
      <c r="DT146" s="8">
        <v>349.00526765914901</v>
      </c>
      <c r="DU146" s="8">
        <v>132.311009973821</v>
      </c>
      <c r="DV146" s="4">
        <v>0.37910891964828503</v>
      </c>
      <c r="DW146" s="8">
        <v>89.342908256140703</v>
      </c>
      <c r="DX146" s="4">
        <v>0.255993007943353</v>
      </c>
      <c r="DY146" s="8">
        <v>36.5763440860215</v>
      </c>
      <c r="DZ146" s="8">
        <v>349.33495225310702</v>
      </c>
      <c r="EA146" s="8">
        <v>140.54517378058901</v>
      </c>
      <c r="EB146" s="4">
        <v>0.40232210625966303</v>
      </c>
      <c r="EC146" s="8">
        <v>101.20206439184901</v>
      </c>
      <c r="ED146" s="4">
        <v>0.28969922345051902</v>
      </c>
      <c r="EE146" s="8">
        <v>36.505376344086002</v>
      </c>
      <c r="EF146" s="8">
        <v>304.77014352787899</v>
      </c>
      <c r="EG146" s="8">
        <v>129.966903535375</v>
      </c>
      <c r="EH146" s="4">
        <v>0.42644237401648999</v>
      </c>
      <c r="EI146" s="8">
        <v>86.502734778650904</v>
      </c>
      <c r="EJ146" s="4">
        <v>0.28382942560362101</v>
      </c>
      <c r="EK146" s="8">
        <v>41.388824884792598</v>
      </c>
      <c r="EL146" s="8">
        <v>333.62487145069298</v>
      </c>
      <c r="EM146" s="8">
        <v>154.17804404554701</v>
      </c>
      <c r="EN146" s="4">
        <v>0.46212994665277302</v>
      </c>
      <c r="EO146" s="8">
        <v>110.470639632882</v>
      </c>
      <c r="EP146" s="4">
        <v>0.33112231457003</v>
      </c>
      <c r="EQ146" s="8">
        <v>42.5</v>
      </c>
      <c r="ER146" s="8">
        <v>349.94816911972902</v>
      </c>
      <c r="ES146" s="8">
        <v>127.104204846557</v>
      </c>
      <c r="ET146" s="4">
        <v>0.36320865791719698</v>
      </c>
      <c r="EU146" s="8">
        <v>79.192241686915906</v>
      </c>
      <c r="EV146" s="4">
        <v>0.226297059607766</v>
      </c>
      <c r="EW146" s="8">
        <v>39.1645161290323</v>
      </c>
      <c r="EX146" s="8">
        <v>320.64928466808499</v>
      </c>
      <c r="EY146" s="8">
        <v>237.897232652865</v>
      </c>
      <c r="EZ146" s="4">
        <v>0.74192347847936102</v>
      </c>
      <c r="FA146" s="8">
        <v>208.41029658415999</v>
      </c>
      <c r="FB146" s="4">
        <v>0.64996339162238304</v>
      </c>
      <c r="FC146" s="8">
        <v>27</v>
      </c>
      <c r="FD146" s="7">
        <v>0</v>
      </c>
      <c r="FE146" s="7">
        <v>0</v>
      </c>
      <c r="FF146" s="4"/>
      <c r="FG146" s="7">
        <v>0</v>
      </c>
      <c r="FH146" s="4"/>
      <c r="FI146" s="7">
        <v>0</v>
      </c>
      <c r="FJ146" s="7">
        <v>313.87624393020798</v>
      </c>
      <c r="FK146" s="7">
        <v>173.519658489851</v>
      </c>
      <c r="FL146" s="4">
        <v>0.55282826223839499</v>
      </c>
      <c r="FM146" s="7">
        <v>132.87966312649201</v>
      </c>
      <c r="FN146" s="4">
        <v>0.42335049464921898</v>
      </c>
      <c r="FO146" s="7">
        <v>41.059907834101402</v>
      </c>
      <c r="FP146" s="7">
        <v>911.70174110112998</v>
      </c>
      <c r="FQ146" s="7">
        <v>359.59196407015799</v>
      </c>
      <c r="FR146" s="4">
        <v>0.39441842420510398</v>
      </c>
      <c r="FS146" s="7">
        <v>241.640697948379</v>
      </c>
      <c r="FT146" s="4">
        <v>0.26504358503969899</v>
      </c>
      <c r="FU146" s="7">
        <v>111.110752688172</v>
      </c>
      <c r="FV146" s="7">
        <v>708.63081773683405</v>
      </c>
      <c r="FW146" s="7">
        <v>160.39741888523</v>
      </c>
      <c r="FX146" s="4">
        <v>0.22634835357216601</v>
      </c>
      <c r="FY146" s="7">
        <v>55.763826192495699</v>
      </c>
      <c r="FZ146" s="4">
        <v>7.8692352628113901E-2</v>
      </c>
      <c r="GA146" s="7">
        <v>91.160522273425499</v>
      </c>
      <c r="GB146" s="7">
        <v>703.404409603663</v>
      </c>
      <c r="GC146" s="7">
        <v>256.38866874229001</v>
      </c>
      <c r="GD146" s="4">
        <v>0.36449681753737301</v>
      </c>
      <c r="GE146" s="7">
        <v>136.25135405301799</v>
      </c>
      <c r="GF146" s="4">
        <v>0.19370272945799399</v>
      </c>
      <c r="GG146" s="7">
        <v>76.952688172042997</v>
      </c>
      <c r="GH146" s="7">
        <v>654.10509578098595</v>
      </c>
      <c r="GI146" s="7">
        <v>270.51207731596401</v>
      </c>
      <c r="GJ146" s="4">
        <v>0.41356057162798698</v>
      </c>
      <c r="GK146" s="7">
        <v>187.7047991705</v>
      </c>
      <c r="GL146" s="4">
        <v>0.28696428201095903</v>
      </c>
      <c r="GM146" s="7">
        <v>77.8942012288786</v>
      </c>
      <c r="GN146" s="7">
        <v>683.57304057042199</v>
      </c>
      <c r="GO146" s="7">
        <v>281.28224889210401</v>
      </c>
      <c r="GP146" s="4">
        <v>0.41148821296021598</v>
      </c>
      <c r="GQ146" s="7">
        <v>189.662881319798</v>
      </c>
      <c r="GR146" s="4">
        <v>0.277458106249377</v>
      </c>
      <c r="GS146" s="7">
        <v>81.664516129032293</v>
      </c>
      <c r="GT146" s="7">
        <v>320.64928466808499</v>
      </c>
      <c r="GU146" s="7">
        <v>237.897232652865</v>
      </c>
      <c r="GV146" s="4">
        <v>0.74192347847936102</v>
      </c>
      <c r="GW146" s="7">
        <v>208.41029658415999</v>
      </c>
      <c r="GX146" s="4">
        <v>0.64996339162238304</v>
      </c>
      <c r="GY146" s="7">
        <v>27</v>
      </c>
      <c r="GZ146" s="3"/>
    </row>
    <row r="147" spans="1:208" s="11" customFormat="1" x14ac:dyDescent="0.25">
      <c r="A147" s="7" t="s">
        <v>220</v>
      </c>
      <c r="B147" s="7" t="s">
        <v>490</v>
      </c>
      <c r="C147" s="7" t="s">
        <v>490</v>
      </c>
      <c r="D147" s="33" t="s">
        <v>241</v>
      </c>
      <c r="E147" s="7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>
        <v>150.08831189385199</v>
      </c>
      <c r="S147" s="8">
        <v>309.83747635399902</v>
      </c>
      <c r="T147" s="8">
        <v>309.825109106578</v>
      </c>
      <c r="U147" s="8">
        <v>363.94064845408798</v>
      </c>
      <c r="V147" s="8">
        <v>383.221500800245</v>
      </c>
      <c r="W147" s="8">
        <v>350.67081898694198</v>
      </c>
      <c r="X147" s="8">
        <v>316.16698259923101</v>
      </c>
      <c r="Y147" s="8">
        <v>303.50280069675301</v>
      </c>
      <c r="Z147" s="8">
        <v>327.51915820927599</v>
      </c>
      <c r="AA147" s="8">
        <v>336.03731103187101</v>
      </c>
      <c r="AB147" s="8">
        <v>207.764492934022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459.92578824785198</v>
      </c>
      <c r="AJ147" s="8">
        <v>673.765757560667</v>
      </c>
      <c r="AK147" s="8">
        <v>733.89231978718703</v>
      </c>
      <c r="AL147" s="8">
        <v>619.66978329598305</v>
      </c>
      <c r="AM147" s="8">
        <v>663.55646924114706</v>
      </c>
      <c r="AN147" s="8">
        <v>207.764492934022</v>
      </c>
      <c r="AO147" s="8"/>
      <c r="AP147" s="8"/>
      <c r="AQ147" s="8"/>
      <c r="AR147" s="8">
        <v>1133.69154580852</v>
      </c>
      <c r="AS147" s="8">
        <v>1353.5621030831701</v>
      </c>
      <c r="AT147" s="8">
        <v>871.32096217516903</v>
      </c>
      <c r="AU147" s="8">
        <f t="shared" si="28"/>
        <v>0</v>
      </c>
      <c r="AV147" s="8">
        <f t="shared" si="29"/>
        <v>1133.69154580852</v>
      </c>
      <c r="AW147" s="8">
        <f t="shared" si="30"/>
        <v>219.87055727465008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150.08831189385199</v>
      </c>
      <c r="BD147" s="8">
        <v>159.749164460147</v>
      </c>
      <c r="BE147" s="8">
        <v>-1.23672474209684E-2</v>
      </c>
      <c r="BF147" s="8">
        <v>54.115539347509902</v>
      </c>
      <c r="BG147" s="8">
        <v>19.280852346157001</v>
      </c>
      <c r="BH147" s="8">
        <v>-32.5506818133032</v>
      </c>
      <c r="BI147" s="8">
        <v>-34.503836387711303</v>
      </c>
      <c r="BJ147" s="8">
        <v>-12.664181902478299</v>
      </c>
      <c r="BK147" s="8">
        <v>24.016357512523498</v>
      </c>
      <c r="BL147" s="9">
        <v>8.5181528225953098</v>
      </c>
      <c r="BM147" s="8" t="s">
        <v>268</v>
      </c>
      <c r="BN147" s="7" t="s">
        <v>268</v>
      </c>
      <c r="BO147" s="10">
        <v>341</v>
      </c>
      <c r="BP147" s="10">
        <v>129</v>
      </c>
      <c r="BQ147" s="7" t="s">
        <v>252</v>
      </c>
      <c r="BR147" s="8"/>
      <c r="BS147" s="8"/>
      <c r="BT147" s="4"/>
      <c r="BU147" s="8"/>
      <c r="BV147" s="4"/>
      <c r="BW147" s="8"/>
      <c r="BX147" s="8"/>
      <c r="BY147" s="8"/>
      <c r="BZ147" s="4"/>
      <c r="CA147" s="8"/>
      <c r="CB147" s="4"/>
      <c r="CC147" s="8"/>
      <c r="CD147" s="8"/>
      <c r="CE147" s="8"/>
      <c r="CF147" s="4"/>
      <c r="CG147" s="8"/>
      <c r="CH147" s="4"/>
      <c r="CI147" s="8"/>
      <c r="CJ147" s="8"/>
      <c r="CK147" s="8"/>
      <c r="CL147" s="4"/>
      <c r="CM147" s="8"/>
      <c r="CN147" s="4"/>
      <c r="CO147" s="8"/>
      <c r="CP147" s="8">
        <v>150.08831189385199</v>
      </c>
      <c r="CQ147" s="8">
        <v>92.114904391332701</v>
      </c>
      <c r="CR147" s="4">
        <v>0.613738026825697</v>
      </c>
      <c r="CS147" s="8">
        <v>63.735010860260402</v>
      </c>
      <c r="CT147" s="4">
        <v>0.424650061394095</v>
      </c>
      <c r="CU147" s="8">
        <v>25.898924731182799</v>
      </c>
      <c r="CV147" s="8">
        <v>309.83747635399902</v>
      </c>
      <c r="CW147" s="8">
        <v>110.781872134225</v>
      </c>
      <c r="CX147" s="4">
        <v>0.357548329652844</v>
      </c>
      <c r="CY147" s="8">
        <v>28.9785363748361</v>
      </c>
      <c r="CZ147" s="4">
        <v>9.3528183600770198E-2</v>
      </c>
      <c r="DA147" s="8">
        <v>77.269892473118304</v>
      </c>
      <c r="DB147" s="8">
        <v>309.825109106578</v>
      </c>
      <c r="DC147" s="8">
        <v>86.823686481078894</v>
      </c>
      <c r="DD147" s="4">
        <v>0.28023450627176899</v>
      </c>
      <c r="DE147" s="8">
        <v>9.9658651936728404E-2</v>
      </c>
      <c r="DF147" s="4">
        <v>3.2166099198385599E-4</v>
      </c>
      <c r="DG147" s="8">
        <v>91.048924731182794</v>
      </c>
      <c r="DH147" s="8">
        <v>363.94064845408798</v>
      </c>
      <c r="DI147" s="8">
        <v>81.535224117943898</v>
      </c>
      <c r="DJ147" s="4">
        <v>0.22403439809287901</v>
      </c>
      <c r="DK147" s="8">
        <v>-28.051954775882098</v>
      </c>
      <c r="DL147" s="4">
        <v>-7.7078377738344001E-2</v>
      </c>
      <c r="DM147" s="8">
        <v>102.229723502304</v>
      </c>
      <c r="DN147" s="8">
        <v>383.42006686461599</v>
      </c>
      <c r="DO147" s="8">
        <v>74.8227050227012</v>
      </c>
      <c r="DP147" s="4">
        <v>0.195145511382743</v>
      </c>
      <c r="DQ147" s="8">
        <v>-33.376818437831098</v>
      </c>
      <c r="DR147" s="4">
        <v>-8.7050265028554896E-2</v>
      </c>
      <c r="DS147" s="8">
        <v>102.134408602151</v>
      </c>
      <c r="DT147" s="8">
        <v>350.72816659229602</v>
      </c>
      <c r="DU147" s="8">
        <v>150.86827866896201</v>
      </c>
      <c r="DV147" s="4">
        <v>0.43015729285392501</v>
      </c>
      <c r="DW147" s="8">
        <v>62.069269139019497</v>
      </c>
      <c r="DX147" s="4">
        <v>0.176972581763506</v>
      </c>
      <c r="DY147" s="8">
        <v>82.924731182795696</v>
      </c>
      <c r="DZ147" s="8">
        <v>316.151943047038</v>
      </c>
      <c r="EA147" s="8">
        <v>73.182135043956904</v>
      </c>
      <c r="EB147" s="4">
        <v>0.23147773294902299</v>
      </c>
      <c r="EC147" s="8">
        <v>-25.4544851208823</v>
      </c>
      <c r="ED147" s="4">
        <v>-8.0513454624237604E-2</v>
      </c>
      <c r="EE147" s="8">
        <v>86.8612903225807</v>
      </c>
      <c r="EF147" s="8">
        <v>303.47905667297101</v>
      </c>
      <c r="EG147" s="8">
        <v>84.608934920722305</v>
      </c>
      <c r="EH147" s="4">
        <v>0.27879661894394597</v>
      </c>
      <c r="EI147" s="8">
        <v>-11.0210764350561</v>
      </c>
      <c r="EJ147" s="4">
        <v>-3.6315772679273897E-2</v>
      </c>
      <c r="EK147" s="8">
        <v>89.610599078340996</v>
      </c>
      <c r="EL147" s="8">
        <v>327.51334136658801</v>
      </c>
      <c r="EM147" s="8">
        <v>88.550147717611594</v>
      </c>
      <c r="EN147" s="4">
        <v>0.270371116328042</v>
      </c>
      <c r="EO147" s="8">
        <v>-11.4744067507881</v>
      </c>
      <c r="EP147" s="4">
        <v>-3.5034929273139698E-2</v>
      </c>
      <c r="EQ147" s="8">
        <v>93.635483870967704</v>
      </c>
      <c r="ER147" s="8">
        <v>336.02496649433198</v>
      </c>
      <c r="ES147" s="8">
        <v>106.063221616757</v>
      </c>
      <c r="ET147" s="4">
        <v>0.31564089633960601</v>
      </c>
      <c r="EU147" s="8">
        <v>19.972893264170398</v>
      </c>
      <c r="EV147" s="4">
        <v>5.9438718118307803E-2</v>
      </c>
      <c r="EW147" s="8">
        <v>83.421505376344101</v>
      </c>
      <c r="EX147" s="8">
        <v>207.761831185007</v>
      </c>
      <c r="EY147" s="8">
        <v>90.7826659752197</v>
      </c>
      <c r="EZ147" s="4">
        <v>0.43695545739765801</v>
      </c>
      <c r="FA147" s="8">
        <v>50.375379274977703</v>
      </c>
      <c r="FB147" s="4">
        <v>0.242466958380433</v>
      </c>
      <c r="FC147" s="8">
        <v>40.033333333333303</v>
      </c>
      <c r="FD147" s="7">
        <v>0</v>
      </c>
      <c r="FE147" s="7">
        <v>0</v>
      </c>
      <c r="FF147" s="4"/>
      <c r="FG147" s="7">
        <v>0</v>
      </c>
      <c r="FH147" s="4"/>
      <c r="FI147" s="7">
        <v>0</v>
      </c>
      <c r="FJ147" s="7">
        <v>0</v>
      </c>
      <c r="FK147" s="7">
        <v>0</v>
      </c>
      <c r="FL147" s="4"/>
      <c r="FM147" s="7">
        <v>0</v>
      </c>
      <c r="FN147" s="4"/>
      <c r="FO147" s="7">
        <v>0</v>
      </c>
      <c r="FP147" s="7">
        <v>459.92578824785198</v>
      </c>
      <c r="FQ147" s="7">
        <v>202.89677652555801</v>
      </c>
      <c r="FR147" s="4">
        <v>0.44115111983287603</v>
      </c>
      <c r="FS147" s="7">
        <v>92.713547235096499</v>
      </c>
      <c r="FT147" s="4">
        <v>0.20158371112065901</v>
      </c>
      <c r="FU147" s="7">
        <v>103.16881720430101</v>
      </c>
      <c r="FV147" s="7">
        <v>673.765757560667</v>
      </c>
      <c r="FW147" s="7">
        <v>168.35891059902301</v>
      </c>
      <c r="FX147" s="4">
        <v>0.249877511152477</v>
      </c>
      <c r="FY147" s="7">
        <v>-27.952296123945398</v>
      </c>
      <c r="FZ147" s="4">
        <v>-4.1486667748068903E-2</v>
      </c>
      <c r="GA147" s="7">
        <v>193.27864823348699</v>
      </c>
      <c r="GB147" s="7">
        <v>734.14823345691195</v>
      </c>
      <c r="GC147" s="7">
        <v>225.69098369166301</v>
      </c>
      <c r="GD147" s="4">
        <v>0.30741882007798799</v>
      </c>
      <c r="GE147" s="7">
        <v>28.692450701188399</v>
      </c>
      <c r="GF147" s="4">
        <v>3.9082639436566001E-2</v>
      </c>
      <c r="GG147" s="7">
        <v>185.05913978494601</v>
      </c>
      <c r="GH147" s="7">
        <v>619.63099972000896</v>
      </c>
      <c r="GI147" s="7">
        <v>157.791069964679</v>
      </c>
      <c r="GJ147" s="4">
        <v>0.25465328564255202</v>
      </c>
      <c r="GK147" s="7">
        <v>-36.475561555938299</v>
      </c>
      <c r="GL147" s="4">
        <v>-5.8866586036561197E-2</v>
      </c>
      <c r="GM147" s="7">
        <v>176.47188940092201</v>
      </c>
      <c r="GN147" s="7">
        <v>663.53830786091999</v>
      </c>
      <c r="GO147" s="7">
        <v>194.613369334368</v>
      </c>
      <c r="GP147" s="4">
        <v>0.29329635836965201</v>
      </c>
      <c r="GQ147" s="7">
        <v>8.4984865133823195</v>
      </c>
      <c r="GR147" s="4">
        <v>1.28078310064408E-2</v>
      </c>
      <c r="GS147" s="7">
        <v>177.056989247312</v>
      </c>
      <c r="GT147" s="7">
        <v>207.761831185007</v>
      </c>
      <c r="GU147" s="7">
        <v>90.7826659752197</v>
      </c>
      <c r="GV147" s="4">
        <v>0.43695545739765801</v>
      </c>
      <c r="GW147" s="7">
        <v>50.375379274977703</v>
      </c>
      <c r="GX147" s="4">
        <v>0.242466958380433</v>
      </c>
      <c r="GY147" s="7">
        <v>40.033333333333303</v>
      </c>
      <c r="GZ147" s="3"/>
    </row>
    <row r="148" spans="1:208" s="11" customFormat="1" x14ac:dyDescent="0.25">
      <c r="A148" s="7" t="s">
        <v>220</v>
      </c>
      <c r="B148" s="7" t="s">
        <v>491</v>
      </c>
      <c r="C148" s="7" t="s">
        <v>492</v>
      </c>
      <c r="D148" s="33" t="s">
        <v>241</v>
      </c>
      <c r="E148" s="7"/>
      <c r="F148" s="8"/>
      <c r="G148" s="8"/>
      <c r="H148" s="8"/>
      <c r="I148" s="8">
        <v>72.347807472787494</v>
      </c>
      <c r="J148" s="8">
        <v>115.80662407854901</v>
      </c>
      <c r="K148" s="8">
        <v>118.175152263676</v>
      </c>
      <c r="L148" s="8">
        <v>154.81259074131401</v>
      </c>
      <c r="M148" s="8">
        <v>266.05099990925601</v>
      </c>
      <c r="N148" s="8">
        <v>229.26735421797301</v>
      </c>
      <c r="O148" s="8">
        <v>250.74335915454699</v>
      </c>
      <c r="P148" s="8">
        <v>250.23603727796399</v>
      </c>
      <c r="Q148" s="8">
        <v>388.07152644466998</v>
      </c>
      <c r="R148" s="8">
        <v>520.88836883312104</v>
      </c>
      <c r="S148" s="8">
        <v>546.96101165638902</v>
      </c>
      <c r="T148" s="8">
        <v>363.14358963826601</v>
      </c>
      <c r="U148" s="8">
        <v>415.645228530248</v>
      </c>
      <c r="V148" s="8">
        <v>407.82892431617603</v>
      </c>
      <c r="W148" s="8">
        <v>303.78844456127399</v>
      </c>
      <c r="X148" s="8">
        <v>312.54089337254402</v>
      </c>
      <c r="Y148" s="8">
        <v>310.92390027896897</v>
      </c>
      <c r="Z148" s="8">
        <v>296.16987299002699</v>
      </c>
      <c r="AA148" s="8">
        <v>247.53339623561499</v>
      </c>
      <c r="AB148" s="8">
        <v>164.26170024006899</v>
      </c>
      <c r="AC148" s="8">
        <v>0</v>
      </c>
      <c r="AD148" s="8">
        <v>72.347807472787494</v>
      </c>
      <c r="AE148" s="8">
        <v>233.981776342225</v>
      </c>
      <c r="AF148" s="8">
        <v>420.86359065057002</v>
      </c>
      <c r="AG148" s="8">
        <v>480.01071337252</v>
      </c>
      <c r="AH148" s="8">
        <v>638.307563722635</v>
      </c>
      <c r="AI148" s="8">
        <v>1067.8493804895099</v>
      </c>
      <c r="AJ148" s="8">
        <v>778.78881816851401</v>
      </c>
      <c r="AK148" s="8">
        <v>711.61736887744905</v>
      </c>
      <c r="AL148" s="8">
        <v>623.46479365151299</v>
      </c>
      <c r="AM148" s="8">
        <v>543.70326922564198</v>
      </c>
      <c r="AN148" s="8">
        <v>164.26170024006899</v>
      </c>
      <c r="AO148" s="8">
        <v>72.347807472787494</v>
      </c>
      <c r="AP148" s="8">
        <v>654.84536699279499</v>
      </c>
      <c r="AQ148" s="8">
        <v>1118.3182770951501</v>
      </c>
      <c r="AR148" s="8">
        <v>1846.63819865802</v>
      </c>
      <c r="AS148" s="8">
        <v>1335.08216252896</v>
      </c>
      <c r="AT148" s="8">
        <v>707.96496946571096</v>
      </c>
      <c r="AU148" s="8">
        <f t="shared" ref="AU148:AU211" si="31">AQ148-AP148</f>
        <v>463.47291010235506</v>
      </c>
      <c r="AV148" s="8">
        <f t="shared" ref="AV148:AV211" si="32">AR148-AQ148</f>
        <v>728.31992156286992</v>
      </c>
      <c r="AW148" s="8">
        <f t="shared" ref="AW148:AW211" si="33">AS148-AR148</f>
        <v>-511.55603612905998</v>
      </c>
      <c r="AX148" s="8">
        <v>111.238409167942</v>
      </c>
      <c r="AY148" s="8">
        <v>-36.7836456912828</v>
      </c>
      <c r="AZ148" s="8">
        <v>21.476004936574199</v>
      </c>
      <c r="BA148" s="8">
        <v>-0.50732187658303496</v>
      </c>
      <c r="BB148" s="8">
        <v>137.835489166706</v>
      </c>
      <c r="BC148" s="8">
        <v>132.81684238845099</v>
      </c>
      <c r="BD148" s="8">
        <v>26.072642823268399</v>
      </c>
      <c r="BE148" s="8">
        <v>-183.81742201812401</v>
      </c>
      <c r="BF148" s="8">
        <v>52.501638891982097</v>
      </c>
      <c r="BG148" s="8">
        <v>-7.8163042140723196</v>
      </c>
      <c r="BH148" s="8">
        <v>-104.04047975490199</v>
      </c>
      <c r="BI148" s="8">
        <v>8.7524488112706003</v>
      </c>
      <c r="BJ148" s="8">
        <v>-1.6169930935757899</v>
      </c>
      <c r="BK148" s="8">
        <v>-14.7540272889413</v>
      </c>
      <c r="BL148" s="9">
        <v>-48.636476754412499</v>
      </c>
      <c r="BM148" s="8" t="s">
        <v>268</v>
      </c>
      <c r="BN148" s="7" t="s">
        <v>268</v>
      </c>
      <c r="BO148" s="10">
        <v>251</v>
      </c>
      <c r="BP148" s="10">
        <v>130</v>
      </c>
      <c r="BQ148" s="7" t="s">
        <v>252</v>
      </c>
      <c r="BR148" s="8">
        <v>229.26735421797301</v>
      </c>
      <c r="BS148" s="8">
        <v>159.55139964438499</v>
      </c>
      <c r="BT148" s="4">
        <v>0.69591852790647901</v>
      </c>
      <c r="BU148" s="8">
        <v>113.124586267043</v>
      </c>
      <c r="BV148" s="4">
        <v>0.49341776832078499</v>
      </c>
      <c r="BW148" s="8">
        <v>34.656774193548401</v>
      </c>
      <c r="BX148" s="8">
        <v>250.74335915454699</v>
      </c>
      <c r="BY148" s="8">
        <v>158.88626087199299</v>
      </c>
      <c r="BZ148" s="4">
        <v>0.63366089298525297</v>
      </c>
      <c r="CA148" s="8">
        <v>113.462930356008</v>
      </c>
      <c r="CB148" s="4">
        <v>0.45250622285104702</v>
      </c>
      <c r="CC148" s="8">
        <v>36.566666666666698</v>
      </c>
      <c r="CD148" s="8">
        <v>250.23603727796399</v>
      </c>
      <c r="CE148" s="8">
        <v>151.285628365299</v>
      </c>
      <c r="CF148" s="4">
        <v>0.60457170762039303</v>
      </c>
      <c r="CG148" s="8">
        <v>109.8718805602</v>
      </c>
      <c r="CH148" s="4">
        <v>0.43907297188435601</v>
      </c>
      <c r="CI148" s="8">
        <v>36.645161290322598</v>
      </c>
      <c r="CJ148" s="8">
        <v>388.07152644466998</v>
      </c>
      <c r="CK148" s="8">
        <v>200.42256806083299</v>
      </c>
      <c r="CL148" s="4">
        <v>0.51645780327407897</v>
      </c>
      <c r="CM148" s="8">
        <v>142.314241163525</v>
      </c>
      <c r="CN148" s="4">
        <v>0.36672167748904899</v>
      </c>
      <c r="CO148" s="8">
        <v>50.063824884792602</v>
      </c>
      <c r="CP148" s="8">
        <v>520.88836883312104</v>
      </c>
      <c r="CQ148" s="8">
        <v>320.84679762302102</v>
      </c>
      <c r="CR148" s="4">
        <v>0.61596076399588795</v>
      </c>
      <c r="CS148" s="8">
        <v>240.384390867881</v>
      </c>
      <c r="CT148" s="4">
        <v>0.46148926574494797</v>
      </c>
      <c r="CU148" s="8">
        <v>70.052870967741896</v>
      </c>
      <c r="CV148" s="8">
        <v>546.96101165638902</v>
      </c>
      <c r="CW148" s="8">
        <v>313.64240740866597</v>
      </c>
      <c r="CX148" s="4">
        <v>0.57342735720567595</v>
      </c>
      <c r="CY148" s="8">
        <v>228.73940095640401</v>
      </c>
      <c r="CZ148" s="4">
        <v>0.41820055923858401</v>
      </c>
      <c r="DA148" s="8">
        <v>73.633333333333297</v>
      </c>
      <c r="DB148" s="8">
        <v>363.14358963826601</v>
      </c>
      <c r="DC148" s="8">
        <v>158.14389929411499</v>
      </c>
      <c r="DD148" s="4">
        <v>0.435485862359969</v>
      </c>
      <c r="DE148" s="8">
        <v>93.140470064735297</v>
      </c>
      <c r="DF148" s="4">
        <v>0.256483861266873</v>
      </c>
      <c r="DG148" s="8">
        <v>57.347311827957</v>
      </c>
      <c r="DH148" s="8">
        <v>415.645228530248</v>
      </c>
      <c r="DI148" s="8">
        <v>144.463752209104</v>
      </c>
      <c r="DJ148" s="4">
        <v>0.34756504416022799</v>
      </c>
      <c r="DK148" s="8">
        <v>76.968496194337206</v>
      </c>
      <c r="DL148" s="4">
        <v>0.18517834660704099</v>
      </c>
      <c r="DM148" s="8">
        <v>56.049539170506897</v>
      </c>
      <c r="DN148" s="8">
        <v>407.83537190080398</v>
      </c>
      <c r="DO148" s="8">
        <v>193.332269560561</v>
      </c>
      <c r="DP148" s="4">
        <v>0.47404487908808401</v>
      </c>
      <c r="DQ148" s="8">
        <v>135.96566987868201</v>
      </c>
      <c r="DR148" s="4">
        <v>0.33338371128768202</v>
      </c>
      <c r="DS148" s="8">
        <v>45.520430107526899</v>
      </c>
      <c r="DT148" s="8">
        <v>303.78844456127399</v>
      </c>
      <c r="DU148" s="8">
        <v>158.72521720127</v>
      </c>
      <c r="DV148" s="4">
        <v>0.52248602619002804</v>
      </c>
      <c r="DW148" s="8">
        <v>109.05224479588099</v>
      </c>
      <c r="DX148" s="4">
        <v>0.35897430184802498</v>
      </c>
      <c r="DY148" s="8">
        <v>36</v>
      </c>
      <c r="DZ148" s="8">
        <v>312.54089337254402</v>
      </c>
      <c r="EA148" s="8">
        <v>169.05528640007</v>
      </c>
      <c r="EB148" s="4">
        <v>0.54090613415684596</v>
      </c>
      <c r="EC148" s="8">
        <v>132.05719675202999</v>
      </c>
      <c r="ED148" s="4">
        <v>0.42252773813703798</v>
      </c>
      <c r="EE148" s="8">
        <v>36</v>
      </c>
      <c r="EF148" s="8">
        <v>310.92390027896897</v>
      </c>
      <c r="EG148" s="8">
        <v>167.16236496208799</v>
      </c>
      <c r="EH148" s="4">
        <v>0.53763112070865404</v>
      </c>
      <c r="EI148" s="8">
        <v>126.042060801993</v>
      </c>
      <c r="EJ148" s="4">
        <v>0.40537913196413899</v>
      </c>
      <c r="EK148" s="8">
        <v>35.193548387096797</v>
      </c>
      <c r="EL148" s="8">
        <v>296.16987299002699</v>
      </c>
      <c r="EM148" s="8">
        <v>164.13908247271999</v>
      </c>
      <c r="EN148" s="4">
        <v>0.55420587116316</v>
      </c>
      <c r="EO148" s="8">
        <v>126.445284471652</v>
      </c>
      <c r="EP148" s="4">
        <v>0.42693499914459399</v>
      </c>
      <c r="EQ148" s="8">
        <v>31.744086021505399</v>
      </c>
      <c r="ER148" s="8">
        <v>247.53339623561499</v>
      </c>
      <c r="ES148" s="8">
        <v>120.747108668412</v>
      </c>
      <c r="ET148" s="4">
        <v>0.48780128461324501</v>
      </c>
      <c r="EU148" s="8">
        <v>89.159756193632404</v>
      </c>
      <c r="EV148" s="4">
        <v>0.36019283680318298</v>
      </c>
      <c r="EW148" s="8">
        <v>27.935483870967701</v>
      </c>
      <c r="EX148" s="8">
        <v>164.26170024006899</v>
      </c>
      <c r="EY148" s="8">
        <v>88.352250946553696</v>
      </c>
      <c r="EZ148" s="4">
        <v>0.53787493260709496</v>
      </c>
      <c r="FA148" s="8">
        <v>69.939457881204703</v>
      </c>
      <c r="FB148" s="4">
        <v>0.425780676682319</v>
      </c>
      <c r="FC148" s="8">
        <v>16.663440860215101</v>
      </c>
      <c r="FD148" s="7">
        <v>480.01071337252</v>
      </c>
      <c r="FE148" s="7">
        <v>318.437660516378</v>
      </c>
      <c r="FF148" s="4">
        <v>0.66339698603611896</v>
      </c>
      <c r="FG148" s="7">
        <v>226.58751662305099</v>
      </c>
      <c r="FH148" s="4">
        <v>0.47204679043737002</v>
      </c>
      <c r="FI148" s="7">
        <v>71.223440860215007</v>
      </c>
      <c r="FJ148" s="7">
        <v>638.307563722635</v>
      </c>
      <c r="FK148" s="7">
        <v>351.70819642613202</v>
      </c>
      <c r="FL148" s="4">
        <v>0.55100114179276904</v>
      </c>
      <c r="FM148" s="7">
        <v>252.18612172372499</v>
      </c>
      <c r="FN148" s="4">
        <v>0.39508559205058802</v>
      </c>
      <c r="FO148" s="7">
        <v>86.7089861751152</v>
      </c>
      <c r="FP148" s="7">
        <v>1067.8493804895099</v>
      </c>
      <c r="FQ148" s="7">
        <v>634.48920503168802</v>
      </c>
      <c r="FR148" s="4">
        <v>0.59417481212643797</v>
      </c>
      <c r="FS148" s="7">
        <v>469.12379182428498</v>
      </c>
      <c r="FT148" s="4">
        <v>0.439316443307046</v>
      </c>
      <c r="FU148" s="7">
        <v>143.68620430107501</v>
      </c>
      <c r="FV148" s="7">
        <v>778.78881816851401</v>
      </c>
      <c r="FW148" s="7">
        <v>302.60765150321902</v>
      </c>
      <c r="FX148" s="4">
        <v>0.38856188538359399</v>
      </c>
      <c r="FY148" s="7">
        <v>170.10896625907199</v>
      </c>
      <c r="FZ148" s="4">
        <v>0.218427592038519</v>
      </c>
      <c r="GA148" s="7">
        <v>113.396850998464</v>
      </c>
      <c r="GB148" s="7">
        <v>711.62381646207803</v>
      </c>
      <c r="GC148" s="7">
        <v>352.05748676182998</v>
      </c>
      <c r="GD148" s="4">
        <v>0.49472414865501002</v>
      </c>
      <c r="GE148" s="7">
        <v>245.017914674563</v>
      </c>
      <c r="GF148" s="4">
        <v>0.344308199088527</v>
      </c>
      <c r="GG148" s="7">
        <v>81.520430107526906</v>
      </c>
      <c r="GH148" s="7">
        <v>623.46479365151299</v>
      </c>
      <c r="GI148" s="7">
        <v>336.21765136215799</v>
      </c>
      <c r="GJ148" s="4">
        <v>0.53927287440401594</v>
      </c>
      <c r="GK148" s="7">
        <v>258.09925755402298</v>
      </c>
      <c r="GL148" s="4">
        <v>0.41397567301657201</v>
      </c>
      <c r="GM148" s="7">
        <v>71.193548387096797</v>
      </c>
      <c r="GN148" s="7">
        <v>543.70326922564198</v>
      </c>
      <c r="GO148" s="7">
        <v>284.886191141133</v>
      </c>
      <c r="GP148" s="4">
        <v>0.52397365854885503</v>
      </c>
      <c r="GQ148" s="7">
        <v>215.60504066528401</v>
      </c>
      <c r="GR148" s="4">
        <v>0.39654909740078498</v>
      </c>
      <c r="GS148" s="7">
        <v>59.679569892473097</v>
      </c>
      <c r="GT148" s="7">
        <v>164.26170024006899</v>
      </c>
      <c r="GU148" s="7">
        <v>88.352250946553696</v>
      </c>
      <c r="GV148" s="4">
        <v>0.53787493260709496</v>
      </c>
      <c r="GW148" s="7">
        <v>69.939457881204703</v>
      </c>
      <c r="GX148" s="4">
        <v>0.425780676682319</v>
      </c>
      <c r="GY148" s="7">
        <v>16.663440860215101</v>
      </c>
      <c r="GZ148" s="3"/>
    </row>
    <row r="149" spans="1:208" s="11" customFormat="1" x14ac:dyDescent="0.25">
      <c r="A149" s="7" t="s">
        <v>220</v>
      </c>
      <c r="B149" s="7" t="s">
        <v>493</v>
      </c>
      <c r="C149" s="7" t="s">
        <v>494</v>
      </c>
      <c r="D149" s="33" t="s">
        <v>248</v>
      </c>
      <c r="E149" s="7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>
        <v>0</v>
      </c>
      <c r="S149" s="8">
        <v>230.966343086508</v>
      </c>
      <c r="T149" s="8">
        <v>224.68667212906701</v>
      </c>
      <c r="U149" s="8">
        <v>231.33114545366701</v>
      </c>
      <c r="V149" s="8">
        <v>330.571381502983</v>
      </c>
      <c r="W149" s="8">
        <v>324.37096714676898</v>
      </c>
      <c r="X149" s="8">
        <v>303.85677792078201</v>
      </c>
      <c r="Y149" s="8">
        <v>362.08100692720501</v>
      </c>
      <c r="Z149" s="8">
        <v>374.80597872700798</v>
      </c>
      <c r="AA149" s="8">
        <v>356.479143295808</v>
      </c>
      <c r="AB149" s="8">
        <v>200.18134860964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230.966343086508</v>
      </c>
      <c r="AJ149" s="8">
        <v>456.01781758273302</v>
      </c>
      <c r="AK149" s="8">
        <v>654.94234864975203</v>
      </c>
      <c r="AL149" s="8">
        <v>665.93778484798702</v>
      </c>
      <c r="AM149" s="8">
        <v>731.28512202281502</v>
      </c>
      <c r="AN149" s="8">
        <v>200.18134860964</v>
      </c>
      <c r="AO149" s="8"/>
      <c r="AP149" s="8"/>
      <c r="AQ149" s="8"/>
      <c r="AR149" s="8">
        <v>686.98416066924199</v>
      </c>
      <c r="AS149" s="8">
        <v>1320.88013349774</v>
      </c>
      <c r="AT149" s="8">
        <v>931.46647063245598</v>
      </c>
      <c r="AU149" s="8">
        <f t="shared" si="31"/>
        <v>0</v>
      </c>
      <c r="AV149" s="8">
        <f t="shared" si="32"/>
        <v>686.98416066924199</v>
      </c>
      <c r="AW149" s="8">
        <f t="shared" si="33"/>
        <v>633.89597282849797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230.966343086508</v>
      </c>
      <c r="BE149" s="8">
        <v>-6.2796709574417697</v>
      </c>
      <c r="BF149" s="8">
        <v>6.64447332460034</v>
      </c>
      <c r="BG149" s="8">
        <v>99.240236049316294</v>
      </c>
      <c r="BH149" s="8">
        <v>-6.2004143562144201</v>
      </c>
      <c r="BI149" s="8">
        <v>-20.514189225986499</v>
      </c>
      <c r="BJ149" s="8">
        <v>58.224229006422398</v>
      </c>
      <c r="BK149" s="8">
        <v>12.724971799802899</v>
      </c>
      <c r="BL149" s="9">
        <v>-18.3268354311998</v>
      </c>
      <c r="BM149" s="8" t="s">
        <v>268</v>
      </c>
      <c r="BN149" s="7" t="s">
        <v>268</v>
      </c>
      <c r="BO149" s="10">
        <v>320</v>
      </c>
      <c r="BP149" s="10">
        <v>131</v>
      </c>
      <c r="BQ149" s="7" t="s">
        <v>252</v>
      </c>
      <c r="BR149" s="8"/>
      <c r="BS149" s="8"/>
      <c r="BT149" s="4"/>
      <c r="BU149" s="8"/>
      <c r="BV149" s="4"/>
      <c r="BW149" s="8"/>
      <c r="BX149" s="8"/>
      <c r="BY149" s="8"/>
      <c r="BZ149" s="4"/>
      <c r="CA149" s="8"/>
      <c r="CB149" s="4"/>
      <c r="CC149" s="8"/>
      <c r="CD149" s="8"/>
      <c r="CE149" s="8"/>
      <c r="CF149" s="4"/>
      <c r="CG149" s="8"/>
      <c r="CH149" s="4"/>
      <c r="CI149" s="8"/>
      <c r="CJ149" s="8"/>
      <c r="CK149" s="8"/>
      <c r="CL149" s="4"/>
      <c r="CM149" s="8"/>
      <c r="CN149" s="4"/>
      <c r="CO149" s="8"/>
      <c r="CP149" s="8">
        <v>0</v>
      </c>
      <c r="CQ149" s="8">
        <v>-21.4300869544231</v>
      </c>
      <c r="CR149" s="4"/>
      <c r="CS149" s="8">
        <v>-35.596992358500898</v>
      </c>
      <c r="CT149" s="4"/>
      <c r="CU149" s="8">
        <v>13.108064516129</v>
      </c>
      <c r="CV149" s="8">
        <v>230.966343086508</v>
      </c>
      <c r="CW149" s="8">
        <v>166.083581600581</v>
      </c>
      <c r="CX149" s="4">
        <v>0.71908131453756796</v>
      </c>
      <c r="CY149" s="8">
        <v>109.659230567549</v>
      </c>
      <c r="CZ149" s="4">
        <v>0.47478446037687999</v>
      </c>
      <c r="DA149" s="8">
        <v>36.9677419354839</v>
      </c>
      <c r="DB149" s="8">
        <v>224.68667212906701</v>
      </c>
      <c r="DC149" s="8">
        <v>172.292345518106</v>
      </c>
      <c r="DD149" s="4">
        <v>0.76681159538976396</v>
      </c>
      <c r="DE149" s="8">
        <v>141.13013898333799</v>
      </c>
      <c r="DF149" s="4">
        <v>0.62811976182667895</v>
      </c>
      <c r="DG149" s="8">
        <v>29.6274193548387</v>
      </c>
      <c r="DH149" s="8">
        <v>231.33114545366701</v>
      </c>
      <c r="DI149" s="8">
        <v>156.93454611978001</v>
      </c>
      <c r="DJ149" s="4">
        <v>0.67839782581810504</v>
      </c>
      <c r="DK149" s="8">
        <v>108.190296987416</v>
      </c>
      <c r="DL149" s="4">
        <v>0.46768582231001699</v>
      </c>
      <c r="DM149" s="8">
        <v>40.245161290322599</v>
      </c>
      <c r="DN149" s="8">
        <v>330.57153691501497</v>
      </c>
      <c r="DO149" s="8">
        <v>212.476532579897</v>
      </c>
      <c r="DP149" s="4">
        <v>0.64275507372106899</v>
      </c>
      <c r="DQ149" s="8">
        <v>125.76011927828699</v>
      </c>
      <c r="DR149" s="4">
        <v>0.38043238825676201</v>
      </c>
      <c r="DS149" s="8">
        <v>76.3795698924731</v>
      </c>
      <c r="DT149" s="8">
        <v>324.38207560642201</v>
      </c>
      <c r="DU149" s="8">
        <v>189.645490965969</v>
      </c>
      <c r="DV149" s="4">
        <v>0.58463615972439897</v>
      </c>
      <c r="DW149" s="8">
        <v>60.1199271660332</v>
      </c>
      <c r="DX149" s="4">
        <v>0.185336773166769</v>
      </c>
      <c r="DY149" s="8">
        <v>88.199462365591401</v>
      </c>
      <c r="DZ149" s="8">
        <v>303.85316375711199</v>
      </c>
      <c r="EA149" s="8">
        <v>166.599115707149</v>
      </c>
      <c r="EB149" s="4">
        <v>0.54828823780265801</v>
      </c>
      <c r="EC149" s="8">
        <v>89.618754318089302</v>
      </c>
      <c r="ED149" s="4">
        <v>0.29494099455790801</v>
      </c>
      <c r="EE149" s="8">
        <v>92.243548387096794</v>
      </c>
      <c r="EF149" s="8">
        <v>362.07135084064902</v>
      </c>
      <c r="EG149" s="8">
        <v>229.60387744481201</v>
      </c>
      <c r="EH149" s="4">
        <v>0.63413986473031703</v>
      </c>
      <c r="EI149" s="8">
        <v>121.104600898615</v>
      </c>
      <c r="EJ149" s="4">
        <v>0.33447717036279401</v>
      </c>
      <c r="EK149" s="8">
        <v>91.382373271889406</v>
      </c>
      <c r="EL149" s="8">
        <v>374.806331263331</v>
      </c>
      <c r="EM149" s="8">
        <v>224.69534113148899</v>
      </c>
      <c r="EN149" s="4">
        <v>0.59949718665137097</v>
      </c>
      <c r="EO149" s="8">
        <v>95.339949567472999</v>
      </c>
      <c r="EP149" s="4">
        <v>0.25437123552880703</v>
      </c>
      <c r="EQ149" s="8">
        <v>97.739247311827995</v>
      </c>
      <c r="ER149" s="8">
        <v>356.47454026837897</v>
      </c>
      <c r="ES149" s="8">
        <v>216.682851737992</v>
      </c>
      <c r="ET149" s="4">
        <v>0.60784944578330402</v>
      </c>
      <c r="EU149" s="8">
        <v>34.116958879694003</v>
      </c>
      <c r="EV149" s="4">
        <v>9.5706579364709707E-2</v>
      </c>
      <c r="EW149" s="8">
        <v>95.352150537634401</v>
      </c>
      <c r="EX149" s="8">
        <v>200.17693652356999</v>
      </c>
      <c r="EY149" s="8">
        <v>108.18553841249</v>
      </c>
      <c r="EZ149" s="4">
        <v>0.54044956572582803</v>
      </c>
      <c r="FA149" s="8">
        <v>69.0647824754449</v>
      </c>
      <c r="FB149" s="4">
        <v>0.34501868034788702</v>
      </c>
      <c r="FC149" s="8">
        <v>62.216666666666697</v>
      </c>
      <c r="FD149" s="7">
        <v>0</v>
      </c>
      <c r="FE149" s="7">
        <v>0</v>
      </c>
      <c r="FF149" s="4"/>
      <c r="FG149" s="7">
        <v>0</v>
      </c>
      <c r="FH149" s="4"/>
      <c r="FI149" s="7">
        <v>0</v>
      </c>
      <c r="FJ149" s="7">
        <v>0</v>
      </c>
      <c r="FK149" s="7">
        <v>0</v>
      </c>
      <c r="FL149" s="4"/>
      <c r="FM149" s="7">
        <v>0</v>
      </c>
      <c r="FN149" s="4"/>
      <c r="FO149" s="7">
        <v>0</v>
      </c>
      <c r="FP149" s="7">
        <v>230.966343086508</v>
      </c>
      <c r="FQ149" s="7">
        <v>144.65349464615801</v>
      </c>
      <c r="FR149" s="4">
        <v>0.62629685655965195</v>
      </c>
      <c r="FS149" s="7">
        <v>74.062238209048203</v>
      </c>
      <c r="FT149" s="4">
        <v>0.32066247064105002</v>
      </c>
      <c r="FU149" s="7">
        <v>50.075806451612898</v>
      </c>
      <c r="FV149" s="7">
        <v>456.01781758273302</v>
      </c>
      <c r="FW149" s="7">
        <v>329.22689163788601</v>
      </c>
      <c r="FX149" s="4">
        <v>0.72196058781882</v>
      </c>
      <c r="FY149" s="7">
        <v>249.320435970755</v>
      </c>
      <c r="FZ149" s="4">
        <v>0.54673397915098298</v>
      </c>
      <c r="GA149" s="7">
        <v>69.872580645161307</v>
      </c>
      <c r="GB149" s="7">
        <v>654.95361252143698</v>
      </c>
      <c r="GC149" s="7">
        <v>402.122023545866</v>
      </c>
      <c r="GD149" s="4">
        <v>0.61397023523204697</v>
      </c>
      <c r="GE149" s="7">
        <v>185.88004644432101</v>
      </c>
      <c r="GF149" s="4">
        <v>0.28380642978472997</v>
      </c>
      <c r="GG149" s="7">
        <v>164.57903225806501</v>
      </c>
      <c r="GH149" s="7">
        <v>665.92451459775998</v>
      </c>
      <c r="GI149" s="7">
        <v>396.20299315196098</v>
      </c>
      <c r="GJ149" s="4">
        <v>0.59496682351644703</v>
      </c>
      <c r="GK149" s="7">
        <v>210.72335521670399</v>
      </c>
      <c r="GL149" s="4">
        <v>0.31643729972005502</v>
      </c>
      <c r="GM149" s="7">
        <v>183.62592165898599</v>
      </c>
      <c r="GN149" s="7">
        <v>731.28087153170998</v>
      </c>
      <c r="GO149" s="7">
        <v>441.37819286948098</v>
      </c>
      <c r="GP149" s="4">
        <v>0.60356862876091499</v>
      </c>
      <c r="GQ149" s="7">
        <v>129.456908447167</v>
      </c>
      <c r="GR149" s="4">
        <v>0.17702761481510099</v>
      </c>
      <c r="GS149" s="7">
        <v>193.091397849462</v>
      </c>
      <c r="GT149" s="7">
        <v>200.17693652356999</v>
      </c>
      <c r="GU149" s="7">
        <v>108.18553841249</v>
      </c>
      <c r="GV149" s="4">
        <v>0.54044956572582803</v>
      </c>
      <c r="GW149" s="7">
        <v>69.0647824754449</v>
      </c>
      <c r="GX149" s="4">
        <v>0.34501868034788702</v>
      </c>
      <c r="GY149" s="7">
        <v>62.216666666666697</v>
      </c>
      <c r="GZ149" s="3"/>
    </row>
    <row r="150" spans="1:208" s="11" customFormat="1" x14ac:dyDescent="0.25">
      <c r="A150" s="7" t="s">
        <v>220</v>
      </c>
      <c r="B150" s="7" t="s">
        <v>495</v>
      </c>
      <c r="C150" s="7" t="s">
        <v>496</v>
      </c>
      <c r="D150" s="33" t="s">
        <v>330</v>
      </c>
      <c r="E150" s="7" t="s">
        <v>280</v>
      </c>
      <c r="F150" s="8">
        <v>370.97469414795398</v>
      </c>
      <c r="G150" s="8">
        <v>442.28741435056997</v>
      </c>
      <c r="H150" s="8">
        <v>586.85593679602403</v>
      </c>
      <c r="I150" s="8">
        <v>387.63768042380502</v>
      </c>
      <c r="J150" s="8">
        <v>402.29530443248501</v>
      </c>
      <c r="K150" s="8">
        <v>629.93344258366801</v>
      </c>
      <c r="L150" s="8">
        <v>707.89814925734902</v>
      </c>
      <c r="M150" s="8">
        <v>463.75607015673398</v>
      </c>
      <c r="N150" s="8">
        <v>495.72927205938601</v>
      </c>
      <c r="O150" s="8">
        <v>481.96902744834699</v>
      </c>
      <c r="P150" s="8">
        <v>447.77012608035102</v>
      </c>
      <c r="Q150" s="8">
        <v>542.45574593414199</v>
      </c>
      <c r="R150" s="8">
        <v>660.30007190597405</v>
      </c>
      <c r="S150" s="8">
        <v>721.35372884307196</v>
      </c>
      <c r="T150" s="8">
        <v>207.991666164919</v>
      </c>
      <c r="U150" s="8">
        <v>405.03531056840001</v>
      </c>
      <c r="V150" s="8">
        <v>310.92052437900799</v>
      </c>
      <c r="W150" s="8">
        <v>347.663002832384</v>
      </c>
      <c r="X150" s="8">
        <v>334.31172399474002</v>
      </c>
      <c r="Y150" s="8">
        <v>320.23589835042901</v>
      </c>
      <c r="Z150" s="8">
        <v>29.6464070279774</v>
      </c>
      <c r="AA150" s="8">
        <v>454.50691318365398</v>
      </c>
      <c r="AB150" s="8">
        <v>308.79641136729401</v>
      </c>
      <c r="AC150" s="8">
        <v>813.26210849852396</v>
      </c>
      <c r="AD150" s="8">
        <v>974.49361721982905</v>
      </c>
      <c r="AE150" s="8">
        <v>1032.22874701615</v>
      </c>
      <c r="AF150" s="8">
        <v>1171.65421941408</v>
      </c>
      <c r="AG150" s="8">
        <v>977.69829950773305</v>
      </c>
      <c r="AH150" s="8">
        <v>990.22587201449301</v>
      </c>
      <c r="AI150" s="8">
        <v>1381.6538007490501</v>
      </c>
      <c r="AJ150" s="8">
        <v>613.02697673331897</v>
      </c>
      <c r="AK150" s="8">
        <v>658.58352721139204</v>
      </c>
      <c r="AL150" s="8">
        <v>654.54762234516795</v>
      </c>
      <c r="AM150" s="8">
        <v>484.15332021163101</v>
      </c>
      <c r="AN150" s="8">
        <v>308.79641136729401</v>
      </c>
      <c r="AO150" s="8">
        <v>1787.75572571835</v>
      </c>
      <c r="AP150" s="8">
        <v>2203.8829664302398</v>
      </c>
      <c r="AQ150" s="8">
        <v>1967.9241715222299</v>
      </c>
      <c r="AR150" s="8">
        <v>1994.6807774823701</v>
      </c>
      <c r="AS150" s="8">
        <v>1313.1311495565601</v>
      </c>
      <c r="AT150" s="8">
        <v>792.94973157892503</v>
      </c>
      <c r="AU150" s="8">
        <f t="shared" si="31"/>
        <v>-235.95879490800985</v>
      </c>
      <c r="AV150" s="8">
        <f t="shared" si="32"/>
        <v>26.756605960140178</v>
      </c>
      <c r="AW150" s="8">
        <f t="shared" si="33"/>
        <v>-681.54962792581</v>
      </c>
      <c r="AX150" s="8">
        <v>-244.14207910061501</v>
      </c>
      <c r="AY150" s="8">
        <v>31.973201902652399</v>
      </c>
      <c r="AZ150" s="8">
        <v>-13.7602446110399</v>
      </c>
      <c r="BA150" s="8">
        <v>-34.198901367995703</v>
      </c>
      <c r="BB150" s="8">
        <v>94.685619853791593</v>
      </c>
      <c r="BC150" s="8">
        <v>117.84432597183201</v>
      </c>
      <c r="BD150" s="8">
        <v>61.053656937097102</v>
      </c>
      <c r="BE150" s="8">
        <v>-513.36206267815203</v>
      </c>
      <c r="BF150" s="8">
        <v>197.04364440347999</v>
      </c>
      <c r="BG150" s="8">
        <v>-94.114786189391694</v>
      </c>
      <c r="BH150" s="8">
        <v>36.742478453375597</v>
      </c>
      <c r="BI150" s="8">
        <v>-13.351278837643999</v>
      </c>
      <c r="BJ150" s="8">
        <v>-14.075825644310999</v>
      </c>
      <c r="BK150" s="8">
        <v>-290.58949132245101</v>
      </c>
      <c r="BL150" s="9">
        <v>424.86050615567598</v>
      </c>
      <c r="BM150" s="8" t="s">
        <v>249</v>
      </c>
      <c r="BN150" s="7" t="s">
        <v>249</v>
      </c>
      <c r="BO150" s="10">
        <v>255</v>
      </c>
      <c r="BP150" s="10">
        <v>132</v>
      </c>
      <c r="BQ150" s="7" t="s">
        <v>252</v>
      </c>
      <c r="BR150" s="8">
        <v>495.72927205938601</v>
      </c>
      <c r="BS150" s="8">
        <v>306.047633416591</v>
      </c>
      <c r="BT150" s="4">
        <v>0.61736849257497195</v>
      </c>
      <c r="BU150" s="8">
        <v>226.66122030709201</v>
      </c>
      <c r="BV150" s="4">
        <v>0.457227831968614</v>
      </c>
      <c r="BW150" s="8">
        <v>57.971623655914001</v>
      </c>
      <c r="BX150" s="8">
        <v>481.96902744834699</v>
      </c>
      <c r="BY150" s="8">
        <v>255.30198140627701</v>
      </c>
      <c r="BZ150" s="4">
        <v>0.52970619866986801</v>
      </c>
      <c r="CA150" s="8">
        <v>164.75039830713001</v>
      </c>
      <c r="CB150" s="4">
        <v>0.34182777092411099</v>
      </c>
      <c r="CC150" s="8">
        <v>56.186634408602103</v>
      </c>
      <c r="CD150" s="8">
        <v>447.77012608035102</v>
      </c>
      <c r="CE150" s="8">
        <v>210.05365341247</v>
      </c>
      <c r="CF150" s="4">
        <v>0.46911046802344403</v>
      </c>
      <c r="CG150" s="8">
        <v>169.94240917064599</v>
      </c>
      <c r="CH150" s="4">
        <v>0.37953047618042801</v>
      </c>
      <c r="CI150" s="8">
        <v>55.596774193548399</v>
      </c>
      <c r="CJ150" s="8">
        <v>542.45574593414199</v>
      </c>
      <c r="CK150" s="8">
        <v>354.09395178182899</v>
      </c>
      <c r="CL150" s="4">
        <v>0.65276099375084895</v>
      </c>
      <c r="CM150" s="8">
        <v>300.62789716040101</v>
      </c>
      <c r="CN150" s="4">
        <v>0.55419801414897296</v>
      </c>
      <c r="CO150" s="8">
        <v>50.935483870967701</v>
      </c>
      <c r="CP150" s="8">
        <v>660.30007190597405</v>
      </c>
      <c r="CQ150" s="8">
        <v>442.76939165748701</v>
      </c>
      <c r="CR150" s="4">
        <v>0.67055784255697704</v>
      </c>
      <c r="CS150" s="8">
        <v>392.52783244580598</v>
      </c>
      <c r="CT150" s="4">
        <v>0.59446886218377004</v>
      </c>
      <c r="CU150" s="8">
        <v>53.081720430107502</v>
      </c>
      <c r="CV150" s="8">
        <v>721.35372884307196</v>
      </c>
      <c r="CW150" s="8">
        <v>534.44979291188804</v>
      </c>
      <c r="CX150" s="4">
        <v>0.74089835754929001</v>
      </c>
      <c r="CY150" s="8">
        <v>489.57411600569299</v>
      </c>
      <c r="CZ150" s="4">
        <v>0.67868799512672695</v>
      </c>
      <c r="DA150" s="8">
        <v>48.6295698924731</v>
      </c>
      <c r="DB150" s="8">
        <v>207.991666164919</v>
      </c>
      <c r="DC150" s="8">
        <v>30.3514714170805</v>
      </c>
      <c r="DD150" s="4">
        <v>0.14592638242060299</v>
      </c>
      <c r="DE150" s="8">
        <v>-19.096094323441001</v>
      </c>
      <c r="DF150" s="4">
        <v>-9.1811824365594596E-2</v>
      </c>
      <c r="DG150" s="8">
        <v>50.052419354838698</v>
      </c>
      <c r="DH150" s="8">
        <v>405.03531056840001</v>
      </c>
      <c r="DI150" s="8">
        <v>247.64250476070401</v>
      </c>
      <c r="DJ150" s="4">
        <v>0.61140966799457197</v>
      </c>
      <c r="DK150" s="8">
        <v>193.41658154434899</v>
      </c>
      <c r="DL150" s="4">
        <v>0.477530172055669</v>
      </c>
      <c r="DM150" s="8">
        <v>50.258064516128997</v>
      </c>
      <c r="DN150" s="8">
        <v>311.02198667280402</v>
      </c>
      <c r="DO150" s="8">
        <v>155.88783716908699</v>
      </c>
      <c r="DP150" s="4">
        <v>0.50121163084551101</v>
      </c>
      <c r="DQ150" s="8">
        <v>106.00791466415301</v>
      </c>
      <c r="DR150" s="4">
        <v>0.34083736586659302</v>
      </c>
      <c r="DS150" s="8">
        <v>47.636559139785</v>
      </c>
      <c r="DT150" s="8">
        <v>347.70017084060498</v>
      </c>
      <c r="DU150" s="8">
        <v>173.898550763391</v>
      </c>
      <c r="DV150" s="4">
        <v>0.50013938832118299</v>
      </c>
      <c r="DW150" s="8">
        <v>121.694309574719</v>
      </c>
      <c r="DX150" s="4">
        <v>0.34999784233786502</v>
      </c>
      <c r="DY150" s="8">
        <v>48.9677419354839</v>
      </c>
      <c r="DZ150" s="8">
        <v>334.30777445758503</v>
      </c>
      <c r="EA150" s="8">
        <v>163.41425393152201</v>
      </c>
      <c r="EB150" s="4">
        <v>0.48881380098521998</v>
      </c>
      <c r="EC150" s="8">
        <v>106.467151129</v>
      </c>
      <c r="ED150" s="4">
        <v>0.31847046124411299</v>
      </c>
      <c r="EE150" s="8">
        <v>51.631182795698898</v>
      </c>
      <c r="EF150" s="8">
        <v>320.22562978295798</v>
      </c>
      <c r="EG150" s="8">
        <v>156.095447575299</v>
      </c>
      <c r="EH150" s="4">
        <v>0.48745457283071703</v>
      </c>
      <c r="EI150" s="8">
        <v>103.415099723323</v>
      </c>
      <c r="EJ150" s="4">
        <v>0.32294448071947002</v>
      </c>
      <c r="EK150" s="8">
        <v>50.404838709677399</v>
      </c>
      <c r="EL150" s="8">
        <v>29.646384708567801</v>
      </c>
      <c r="EM150" s="8">
        <v>-137.37936824558801</v>
      </c>
      <c r="EN150" s="4">
        <v>-4.6339332635687498</v>
      </c>
      <c r="EO150" s="8">
        <v>-199.64514861000399</v>
      </c>
      <c r="EP150" s="4">
        <v>-6.7342156749489304</v>
      </c>
      <c r="EQ150" s="8">
        <v>55.763440860215098</v>
      </c>
      <c r="ER150" s="8">
        <v>454.36255774590802</v>
      </c>
      <c r="ES150" s="8">
        <v>305.242002444349</v>
      </c>
      <c r="ET150" s="4">
        <v>0.671802720626132</v>
      </c>
      <c r="EU150" s="8">
        <v>243.94187425009599</v>
      </c>
      <c r="EV150" s="4">
        <v>0.53688815262483602</v>
      </c>
      <c r="EW150" s="8">
        <v>55.726344086021498</v>
      </c>
      <c r="EX150" s="8">
        <v>308.78990483065098</v>
      </c>
      <c r="EY150" s="8">
        <v>209.22811058127999</v>
      </c>
      <c r="EZ150" s="4">
        <v>0.67757432256739802</v>
      </c>
      <c r="FA150" s="8">
        <v>168.49935373867399</v>
      </c>
      <c r="FB150" s="4">
        <v>0.54567636798580998</v>
      </c>
      <c r="FC150" s="8">
        <v>38.176344086021501</v>
      </c>
      <c r="FD150" s="7">
        <v>977.69829950773305</v>
      </c>
      <c r="FE150" s="7">
        <v>561.34961482286803</v>
      </c>
      <c r="FF150" s="4">
        <v>0.57415423050802605</v>
      </c>
      <c r="FG150" s="7">
        <v>391.41161861422302</v>
      </c>
      <c r="FH150" s="4">
        <v>0.40033987868373799</v>
      </c>
      <c r="FI150" s="7">
        <v>114.158258064516</v>
      </c>
      <c r="FJ150" s="7">
        <v>990.22587201449301</v>
      </c>
      <c r="FK150" s="7">
        <v>564.14760519429899</v>
      </c>
      <c r="FL150" s="4">
        <v>0.56971608310597799</v>
      </c>
      <c r="FM150" s="7">
        <v>470.57030633104699</v>
      </c>
      <c r="FN150" s="4">
        <v>0.47521511973195502</v>
      </c>
      <c r="FO150" s="7">
        <v>106.532258064516</v>
      </c>
      <c r="FP150" s="7">
        <v>1381.6538007490501</v>
      </c>
      <c r="FQ150" s="7">
        <v>977.21918456937499</v>
      </c>
      <c r="FR150" s="4">
        <v>0.70728223237947696</v>
      </c>
      <c r="FS150" s="7">
        <v>882.10194845149897</v>
      </c>
      <c r="FT150" s="4">
        <v>0.63843920088612605</v>
      </c>
      <c r="FU150" s="7">
        <v>101.71129032258099</v>
      </c>
      <c r="FV150" s="7">
        <v>613.02697673331897</v>
      </c>
      <c r="FW150" s="7">
        <v>277.99397617778402</v>
      </c>
      <c r="FX150" s="4">
        <v>0.45347755764216202</v>
      </c>
      <c r="FY150" s="7">
        <v>174.32048722090801</v>
      </c>
      <c r="FZ150" s="4">
        <v>0.284360222040835</v>
      </c>
      <c r="GA150" s="7">
        <v>100.310483870968</v>
      </c>
      <c r="GB150" s="7">
        <v>658.722157513409</v>
      </c>
      <c r="GC150" s="7">
        <v>329.78638793247802</v>
      </c>
      <c r="GD150" s="4">
        <v>0.50064565791650095</v>
      </c>
      <c r="GE150" s="7">
        <v>227.70222423887199</v>
      </c>
      <c r="GF150" s="4">
        <v>0.345672635483249</v>
      </c>
      <c r="GG150" s="7">
        <v>96.604301075268793</v>
      </c>
      <c r="GH150" s="7">
        <v>654.53340424054295</v>
      </c>
      <c r="GI150" s="7">
        <v>319.50970150682099</v>
      </c>
      <c r="GJ150" s="4">
        <v>0.4881488086579</v>
      </c>
      <c r="GK150" s="7">
        <v>209.88225085232301</v>
      </c>
      <c r="GL150" s="4">
        <v>0.32065934220095299</v>
      </c>
      <c r="GM150" s="7">
        <v>102.036021505376</v>
      </c>
      <c r="GN150" s="7">
        <v>484.00894245447603</v>
      </c>
      <c r="GO150" s="7">
        <v>167.86263419876099</v>
      </c>
      <c r="GP150" s="4">
        <v>0.34681721653221198</v>
      </c>
      <c r="GQ150" s="7">
        <v>44.296725640092099</v>
      </c>
      <c r="GR150" s="4">
        <v>9.1520469467893203E-2</v>
      </c>
      <c r="GS150" s="7">
        <v>111.48978494623699</v>
      </c>
      <c r="GT150" s="7">
        <v>308.78990483065098</v>
      </c>
      <c r="GU150" s="7">
        <v>209.22811058127999</v>
      </c>
      <c r="GV150" s="4">
        <v>0.67757432256739802</v>
      </c>
      <c r="GW150" s="7">
        <v>168.49935373867399</v>
      </c>
      <c r="GX150" s="4">
        <v>0.54567636798580998</v>
      </c>
      <c r="GY150" s="7">
        <v>38.176344086021501</v>
      </c>
      <c r="GZ150" s="3"/>
    </row>
    <row r="151" spans="1:208" s="11" customFormat="1" x14ac:dyDescent="0.25">
      <c r="A151" s="7" t="s">
        <v>220</v>
      </c>
      <c r="B151" s="7" t="s">
        <v>497</v>
      </c>
      <c r="C151" s="7" t="s">
        <v>498</v>
      </c>
      <c r="D151" s="33" t="s">
        <v>241</v>
      </c>
      <c r="E151" s="7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>
        <v>278.42114430873397</v>
      </c>
      <c r="W151" s="8">
        <v>438.781460050357</v>
      </c>
      <c r="X151" s="8">
        <v>415.38998277506403</v>
      </c>
      <c r="Y151" s="8">
        <v>150.20753094948401</v>
      </c>
      <c r="Z151" s="8">
        <v>498.67675830829501</v>
      </c>
      <c r="AA151" s="8">
        <v>138.25574585044899</v>
      </c>
      <c r="AB151" s="8">
        <v>304.10220230202799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717.20260435909097</v>
      </c>
      <c r="AL151" s="8">
        <v>565.59751372454798</v>
      </c>
      <c r="AM151" s="8">
        <v>636.932504158744</v>
      </c>
      <c r="AN151" s="8">
        <v>304.10220230202799</v>
      </c>
      <c r="AO151" s="8"/>
      <c r="AP151" s="8"/>
      <c r="AQ151" s="8"/>
      <c r="AR151" s="8"/>
      <c r="AS151" s="8">
        <v>1282.80011808364</v>
      </c>
      <c r="AT151" s="8">
        <v>941.03470646077199</v>
      </c>
      <c r="AU151" s="8">
        <f t="shared" si="31"/>
        <v>0</v>
      </c>
      <c r="AV151" s="8">
        <f t="shared" si="32"/>
        <v>0</v>
      </c>
      <c r="AW151" s="8">
        <f t="shared" si="33"/>
        <v>1282.80011808364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278.42114430873397</v>
      </c>
      <c r="BH151" s="8">
        <v>160.360315741623</v>
      </c>
      <c r="BI151" s="8">
        <v>-23.391477275293099</v>
      </c>
      <c r="BJ151" s="8">
        <v>-265.18245182558002</v>
      </c>
      <c r="BK151" s="8">
        <v>348.469227358811</v>
      </c>
      <c r="BL151" s="9">
        <v>-360.42101245784602</v>
      </c>
      <c r="BM151" s="8" t="s">
        <v>268</v>
      </c>
      <c r="BN151" s="7" t="s">
        <v>268</v>
      </c>
      <c r="BO151" s="10">
        <v>347</v>
      </c>
      <c r="BP151" s="10">
        <v>133</v>
      </c>
      <c r="BQ151" s="7" t="s">
        <v>252</v>
      </c>
      <c r="BR151" s="8"/>
      <c r="BS151" s="8"/>
      <c r="BT151" s="4"/>
      <c r="BU151" s="8"/>
      <c r="BV151" s="4"/>
      <c r="BW151" s="8"/>
      <c r="BX151" s="8"/>
      <c r="BY151" s="8"/>
      <c r="BZ151" s="4"/>
      <c r="CA151" s="8"/>
      <c r="CB151" s="4"/>
      <c r="CC151" s="8"/>
      <c r="CD151" s="8"/>
      <c r="CE151" s="8"/>
      <c r="CF151" s="4"/>
      <c r="CG151" s="8"/>
      <c r="CH151" s="4"/>
      <c r="CI151" s="8"/>
      <c r="CJ151" s="8"/>
      <c r="CK151" s="8"/>
      <c r="CL151" s="4"/>
      <c r="CM151" s="8"/>
      <c r="CN151" s="4"/>
      <c r="CO151" s="8"/>
      <c r="CP151" s="8"/>
      <c r="CQ151" s="8"/>
      <c r="CR151" s="4"/>
      <c r="CS151" s="8"/>
      <c r="CT151" s="4"/>
      <c r="CU151" s="8"/>
      <c r="CV151" s="8"/>
      <c r="CW151" s="8"/>
      <c r="CX151" s="4"/>
      <c r="CY151" s="8"/>
      <c r="CZ151" s="4"/>
      <c r="DA151" s="8"/>
      <c r="DB151" s="8"/>
      <c r="DC151" s="8"/>
      <c r="DD151" s="4"/>
      <c r="DE151" s="8"/>
      <c r="DF151" s="4"/>
      <c r="DG151" s="8"/>
      <c r="DH151" s="8"/>
      <c r="DI151" s="8"/>
      <c r="DJ151" s="4"/>
      <c r="DK151" s="8"/>
      <c r="DL151" s="4"/>
      <c r="DM151" s="8"/>
      <c r="DN151" s="8">
        <v>278.42114430873397</v>
      </c>
      <c r="DO151" s="8">
        <v>119.956792329725</v>
      </c>
      <c r="DP151" s="4">
        <v>0.43084656026234902</v>
      </c>
      <c r="DQ151" s="8">
        <v>74.930818064518107</v>
      </c>
      <c r="DR151" s="4">
        <v>0.26912761331599599</v>
      </c>
      <c r="DS151" s="8">
        <v>26.006451612903199</v>
      </c>
      <c r="DT151" s="8">
        <v>438.781460050357</v>
      </c>
      <c r="DU151" s="8">
        <v>117.21665581877799</v>
      </c>
      <c r="DV151" s="4">
        <v>0.26714131405033797</v>
      </c>
      <c r="DW151" s="8">
        <v>180.79205672486199</v>
      </c>
      <c r="DX151" s="4">
        <v>0.41203212347238499</v>
      </c>
      <c r="DY151" s="8">
        <v>49.725806451612897</v>
      </c>
      <c r="DZ151" s="8">
        <v>415.38998277506403</v>
      </c>
      <c r="EA151" s="8">
        <v>167.415325326843</v>
      </c>
      <c r="EB151" s="4">
        <v>0.40303168653322902</v>
      </c>
      <c r="EC151" s="8">
        <v>114.860004711722</v>
      </c>
      <c r="ED151" s="4">
        <v>0.276511253218929</v>
      </c>
      <c r="EE151" s="8">
        <v>42.084623655914001</v>
      </c>
      <c r="EF151" s="8">
        <v>150.20753094948401</v>
      </c>
      <c r="EG151" s="8">
        <v>-98.049391464274194</v>
      </c>
      <c r="EH151" s="4">
        <v>-0.65275949111532305</v>
      </c>
      <c r="EI151" s="8">
        <v>-175.71426823686099</v>
      </c>
      <c r="EJ151" s="4">
        <v>-1.1698099764115999</v>
      </c>
      <c r="EK151" s="8">
        <v>40.537569124424003</v>
      </c>
      <c r="EL151" s="8">
        <v>498.67675830829501</v>
      </c>
      <c r="EM151" s="8">
        <v>233.035034126395</v>
      </c>
      <c r="EN151" s="4">
        <v>0.46730678790192598</v>
      </c>
      <c r="EO151" s="8">
        <v>226.36334874873</v>
      </c>
      <c r="EP151" s="4">
        <v>0.453928010434338</v>
      </c>
      <c r="EQ151" s="8">
        <v>36.529989247311804</v>
      </c>
      <c r="ER151" s="8">
        <v>138.25575128934801</v>
      </c>
      <c r="ES151" s="8">
        <v>-170.78151650187399</v>
      </c>
      <c r="ET151" s="4">
        <v>-1.2352579542564901</v>
      </c>
      <c r="EU151" s="8">
        <v>-243.34743603565099</v>
      </c>
      <c r="EV151" s="4">
        <v>-1.76012522999034</v>
      </c>
      <c r="EW151" s="8">
        <v>54.389677419354797</v>
      </c>
      <c r="EX151" s="8">
        <v>304.09675640919198</v>
      </c>
      <c r="EY151" s="8">
        <v>101.382594616662</v>
      </c>
      <c r="EZ151" s="4">
        <v>0.33338926667222202</v>
      </c>
      <c r="FA151" s="8">
        <v>67.399974987512806</v>
      </c>
      <c r="FB151" s="4">
        <v>0.22163990100841299</v>
      </c>
      <c r="FC151" s="8">
        <v>34.0994623655914</v>
      </c>
      <c r="FD151" s="7">
        <v>0</v>
      </c>
      <c r="FE151" s="7">
        <v>0</v>
      </c>
      <c r="FF151" s="4"/>
      <c r="FG151" s="7">
        <v>0</v>
      </c>
      <c r="FH151" s="4"/>
      <c r="FI151" s="7">
        <v>0</v>
      </c>
      <c r="FJ151" s="7">
        <v>0</v>
      </c>
      <c r="FK151" s="7">
        <v>0</v>
      </c>
      <c r="FL151" s="4"/>
      <c r="FM151" s="7">
        <v>0</v>
      </c>
      <c r="FN151" s="4"/>
      <c r="FO151" s="7">
        <v>0</v>
      </c>
      <c r="FP151" s="7">
        <v>0</v>
      </c>
      <c r="FQ151" s="7">
        <v>0</v>
      </c>
      <c r="FR151" s="4"/>
      <c r="FS151" s="7">
        <v>0</v>
      </c>
      <c r="FT151" s="4"/>
      <c r="FU151" s="7">
        <v>0</v>
      </c>
      <c r="FV151" s="7">
        <v>0</v>
      </c>
      <c r="FW151" s="7">
        <v>0</v>
      </c>
      <c r="FX151" s="4"/>
      <c r="FY151" s="7">
        <v>0</v>
      </c>
      <c r="FZ151" s="4"/>
      <c r="GA151" s="7">
        <v>0</v>
      </c>
      <c r="GB151" s="7">
        <v>717.20260435909097</v>
      </c>
      <c r="GC151" s="7">
        <v>237.17344814850301</v>
      </c>
      <c r="GD151" s="4">
        <v>0.33069239669095601</v>
      </c>
      <c r="GE151" s="7">
        <v>255.72287478938</v>
      </c>
      <c r="GF151" s="4">
        <v>0.356555976282183</v>
      </c>
      <c r="GG151" s="7">
        <v>75.732258064516103</v>
      </c>
      <c r="GH151" s="7">
        <v>565.59751372454798</v>
      </c>
      <c r="GI151" s="7">
        <v>69.365933862568596</v>
      </c>
      <c r="GJ151" s="4">
        <v>0.122641864893965</v>
      </c>
      <c r="GK151" s="7">
        <v>-60.8542635251384</v>
      </c>
      <c r="GL151" s="4">
        <v>-0.10759287664545</v>
      </c>
      <c r="GM151" s="7">
        <v>82.622192780337897</v>
      </c>
      <c r="GN151" s="7">
        <v>636.93250959764305</v>
      </c>
      <c r="GO151" s="7">
        <v>62.2535176245201</v>
      </c>
      <c r="GP151" s="4">
        <v>9.7739582587559104E-2</v>
      </c>
      <c r="GQ151" s="7">
        <v>-16.984087286921199</v>
      </c>
      <c r="GR151" s="4">
        <v>-2.6665442619109199E-2</v>
      </c>
      <c r="GS151" s="7">
        <v>90.9196666666667</v>
      </c>
      <c r="GT151" s="7">
        <v>304.09675640919198</v>
      </c>
      <c r="GU151" s="7">
        <v>101.382594616662</v>
      </c>
      <c r="GV151" s="4">
        <v>0.33338926667222202</v>
      </c>
      <c r="GW151" s="7">
        <v>67.399974987512806</v>
      </c>
      <c r="GX151" s="4">
        <v>0.22163990100841299</v>
      </c>
      <c r="GY151" s="7">
        <v>34.0994623655914</v>
      </c>
      <c r="GZ151" s="3"/>
    </row>
    <row r="152" spans="1:208" s="11" customFormat="1" x14ac:dyDescent="0.25">
      <c r="A152" s="7" t="s">
        <v>220</v>
      </c>
      <c r="B152" s="7" t="s">
        <v>499</v>
      </c>
      <c r="C152" s="7" t="s">
        <v>500</v>
      </c>
      <c r="D152" s="33" t="s">
        <v>231</v>
      </c>
      <c r="E152" s="7"/>
      <c r="F152" s="8">
        <v>276.72119550409502</v>
      </c>
      <c r="G152" s="8">
        <v>278.23424505443103</v>
      </c>
      <c r="H152" s="8">
        <v>315.08515575648102</v>
      </c>
      <c r="I152" s="8">
        <v>254.08466075873801</v>
      </c>
      <c r="J152" s="8">
        <v>252.06942857752099</v>
      </c>
      <c r="K152" s="8">
        <v>296.01513793880298</v>
      </c>
      <c r="L152" s="8">
        <v>261.45446523068802</v>
      </c>
      <c r="M152" s="8">
        <v>233.820798325727</v>
      </c>
      <c r="N152" s="8">
        <v>237.99601188853501</v>
      </c>
      <c r="O152" s="8">
        <v>200.432920439708</v>
      </c>
      <c r="P152" s="8">
        <v>215.569267717337</v>
      </c>
      <c r="Q152" s="8">
        <v>301.44598481589298</v>
      </c>
      <c r="R152" s="8">
        <v>228.432738250977</v>
      </c>
      <c r="S152" s="8">
        <v>236.38970390549201</v>
      </c>
      <c r="T152" s="8">
        <v>326.082229189869</v>
      </c>
      <c r="U152" s="8">
        <v>264.784868947078</v>
      </c>
      <c r="V152" s="8">
        <v>552.95733027203698</v>
      </c>
      <c r="W152" s="8">
        <v>259.25316777051302</v>
      </c>
      <c r="X152" s="8">
        <v>230.86136868408599</v>
      </c>
      <c r="Y152" s="8">
        <v>226.90207029886</v>
      </c>
      <c r="Z152" s="8">
        <v>209.21127216304501</v>
      </c>
      <c r="AA152" s="8">
        <v>212.90098752913499</v>
      </c>
      <c r="AB152" s="8">
        <v>134.18860623224899</v>
      </c>
      <c r="AC152" s="8">
        <v>554.95544055852497</v>
      </c>
      <c r="AD152" s="8">
        <v>569.16981651521905</v>
      </c>
      <c r="AE152" s="8">
        <v>548.084566516324</v>
      </c>
      <c r="AF152" s="8">
        <v>495.27526355641498</v>
      </c>
      <c r="AG152" s="8">
        <v>438.42893232824201</v>
      </c>
      <c r="AH152" s="8">
        <v>517.01525253322995</v>
      </c>
      <c r="AI152" s="8">
        <v>464.82244215646898</v>
      </c>
      <c r="AJ152" s="8">
        <v>590.86709813694699</v>
      </c>
      <c r="AK152" s="8">
        <v>812.21049804254994</v>
      </c>
      <c r="AL152" s="8">
        <v>457.76343898294601</v>
      </c>
      <c r="AM152" s="8">
        <v>422.11225969217998</v>
      </c>
      <c r="AN152" s="8">
        <v>134.18860623224899</v>
      </c>
      <c r="AO152" s="8">
        <v>1124.1252570737399</v>
      </c>
      <c r="AP152" s="8">
        <v>1043.3598300727399</v>
      </c>
      <c r="AQ152" s="8">
        <v>955.44418486147299</v>
      </c>
      <c r="AR152" s="8">
        <v>1055.6895402934199</v>
      </c>
      <c r="AS152" s="8">
        <v>1269.9739370254999</v>
      </c>
      <c r="AT152" s="8">
        <v>556.30086592442899</v>
      </c>
      <c r="AU152" s="8">
        <f t="shared" si="31"/>
        <v>-87.915645211266906</v>
      </c>
      <c r="AV152" s="8">
        <f t="shared" si="32"/>
        <v>100.2453554319469</v>
      </c>
      <c r="AW152" s="8">
        <f t="shared" si="33"/>
        <v>214.28439673208004</v>
      </c>
      <c r="AX152" s="8">
        <v>-27.6336669049611</v>
      </c>
      <c r="AY152" s="8">
        <v>4.17521356280756</v>
      </c>
      <c r="AZ152" s="8">
        <v>-37.563091448826903</v>
      </c>
      <c r="BA152" s="8">
        <v>15.136347277629101</v>
      </c>
      <c r="BB152" s="8">
        <v>85.876717098556398</v>
      </c>
      <c r="BC152" s="8">
        <v>-73.013246564916201</v>
      </c>
      <c r="BD152" s="8">
        <v>7.9569656545144198</v>
      </c>
      <c r="BE152" s="8">
        <v>89.692525284377197</v>
      </c>
      <c r="BF152" s="8">
        <v>-61.297360242790901</v>
      </c>
      <c r="BG152" s="8">
        <v>288.17246132495899</v>
      </c>
      <c r="BH152" s="8">
        <v>-293.70416250152402</v>
      </c>
      <c r="BI152" s="8">
        <v>-28.391799086427401</v>
      </c>
      <c r="BJ152" s="8">
        <v>-3.9592983852255701</v>
      </c>
      <c r="BK152" s="8">
        <v>-17.690798135815498</v>
      </c>
      <c r="BL152" s="9">
        <v>3.6897153660900099</v>
      </c>
      <c r="BM152" s="8" t="s">
        <v>224</v>
      </c>
      <c r="BN152" s="7" t="s">
        <v>224</v>
      </c>
      <c r="BO152" s="10">
        <v>166</v>
      </c>
      <c r="BP152" s="10">
        <v>134</v>
      </c>
      <c r="BQ152" s="7" t="s">
        <v>252</v>
      </c>
      <c r="BR152" s="8">
        <v>237.99601188853501</v>
      </c>
      <c r="BS152" s="8">
        <v>90.994406893229495</v>
      </c>
      <c r="BT152" s="4">
        <v>0.38233584744204302</v>
      </c>
      <c r="BU152" s="8">
        <v>48.280171959583797</v>
      </c>
      <c r="BV152" s="4">
        <v>0.202861264676132</v>
      </c>
      <c r="BW152" s="8">
        <v>34.566666666666698</v>
      </c>
      <c r="BX152" s="8">
        <v>200.432920439708</v>
      </c>
      <c r="BY152" s="8">
        <v>54.890769133814103</v>
      </c>
      <c r="BZ152" s="4">
        <v>0.273861045448</v>
      </c>
      <c r="CA152" s="8">
        <v>19.520859399576899</v>
      </c>
      <c r="CB152" s="4">
        <v>9.7393478859422206E-2</v>
      </c>
      <c r="CC152" s="8">
        <v>29.792473118279599</v>
      </c>
      <c r="CD152" s="8">
        <v>215.569267717337</v>
      </c>
      <c r="CE152" s="8">
        <v>75.453403407714305</v>
      </c>
      <c r="CF152" s="4">
        <v>0.35001929638064999</v>
      </c>
      <c r="CG152" s="8">
        <v>44.283062746981301</v>
      </c>
      <c r="CH152" s="4">
        <v>0.20542382138184501</v>
      </c>
      <c r="CI152" s="8">
        <v>28.741935483871</v>
      </c>
      <c r="CJ152" s="8">
        <v>301.44598481589298</v>
      </c>
      <c r="CK152" s="8">
        <v>138.11796767636</v>
      </c>
      <c r="CL152" s="4">
        <v>0.45818479805168</v>
      </c>
      <c r="CM152" s="8">
        <v>102.50277914129801</v>
      </c>
      <c r="CN152" s="4">
        <v>0.34003696948858197</v>
      </c>
      <c r="CO152" s="8">
        <v>32.194700460829502</v>
      </c>
      <c r="CP152" s="8">
        <v>228.432738250977</v>
      </c>
      <c r="CQ152" s="8">
        <v>57.405495532499998</v>
      </c>
      <c r="CR152" s="4">
        <v>0.25130152521933702</v>
      </c>
      <c r="CS152" s="8">
        <v>34.369243547643201</v>
      </c>
      <c r="CT152" s="4">
        <v>0.150456733175794</v>
      </c>
      <c r="CU152" s="8">
        <v>24.4</v>
      </c>
      <c r="CV152" s="8">
        <v>236.38970390549201</v>
      </c>
      <c r="CW152" s="8">
        <v>63.340584300126103</v>
      </c>
      <c r="CX152" s="4">
        <v>0.26794984406533101</v>
      </c>
      <c r="CY152" s="8">
        <v>38.6635180507322</v>
      </c>
      <c r="CZ152" s="4">
        <v>0.16355838436258599</v>
      </c>
      <c r="DA152" s="8">
        <v>23.806451612903199</v>
      </c>
      <c r="DB152" s="8">
        <v>326.082229189869</v>
      </c>
      <c r="DC152" s="8">
        <v>122.148168788728</v>
      </c>
      <c r="DD152" s="4">
        <v>0.374593148152225</v>
      </c>
      <c r="DE152" s="8">
        <v>93.330241082682306</v>
      </c>
      <c r="DF152" s="4">
        <v>0.28621688864969902</v>
      </c>
      <c r="DG152" s="8">
        <v>27.903225806451601</v>
      </c>
      <c r="DH152" s="8">
        <v>264.784868947078</v>
      </c>
      <c r="DI152" s="8">
        <v>-50.639063568034501</v>
      </c>
      <c r="DJ152" s="4">
        <v>-0.19124606239549</v>
      </c>
      <c r="DK152" s="8">
        <v>-100.703096538004</v>
      </c>
      <c r="DL152" s="4">
        <v>-0.38032043499483897</v>
      </c>
      <c r="DM152" s="8">
        <v>46.277649769585302</v>
      </c>
      <c r="DN152" s="8">
        <v>553.23107773921595</v>
      </c>
      <c r="DO152" s="8">
        <v>277.10676585329401</v>
      </c>
      <c r="DP152" s="4">
        <v>0.50088792369671897</v>
      </c>
      <c r="DQ152" s="8">
        <v>222.424273110244</v>
      </c>
      <c r="DR152" s="4">
        <v>0.40204587569299799</v>
      </c>
      <c r="DS152" s="8">
        <v>48.387096774193502</v>
      </c>
      <c r="DT152" s="8">
        <v>259.32992274767503</v>
      </c>
      <c r="DU152" s="8">
        <v>72.685756725540898</v>
      </c>
      <c r="DV152" s="4">
        <v>0.280282953680834</v>
      </c>
      <c r="DW152" s="8">
        <v>35.088177903642297</v>
      </c>
      <c r="DX152" s="4">
        <v>0.13530323663336999</v>
      </c>
      <c r="DY152" s="8">
        <v>33.396236559139801</v>
      </c>
      <c r="DZ152" s="8">
        <v>230.853242575265</v>
      </c>
      <c r="EA152" s="8">
        <v>57.783136868397101</v>
      </c>
      <c r="EB152" s="4">
        <v>0.250302470191893</v>
      </c>
      <c r="EC152" s="8">
        <v>23.037668732234199</v>
      </c>
      <c r="ED152" s="4">
        <v>9.9793567875587699E-2</v>
      </c>
      <c r="EE152" s="8">
        <v>30.752612903225799</v>
      </c>
      <c r="EF152" s="8">
        <v>226.88826938289799</v>
      </c>
      <c r="EG152" s="8">
        <v>99.8084202546911</v>
      </c>
      <c r="EH152" s="4">
        <v>0.43990119245104697</v>
      </c>
      <c r="EI152" s="8">
        <v>71.016839582528902</v>
      </c>
      <c r="EJ152" s="4">
        <v>0.31300357561756798</v>
      </c>
      <c r="EK152" s="8">
        <v>26.806451612903199</v>
      </c>
      <c r="EL152" s="8">
        <v>209.21074334592001</v>
      </c>
      <c r="EM152" s="8">
        <v>44.4969937620452</v>
      </c>
      <c r="EN152" s="4">
        <v>0.21268981243698201</v>
      </c>
      <c r="EO152" s="8">
        <v>12.935264739971499</v>
      </c>
      <c r="EP152" s="4">
        <v>6.1828874239902999E-2</v>
      </c>
      <c r="EQ152" s="8">
        <v>28.6</v>
      </c>
      <c r="ER152" s="8">
        <v>212.890834834759</v>
      </c>
      <c r="ES152" s="8">
        <v>36.105287610263801</v>
      </c>
      <c r="ET152" s="4">
        <v>0.169595312256105</v>
      </c>
      <c r="EU152" s="8">
        <v>4.53520049045013</v>
      </c>
      <c r="EV152" s="4">
        <v>2.13029391047776E-2</v>
      </c>
      <c r="EW152" s="8">
        <v>29.4</v>
      </c>
      <c r="EX152" s="8">
        <v>134.17675398457499</v>
      </c>
      <c r="EY152" s="8">
        <v>29.140644925706201</v>
      </c>
      <c r="EZ152" s="4">
        <v>0.21718102473291501</v>
      </c>
      <c r="FA152" s="8">
        <v>12.237239098362</v>
      </c>
      <c r="FB152" s="4">
        <v>9.1202378466905099E-2</v>
      </c>
      <c r="FC152" s="8">
        <v>16.8333333333333</v>
      </c>
      <c r="FD152" s="7">
        <v>438.42893232824201</v>
      </c>
      <c r="FE152" s="7">
        <v>145.885176027044</v>
      </c>
      <c r="FF152" s="4">
        <v>0.33274532146483099</v>
      </c>
      <c r="FG152" s="7">
        <v>67.801031359160802</v>
      </c>
      <c r="FH152" s="4">
        <v>0.154645431356705</v>
      </c>
      <c r="FI152" s="7">
        <v>64.359139784946194</v>
      </c>
      <c r="FJ152" s="7">
        <v>517.01525253322995</v>
      </c>
      <c r="FK152" s="7">
        <v>213.571371084074</v>
      </c>
      <c r="FL152" s="4">
        <v>0.41308524272279001</v>
      </c>
      <c r="FM152" s="7">
        <v>146.78584188827901</v>
      </c>
      <c r="FN152" s="4">
        <v>0.28391008034882798</v>
      </c>
      <c r="FO152" s="7">
        <v>60.936635944700498</v>
      </c>
      <c r="FP152" s="7">
        <v>464.82244215646898</v>
      </c>
      <c r="FQ152" s="7">
        <v>120.74607983262599</v>
      </c>
      <c r="FR152" s="4">
        <v>0.25976818002255703</v>
      </c>
      <c r="FS152" s="7">
        <v>73.032761598375401</v>
      </c>
      <c r="FT152" s="4">
        <v>0.15711969770553999</v>
      </c>
      <c r="FU152" s="7">
        <v>48.206451612903201</v>
      </c>
      <c r="FV152" s="7">
        <v>590.86709813694699</v>
      </c>
      <c r="FW152" s="7">
        <v>71.509105220693698</v>
      </c>
      <c r="FX152" s="4">
        <v>0.12102400936888801</v>
      </c>
      <c r="FY152" s="7">
        <v>-7.3728554553216803</v>
      </c>
      <c r="FZ152" s="4">
        <v>-1.24780267484328E-2</v>
      </c>
      <c r="GA152" s="7">
        <v>74.180875576036897</v>
      </c>
      <c r="GB152" s="7">
        <v>812.561000486892</v>
      </c>
      <c r="GC152" s="7">
        <v>349.79252257883502</v>
      </c>
      <c r="GD152" s="4">
        <v>0.43048155445466502</v>
      </c>
      <c r="GE152" s="7">
        <v>257.51245101388702</v>
      </c>
      <c r="GF152" s="4">
        <v>0.316914608084296</v>
      </c>
      <c r="GG152" s="7">
        <v>81.783333333333303</v>
      </c>
      <c r="GH152" s="7">
        <v>457.74151195816302</v>
      </c>
      <c r="GI152" s="7">
        <v>157.59155712308799</v>
      </c>
      <c r="GJ152" s="4">
        <v>0.34428067589703798</v>
      </c>
      <c r="GK152" s="7">
        <v>94.054508314763098</v>
      </c>
      <c r="GL152" s="4">
        <v>0.205475155426497</v>
      </c>
      <c r="GM152" s="7">
        <v>57.559064516128998</v>
      </c>
      <c r="GN152" s="7">
        <v>422.10157818067898</v>
      </c>
      <c r="GO152" s="7">
        <v>80.602281372308994</v>
      </c>
      <c r="GP152" s="4">
        <v>0.19095470270383</v>
      </c>
      <c r="GQ152" s="7">
        <v>17.470465230421599</v>
      </c>
      <c r="GR152" s="4">
        <v>4.1389244043393503E-2</v>
      </c>
      <c r="GS152" s="7">
        <v>58</v>
      </c>
      <c r="GT152" s="7">
        <v>134.17675398457499</v>
      </c>
      <c r="GU152" s="7">
        <v>29.140644925706201</v>
      </c>
      <c r="GV152" s="4">
        <v>0.21718102473291501</v>
      </c>
      <c r="GW152" s="7">
        <v>12.237239098362</v>
      </c>
      <c r="GX152" s="4">
        <v>9.1202378466905099E-2</v>
      </c>
      <c r="GY152" s="7">
        <v>16.8333333333333</v>
      </c>
      <c r="GZ152" s="3"/>
    </row>
    <row r="153" spans="1:208" s="11" customFormat="1" x14ac:dyDescent="0.25">
      <c r="A153" s="7" t="s">
        <v>220</v>
      </c>
      <c r="B153" s="7" t="s">
        <v>501</v>
      </c>
      <c r="C153" s="7" t="s">
        <v>502</v>
      </c>
      <c r="D153" s="33" t="s">
        <v>248</v>
      </c>
      <c r="E153" s="7"/>
      <c r="F153" s="8">
        <v>449.06098741397102</v>
      </c>
      <c r="G153" s="8">
        <v>554.86312345401802</v>
      </c>
      <c r="H153" s="8">
        <v>922.58296834555699</v>
      </c>
      <c r="I153" s="8">
        <v>613.54918000086604</v>
      </c>
      <c r="J153" s="8">
        <v>551.83012371853602</v>
      </c>
      <c r="K153" s="8">
        <v>663.81277258037699</v>
      </c>
      <c r="L153" s="8">
        <v>556.36570752788998</v>
      </c>
      <c r="M153" s="8">
        <v>301.33376962139101</v>
      </c>
      <c r="N153" s="8">
        <v>353.493370041736</v>
      </c>
      <c r="O153" s="8">
        <v>385.69104649913902</v>
      </c>
      <c r="P153" s="8">
        <v>410.58688065026001</v>
      </c>
      <c r="Q153" s="8">
        <v>383.64696907545999</v>
      </c>
      <c r="R153" s="8">
        <v>570.74032180091001</v>
      </c>
      <c r="S153" s="8">
        <v>377.41595390566499</v>
      </c>
      <c r="T153" s="8">
        <v>360.12566497225799</v>
      </c>
      <c r="U153" s="8">
        <v>338.51145315981501</v>
      </c>
      <c r="V153" s="8">
        <v>485.038820435638</v>
      </c>
      <c r="W153" s="8">
        <v>412.683184353402</v>
      </c>
      <c r="X153" s="8">
        <v>219.328346008549</v>
      </c>
      <c r="Y153" s="8">
        <v>138.34777764685001</v>
      </c>
      <c r="Z153" s="8">
        <v>295.41004123681199</v>
      </c>
      <c r="AA153" s="8">
        <v>291.96635795232299</v>
      </c>
      <c r="AB153" s="8">
        <v>133.141113112911</v>
      </c>
      <c r="AC153" s="8">
        <v>1003.92411086799</v>
      </c>
      <c r="AD153" s="8">
        <v>1536.1321483464201</v>
      </c>
      <c r="AE153" s="8">
        <v>1215.64289629891</v>
      </c>
      <c r="AF153" s="8">
        <v>857.69947714928105</v>
      </c>
      <c r="AG153" s="8">
        <v>739.18441654087496</v>
      </c>
      <c r="AH153" s="8">
        <v>794.23384972571898</v>
      </c>
      <c r="AI153" s="8">
        <v>948.156275706575</v>
      </c>
      <c r="AJ153" s="8">
        <v>698.63711813207306</v>
      </c>
      <c r="AK153" s="8">
        <v>897.72200478904006</v>
      </c>
      <c r="AL153" s="8">
        <v>357.67612365539799</v>
      </c>
      <c r="AM153" s="8">
        <v>587.37639918913499</v>
      </c>
      <c r="AN153" s="8">
        <v>133.141113112911</v>
      </c>
      <c r="AO153" s="8">
        <v>2540.0562592144101</v>
      </c>
      <c r="AP153" s="8">
        <v>2073.3423734481898</v>
      </c>
      <c r="AQ153" s="8">
        <v>1533.4182662665901</v>
      </c>
      <c r="AR153" s="8">
        <v>1646.79339383865</v>
      </c>
      <c r="AS153" s="8">
        <v>1255.3981284444401</v>
      </c>
      <c r="AT153" s="8">
        <v>720.51751230204604</v>
      </c>
      <c r="AU153" s="8">
        <f t="shared" si="31"/>
        <v>-539.92410718159977</v>
      </c>
      <c r="AV153" s="8">
        <f t="shared" si="32"/>
        <v>113.37512757205991</v>
      </c>
      <c r="AW153" s="8">
        <f t="shared" si="33"/>
        <v>-391.3952653942099</v>
      </c>
      <c r="AX153" s="8">
        <v>-255.031937906499</v>
      </c>
      <c r="AY153" s="8">
        <v>52.1596004203452</v>
      </c>
      <c r="AZ153" s="8">
        <v>32.197676457403098</v>
      </c>
      <c r="BA153" s="8">
        <v>24.895834151120699</v>
      </c>
      <c r="BB153" s="8">
        <v>-26.939911574799901</v>
      </c>
      <c r="BC153" s="8">
        <v>187.09335272545101</v>
      </c>
      <c r="BD153" s="8">
        <v>-193.32436789524601</v>
      </c>
      <c r="BE153" s="8">
        <v>-17.290288933406501</v>
      </c>
      <c r="BF153" s="8">
        <v>-21.614211812443301</v>
      </c>
      <c r="BG153" s="8">
        <v>146.527367275823</v>
      </c>
      <c r="BH153" s="8">
        <v>-72.355636082235904</v>
      </c>
      <c r="BI153" s="8">
        <v>-193.35483834485299</v>
      </c>
      <c r="BJ153" s="8">
        <v>-80.9805683616989</v>
      </c>
      <c r="BK153" s="8">
        <v>157.06226358996301</v>
      </c>
      <c r="BL153" s="9">
        <v>-3.4436832844890501</v>
      </c>
      <c r="BM153" s="8" t="s">
        <v>236</v>
      </c>
      <c r="BN153" s="7" t="s">
        <v>236</v>
      </c>
      <c r="BO153" s="10">
        <v>309</v>
      </c>
      <c r="BP153" s="10">
        <v>135</v>
      </c>
      <c r="BQ153" s="7" t="s">
        <v>252</v>
      </c>
      <c r="BR153" s="8">
        <v>353.823923867541</v>
      </c>
      <c r="BS153" s="8">
        <v>197.39293207742901</v>
      </c>
      <c r="BT153" s="4">
        <v>0.55788463911594</v>
      </c>
      <c r="BU153" s="8">
        <v>47.653275715725997</v>
      </c>
      <c r="BV153" s="4">
        <v>0.134680762100094</v>
      </c>
      <c r="BW153" s="8">
        <v>110.01559139784899</v>
      </c>
      <c r="BX153" s="8">
        <v>404.83009052291402</v>
      </c>
      <c r="BY153" s="8">
        <v>245.36339829371201</v>
      </c>
      <c r="BZ153" s="4">
        <v>0.60608982394757005</v>
      </c>
      <c r="CA153" s="8">
        <v>93.582928201696205</v>
      </c>
      <c r="CB153" s="4">
        <v>0.23116593947059699</v>
      </c>
      <c r="CC153" s="8">
        <v>113.950537634409</v>
      </c>
      <c r="CD153" s="8">
        <v>440.93181592623301</v>
      </c>
      <c r="CE153" s="8">
        <v>269.61308230581199</v>
      </c>
      <c r="CF153" s="4">
        <v>0.61146207319935697</v>
      </c>
      <c r="CG153" s="8">
        <v>134.43473858250599</v>
      </c>
      <c r="CH153" s="4">
        <v>0.30488781649858598</v>
      </c>
      <c r="CI153" s="8">
        <v>115.57526881720401</v>
      </c>
      <c r="CJ153" s="8">
        <v>428.54709130944201</v>
      </c>
      <c r="CK153" s="8">
        <v>234.707271686312</v>
      </c>
      <c r="CL153" s="4">
        <v>0.54768140175483404</v>
      </c>
      <c r="CM153" s="8">
        <v>81.847744423068605</v>
      </c>
      <c r="CN153" s="4">
        <v>0.19098891599749199</v>
      </c>
      <c r="CO153" s="8">
        <v>121.404377880184</v>
      </c>
      <c r="CP153" s="8">
        <v>646.04943646912898</v>
      </c>
      <c r="CQ153" s="8">
        <v>481.51231064691001</v>
      </c>
      <c r="CR153" s="4">
        <v>0.74531805689442698</v>
      </c>
      <c r="CS153" s="8">
        <v>342.77603580741902</v>
      </c>
      <c r="CT153" s="4">
        <v>0.53057245538484199</v>
      </c>
      <c r="CU153" s="8">
        <v>126.02688172043</v>
      </c>
      <c r="CV153" s="8">
        <v>419.77106403580501</v>
      </c>
      <c r="CW153" s="8">
        <v>238.124157152885</v>
      </c>
      <c r="CX153" s="4">
        <v>0.56727149047265901</v>
      </c>
      <c r="CY153" s="8">
        <v>115.366538499776</v>
      </c>
      <c r="CZ153" s="4">
        <v>0.27483204151950702</v>
      </c>
      <c r="DA153" s="8">
        <v>109.67849462365599</v>
      </c>
      <c r="DB153" s="8">
        <v>392.25723811242301</v>
      </c>
      <c r="DC153" s="8">
        <v>246.893303219438</v>
      </c>
      <c r="DD153" s="4">
        <v>0.62941681945121097</v>
      </c>
      <c r="DE153" s="8">
        <v>135.27231741000799</v>
      </c>
      <c r="DF153" s="4">
        <v>0.34485614098786299</v>
      </c>
      <c r="DG153" s="8">
        <v>96.731182795698899</v>
      </c>
      <c r="DH153" s="8">
        <v>369.80282404051502</v>
      </c>
      <c r="DI153" s="8">
        <v>182.54233760429099</v>
      </c>
      <c r="DJ153" s="4">
        <v>0.493620723632689</v>
      </c>
      <c r="DK153" s="8">
        <v>47.356845405137797</v>
      </c>
      <c r="DL153" s="4">
        <v>0.12805971811602301</v>
      </c>
      <c r="DM153" s="8">
        <v>116.359447004608</v>
      </c>
      <c r="DN153" s="8">
        <v>483.08405053151802</v>
      </c>
      <c r="DO153" s="8">
        <v>295.388590205973</v>
      </c>
      <c r="DP153" s="4">
        <v>0.61146417456955804</v>
      </c>
      <c r="DQ153" s="8">
        <v>170.25012382870599</v>
      </c>
      <c r="DR153" s="4">
        <v>0.352423400527066</v>
      </c>
      <c r="DS153" s="8">
        <v>110.374462365591</v>
      </c>
      <c r="DT153" s="8">
        <v>380.95029797308899</v>
      </c>
      <c r="DU153" s="8">
        <v>209.86393192695499</v>
      </c>
      <c r="DV153" s="4">
        <v>0.55089583350786797</v>
      </c>
      <c r="DW153" s="8">
        <v>96.044583420050003</v>
      </c>
      <c r="DX153" s="4">
        <v>0.25211841001587798</v>
      </c>
      <c r="DY153" s="8">
        <v>98.653225806451601</v>
      </c>
      <c r="DZ153" s="8">
        <v>209.37664267237</v>
      </c>
      <c r="EA153" s="8">
        <v>75.832554303028701</v>
      </c>
      <c r="EB153" s="4">
        <v>0.36218249244587603</v>
      </c>
      <c r="EC153" s="8">
        <v>-21.819501135570501</v>
      </c>
      <c r="ED153" s="4">
        <v>-0.10421172513360701</v>
      </c>
      <c r="EE153" s="8">
        <v>85.793548387096806</v>
      </c>
      <c r="EF153" s="8">
        <v>136.37561050363399</v>
      </c>
      <c r="EG153" s="8">
        <v>7.4083391521813002</v>
      </c>
      <c r="EH153" s="4">
        <v>5.4323050322725198E-2</v>
      </c>
      <c r="EI153" s="8">
        <v>-61.793231643758297</v>
      </c>
      <c r="EJ153" s="4">
        <v>-0.45311057758463003</v>
      </c>
      <c r="EK153" s="8">
        <v>81.531797235023006</v>
      </c>
      <c r="EL153" s="8">
        <v>298.67865426948401</v>
      </c>
      <c r="EM153" s="8">
        <v>180.28259241837</v>
      </c>
      <c r="EN153" s="4">
        <v>0.603600524648505</v>
      </c>
      <c r="EO153" s="8">
        <v>84.368959508200604</v>
      </c>
      <c r="EP153" s="4">
        <v>0.28247401781875697</v>
      </c>
      <c r="EQ153" s="8">
        <v>77.218817204301104</v>
      </c>
      <c r="ER153" s="8">
        <v>298.35477555632798</v>
      </c>
      <c r="ES153" s="8">
        <v>171.81660496758099</v>
      </c>
      <c r="ET153" s="4">
        <v>0.57588019044509298</v>
      </c>
      <c r="EU153" s="8">
        <v>75.795242707719694</v>
      </c>
      <c r="EV153" s="4">
        <v>0.254044007059676</v>
      </c>
      <c r="EW153" s="8">
        <v>75.181720430107504</v>
      </c>
      <c r="EX153" s="8">
        <v>132.07897096097599</v>
      </c>
      <c r="EY153" s="8">
        <v>67.676718221361597</v>
      </c>
      <c r="EZ153" s="4">
        <v>0.51239586233116197</v>
      </c>
      <c r="FA153" s="8">
        <v>-106.675440103847</v>
      </c>
      <c r="FB153" s="4">
        <v>-0.80766407648168204</v>
      </c>
      <c r="FC153" s="8">
        <v>49.995698924731201</v>
      </c>
      <c r="FD153" s="7">
        <v>758.65401439045399</v>
      </c>
      <c r="FE153" s="7">
        <v>442.75633037114</v>
      </c>
      <c r="FF153" s="4">
        <v>0.58360770782564997</v>
      </c>
      <c r="FG153" s="7">
        <v>141.23620391742199</v>
      </c>
      <c r="FH153" s="4">
        <v>0.18616681812578201</v>
      </c>
      <c r="FI153" s="7">
        <v>223.96612903225801</v>
      </c>
      <c r="FJ153" s="7">
        <v>869.47890723567502</v>
      </c>
      <c r="FK153" s="7">
        <v>504.32035399212401</v>
      </c>
      <c r="FL153" s="4">
        <v>0.58002597854329097</v>
      </c>
      <c r="FM153" s="7">
        <v>216.28248300557399</v>
      </c>
      <c r="FN153" s="4">
        <v>0.24874954551019399</v>
      </c>
      <c r="FO153" s="7">
        <v>236.979646697389</v>
      </c>
      <c r="FP153" s="7">
        <v>1065.8205005049299</v>
      </c>
      <c r="FQ153" s="7">
        <v>719.63646779979501</v>
      </c>
      <c r="FR153" s="4">
        <v>0.67519480762367301</v>
      </c>
      <c r="FS153" s="7">
        <v>458.14257430719499</v>
      </c>
      <c r="FT153" s="4">
        <v>0.42984965488105198</v>
      </c>
      <c r="FU153" s="7">
        <v>235.70537634408601</v>
      </c>
      <c r="FV153" s="7">
        <v>762.06006215293803</v>
      </c>
      <c r="FW153" s="7">
        <v>429.43564082372899</v>
      </c>
      <c r="FX153" s="4">
        <v>0.56351941553072105</v>
      </c>
      <c r="FY153" s="7">
        <v>182.62916281514501</v>
      </c>
      <c r="FZ153" s="4">
        <v>0.23965192756485601</v>
      </c>
      <c r="GA153" s="7">
        <v>213.090629800307</v>
      </c>
      <c r="GB153" s="7">
        <v>864.03434850460599</v>
      </c>
      <c r="GC153" s="7">
        <v>505.25252213292799</v>
      </c>
      <c r="GD153" s="4">
        <v>0.58475976447854705</v>
      </c>
      <c r="GE153" s="7">
        <v>266.29470724875603</v>
      </c>
      <c r="GF153" s="4">
        <v>0.30819921419748603</v>
      </c>
      <c r="GG153" s="7">
        <v>209.02768817204301</v>
      </c>
      <c r="GH153" s="7">
        <v>345.75225317600501</v>
      </c>
      <c r="GI153" s="7">
        <v>83.240893455209999</v>
      </c>
      <c r="GJ153" s="4">
        <v>0.24075300360468299</v>
      </c>
      <c r="GK153" s="7">
        <v>-83.612732779328795</v>
      </c>
      <c r="GL153" s="4">
        <v>-0.241828453788169</v>
      </c>
      <c r="GM153" s="7">
        <v>167.32534562212001</v>
      </c>
      <c r="GN153" s="7">
        <v>597.03342982581103</v>
      </c>
      <c r="GO153" s="7">
        <v>352.09919738595102</v>
      </c>
      <c r="GP153" s="4">
        <v>0.58974787641066995</v>
      </c>
      <c r="GQ153" s="7">
        <v>160.16420221592</v>
      </c>
      <c r="GR153" s="4">
        <v>0.26826672379576699</v>
      </c>
      <c r="GS153" s="7">
        <v>152.40053763440901</v>
      </c>
      <c r="GT153" s="7">
        <v>132.07897096097599</v>
      </c>
      <c r="GU153" s="7">
        <v>67.676718221361597</v>
      </c>
      <c r="GV153" s="4">
        <v>0.51239586233116197</v>
      </c>
      <c r="GW153" s="7">
        <v>-106.675440103847</v>
      </c>
      <c r="GX153" s="4">
        <v>-0.80766407648168204</v>
      </c>
      <c r="GY153" s="7">
        <v>49.995698924731201</v>
      </c>
      <c r="GZ153" s="3"/>
    </row>
    <row r="154" spans="1:208" s="11" customFormat="1" x14ac:dyDescent="0.25">
      <c r="A154" s="7" t="s">
        <v>220</v>
      </c>
      <c r="B154" s="7" t="s">
        <v>503</v>
      </c>
      <c r="C154" s="7" t="s">
        <v>504</v>
      </c>
      <c r="D154" s="33" t="s">
        <v>248</v>
      </c>
      <c r="E154" s="7"/>
      <c r="F154" s="8">
        <v>357.22721725606499</v>
      </c>
      <c r="G154" s="8">
        <v>544.73507322714602</v>
      </c>
      <c r="H154" s="8">
        <v>521.13530447602898</v>
      </c>
      <c r="I154" s="8">
        <v>502.67712440682999</v>
      </c>
      <c r="J154" s="8">
        <v>529.10604452781297</v>
      </c>
      <c r="K154" s="8">
        <v>322.97771286031599</v>
      </c>
      <c r="L154" s="8">
        <v>325.73432353804202</v>
      </c>
      <c r="M154" s="8">
        <v>239.42751481546699</v>
      </c>
      <c r="N154" s="8">
        <v>247.42304447227301</v>
      </c>
      <c r="O154" s="8">
        <v>129.85814213887801</v>
      </c>
      <c r="P154" s="8">
        <v>270.835437455293</v>
      </c>
      <c r="Q154" s="8">
        <v>275.01989481712297</v>
      </c>
      <c r="R154" s="8">
        <v>392.61985086796398</v>
      </c>
      <c r="S154" s="8">
        <v>112.012943774985</v>
      </c>
      <c r="T154" s="8">
        <v>199.641595429782</v>
      </c>
      <c r="U154" s="8">
        <v>215.083876878296</v>
      </c>
      <c r="V154" s="8">
        <v>360.740510432527</v>
      </c>
      <c r="W154" s="8">
        <v>327.30879673428302</v>
      </c>
      <c r="X154" s="8">
        <v>304.85519588613897</v>
      </c>
      <c r="Y154" s="8">
        <v>242.48208917388101</v>
      </c>
      <c r="Z154" s="8">
        <v>236.235535322723</v>
      </c>
      <c r="AA154" s="8">
        <v>238.78715926453299</v>
      </c>
      <c r="AB154" s="8">
        <v>148.538011964237</v>
      </c>
      <c r="AC154" s="8">
        <v>901.96229048321197</v>
      </c>
      <c r="AD154" s="8">
        <v>1023.81242888286</v>
      </c>
      <c r="AE154" s="8">
        <v>852.08375738812799</v>
      </c>
      <c r="AF154" s="8">
        <v>565.16183835350898</v>
      </c>
      <c r="AG154" s="8">
        <v>377.28118661115099</v>
      </c>
      <c r="AH154" s="8">
        <v>545.85533227241604</v>
      </c>
      <c r="AI154" s="8">
        <v>504.63279464294902</v>
      </c>
      <c r="AJ154" s="8">
        <v>414.725472308078</v>
      </c>
      <c r="AK154" s="8">
        <v>688.04930716680997</v>
      </c>
      <c r="AL154" s="8">
        <v>547.33728506002001</v>
      </c>
      <c r="AM154" s="8">
        <v>475.02269458725601</v>
      </c>
      <c r="AN154" s="8">
        <v>148.538011964237</v>
      </c>
      <c r="AO154" s="8">
        <v>1925.77471936607</v>
      </c>
      <c r="AP154" s="8">
        <v>1417.24559574164</v>
      </c>
      <c r="AQ154" s="8">
        <v>923.13651888356696</v>
      </c>
      <c r="AR154" s="8">
        <v>919.35826695102696</v>
      </c>
      <c r="AS154" s="8">
        <v>1235.3865922268301</v>
      </c>
      <c r="AT154" s="8">
        <v>623.56070655149199</v>
      </c>
      <c r="AU154" s="8">
        <f t="shared" si="31"/>
        <v>-494.10907685807308</v>
      </c>
      <c r="AV154" s="8">
        <f t="shared" si="32"/>
        <v>-3.7782519325400017</v>
      </c>
      <c r="AW154" s="8">
        <f t="shared" si="33"/>
        <v>316.02832527580313</v>
      </c>
      <c r="AX154" s="8">
        <v>-86.306808722575298</v>
      </c>
      <c r="AY154" s="8">
        <v>7.9955296568061298</v>
      </c>
      <c r="AZ154" s="8">
        <v>-117.56490233339601</v>
      </c>
      <c r="BA154" s="8">
        <v>140.97729531641599</v>
      </c>
      <c r="BB154" s="8">
        <v>4.1844573618299696</v>
      </c>
      <c r="BC154" s="8">
        <v>117.599956050841</v>
      </c>
      <c r="BD154" s="8">
        <v>-280.60690709298001</v>
      </c>
      <c r="BE154" s="8">
        <v>87.628651654797594</v>
      </c>
      <c r="BF154" s="8">
        <v>15.4422814485137</v>
      </c>
      <c r="BG154" s="8">
        <v>145.65663355423101</v>
      </c>
      <c r="BH154" s="8">
        <v>-33.431713698244401</v>
      </c>
      <c r="BI154" s="8">
        <v>-22.453600848144301</v>
      </c>
      <c r="BJ154" s="8">
        <v>-62.373106712257098</v>
      </c>
      <c r="BK154" s="8">
        <v>-6.2465538511586898</v>
      </c>
      <c r="BL154" s="9">
        <v>2.5516239418103299</v>
      </c>
      <c r="BM154" s="8" t="s">
        <v>236</v>
      </c>
      <c r="BN154" s="7" t="s">
        <v>236</v>
      </c>
      <c r="BO154" s="10">
        <v>151</v>
      </c>
      <c r="BP154" s="10">
        <v>136</v>
      </c>
      <c r="BQ154" s="7" t="s">
        <v>252</v>
      </c>
      <c r="BR154" s="8">
        <v>247.42304447227301</v>
      </c>
      <c r="BS154" s="8">
        <v>63.306368383266502</v>
      </c>
      <c r="BT154" s="4">
        <v>0.25586286240350897</v>
      </c>
      <c r="BU154" s="8">
        <v>9.7773865303528193</v>
      </c>
      <c r="BV154" s="4">
        <v>3.9516879081360201E-2</v>
      </c>
      <c r="BW154" s="8">
        <v>36.933333333333302</v>
      </c>
      <c r="BX154" s="8">
        <v>129.85814213887801</v>
      </c>
      <c r="BY154" s="8">
        <v>-12.2029385536679</v>
      </c>
      <c r="BZ154" s="4">
        <v>-9.39713009340407E-2</v>
      </c>
      <c r="CA154" s="8">
        <v>-50.908438318730802</v>
      </c>
      <c r="CB154" s="4">
        <v>-0.392031161698637</v>
      </c>
      <c r="CC154" s="8">
        <v>30</v>
      </c>
      <c r="CD154" s="8">
        <v>270.835437455293</v>
      </c>
      <c r="CE154" s="8">
        <v>123.599140262803</v>
      </c>
      <c r="CF154" s="4">
        <v>0.45636251084463703</v>
      </c>
      <c r="CG154" s="8">
        <v>88.304191098894506</v>
      </c>
      <c r="CH154" s="4">
        <v>0.326043711002446</v>
      </c>
      <c r="CI154" s="8">
        <v>30.266666666666701</v>
      </c>
      <c r="CJ154" s="8">
        <v>275.01989481712297</v>
      </c>
      <c r="CK154" s="8">
        <v>125.815883974071</v>
      </c>
      <c r="CL154" s="4">
        <v>0.45747920912315498</v>
      </c>
      <c r="CM154" s="8">
        <v>91.847892565325793</v>
      </c>
      <c r="CN154" s="4">
        <v>0.333968175743798</v>
      </c>
      <c r="CO154" s="8">
        <v>30</v>
      </c>
      <c r="CP154" s="8">
        <v>392.61985086796398</v>
      </c>
      <c r="CQ154" s="8">
        <v>235.06067854702599</v>
      </c>
      <c r="CR154" s="4">
        <v>0.59869789575687005</v>
      </c>
      <c r="CS154" s="8">
        <v>195.14795219299</v>
      </c>
      <c r="CT154" s="4">
        <v>0.49704046232399202</v>
      </c>
      <c r="CU154" s="8">
        <v>34.966666666666697</v>
      </c>
      <c r="CV154" s="8">
        <v>112.012943774985</v>
      </c>
      <c r="CW154" s="8">
        <v>-42.692952468425403</v>
      </c>
      <c r="CX154" s="4">
        <v>-0.381143027132547</v>
      </c>
      <c r="CY154" s="8">
        <v>-79.909470293386207</v>
      </c>
      <c r="CZ154" s="4">
        <v>-0.71339496669162605</v>
      </c>
      <c r="DA154" s="8">
        <v>34.9978494623656</v>
      </c>
      <c r="DB154" s="8">
        <v>199.641595429782</v>
      </c>
      <c r="DC154" s="8">
        <v>70.780410678310503</v>
      </c>
      <c r="DD154" s="4">
        <v>0.354537392500479</v>
      </c>
      <c r="DE154" s="8">
        <v>35.105111680622798</v>
      </c>
      <c r="DF154" s="4">
        <v>0.17584066889993299</v>
      </c>
      <c r="DG154" s="8">
        <v>32.675268817204298</v>
      </c>
      <c r="DH154" s="8">
        <v>215.083876878296</v>
      </c>
      <c r="DI154" s="8">
        <v>51.718066337631299</v>
      </c>
      <c r="DJ154" s="4">
        <v>0.240455338113957</v>
      </c>
      <c r="DK154" s="8">
        <v>3.8323806400043998</v>
      </c>
      <c r="DL154" s="4">
        <v>1.78180749558133E-2</v>
      </c>
      <c r="DM154" s="8">
        <v>42.0322580645161</v>
      </c>
      <c r="DN154" s="8">
        <v>360.74835927970997</v>
      </c>
      <c r="DO154" s="8">
        <v>180.692935005121</v>
      </c>
      <c r="DP154" s="4">
        <v>0.50088359477476896</v>
      </c>
      <c r="DQ154" s="8">
        <v>125.791316958412</v>
      </c>
      <c r="DR154" s="4">
        <v>0.34869546519788303</v>
      </c>
      <c r="DS154" s="8">
        <v>47.508602150537598</v>
      </c>
      <c r="DT154" s="8">
        <v>327.30879673428302</v>
      </c>
      <c r="DU154" s="8">
        <v>223.479875234681</v>
      </c>
      <c r="DV154" s="4">
        <v>0.68277992362089501</v>
      </c>
      <c r="DW154" s="8">
        <v>188.756525222747</v>
      </c>
      <c r="DX154" s="4">
        <v>0.57669249071843398</v>
      </c>
      <c r="DY154" s="8">
        <v>32.258064516128997</v>
      </c>
      <c r="DZ154" s="8">
        <v>304.85519588613897</v>
      </c>
      <c r="EA154" s="8">
        <v>207.73083179456299</v>
      </c>
      <c r="EB154" s="4">
        <v>0.68140820493723597</v>
      </c>
      <c r="EC154" s="8">
        <v>177.89034923227999</v>
      </c>
      <c r="ED154" s="4">
        <v>0.58352408498466601</v>
      </c>
      <c r="EE154" s="8">
        <v>27.5161290322581</v>
      </c>
      <c r="EF154" s="8">
        <v>242.48208917388101</v>
      </c>
      <c r="EG154" s="8">
        <v>150.12659877675</v>
      </c>
      <c r="EH154" s="4">
        <v>0.61912448580519996</v>
      </c>
      <c r="EI154" s="8">
        <v>122.00389120506701</v>
      </c>
      <c r="EJ154" s="4">
        <v>0.50314599161004203</v>
      </c>
      <c r="EK154" s="8">
        <v>27</v>
      </c>
      <c r="EL154" s="8">
        <v>236.235535322723</v>
      </c>
      <c r="EM154" s="8">
        <v>159.162432115294</v>
      </c>
      <c r="EN154" s="4">
        <v>0.67374466715120096</v>
      </c>
      <c r="EO154" s="8">
        <v>129.26124017908</v>
      </c>
      <c r="EP154" s="4">
        <v>0.54717102574130105</v>
      </c>
      <c r="EQ154" s="8">
        <v>27.6</v>
      </c>
      <c r="ER154" s="8">
        <v>238.78715926453299</v>
      </c>
      <c r="ES154" s="8">
        <v>153.71318615866701</v>
      </c>
      <c r="ET154" s="4">
        <v>0.64372467360516905</v>
      </c>
      <c r="EU154" s="8">
        <v>120.47972884581699</v>
      </c>
      <c r="EV154" s="4">
        <v>0.50454860812824298</v>
      </c>
      <c r="EW154" s="8">
        <v>30</v>
      </c>
      <c r="EX154" s="8">
        <v>148.538011964237</v>
      </c>
      <c r="EY154" s="8">
        <v>91.907022076629502</v>
      </c>
      <c r="EZ154" s="4">
        <v>0.61874412388633504</v>
      </c>
      <c r="FA154" s="8">
        <v>68.323675424990597</v>
      </c>
      <c r="FB154" s="4">
        <v>0.45997434947117</v>
      </c>
      <c r="FC154" s="8">
        <v>18</v>
      </c>
      <c r="FD154" s="7">
        <v>377.28118661115099</v>
      </c>
      <c r="FE154" s="7">
        <v>51.103429829598603</v>
      </c>
      <c r="FF154" s="4">
        <v>0.13545183709960301</v>
      </c>
      <c r="FG154" s="7">
        <v>-41.131051788378002</v>
      </c>
      <c r="FH154" s="4">
        <v>-0.109019620505939</v>
      </c>
      <c r="FI154" s="7">
        <v>66.933333333333294</v>
      </c>
      <c r="FJ154" s="7">
        <v>545.85533227241604</v>
      </c>
      <c r="FK154" s="7">
        <v>249.41502423687399</v>
      </c>
      <c r="FL154" s="4">
        <v>0.456925140217189</v>
      </c>
      <c r="FM154" s="7">
        <v>180.15208366421999</v>
      </c>
      <c r="FN154" s="4">
        <v>0.33003631734115402</v>
      </c>
      <c r="FO154" s="7">
        <v>60.266666666666701</v>
      </c>
      <c r="FP154" s="7">
        <v>504.63279464294902</v>
      </c>
      <c r="FQ154" s="7">
        <v>192.36772607860101</v>
      </c>
      <c r="FR154" s="4">
        <v>0.38120337822021699</v>
      </c>
      <c r="FS154" s="7">
        <v>115.238481899604</v>
      </c>
      <c r="FT154" s="4">
        <v>0.22836106397155601</v>
      </c>
      <c r="FU154" s="7">
        <v>69.964516129032305</v>
      </c>
      <c r="FV154" s="7">
        <v>414.725472308078</v>
      </c>
      <c r="FW154" s="7">
        <v>122.498477015942</v>
      </c>
      <c r="FX154" s="4">
        <v>0.29537244561854098</v>
      </c>
      <c r="FY154" s="7">
        <v>38.9374923206272</v>
      </c>
      <c r="FZ154" s="4">
        <v>9.38873903836379E-2</v>
      </c>
      <c r="GA154" s="7">
        <v>74.707526881720398</v>
      </c>
      <c r="GB154" s="7">
        <v>688.05715601399299</v>
      </c>
      <c r="GC154" s="7">
        <v>404.172810239802</v>
      </c>
      <c r="GD154" s="4">
        <v>0.58741168042089498</v>
      </c>
      <c r="GE154" s="7">
        <v>314.54784218115901</v>
      </c>
      <c r="GF154" s="4">
        <v>0.45715365276247699</v>
      </c>
      <c r="GG154" s="7">
        <v>79.766666666666694</v>
      </c>
      <c r="GH154" s="7">
        <v>547.33728506002001</v>
      </c>
      <c r="GI154" s="7">
        <v>357.85743057131299</v>
      </c>
      <c r="GJ154" s="4">
        <v>0.65381518917000403</v>
      </c>
      <c r="GK154" s="7">
        <v>299.89424043734698</v>
      </c>
      <c r="GL154" s="4">
        <v>0.54791487556792595</v>
      </c>
      <c r="GM154" s="7">
        <v>54.5161290322581</v>
      </c>
      <c r="GN154" s="7">
        <v>475.02269458725601</v>
      </c>
      <c r="GO154" s="7">
        <v>312.87561827396098</v>
      </c>
      <c r="GP154" s="4">
        <v>0.65865404293118301</v>
      </c>
      <c r="GQ154" s="7">
        <v>249.740969024897</v>
      </c>
      <c r="GR154" s="4">
        <v>0.52574534200286005</v>
      </c>
      <c r="GS154" s="7">
        <v>57.6</v>
      </c>
      <c r="GT154" s="7">
        <v>148.538011964237</v>
      </c>
      <c r="GU154" s="7">
        <v>91.907022076629502</v>
      </c>
      <c r="GV154" s="4">
        <v>0.61874412388633504</v>
      </c>
      <c r="GW154" s="7">
        <v>68.323675424990597</v>
      </c>
      <c r="GX154" s="4">
        <v>0.45997434947117</v>
      </c>
      <c r="GY154" s="7">
        <v>18</v>
      </c>
      <c r="GZ154" s="3"/>
    </row>
    <row r="155" spans="1:208" s="11" customFormat="1" x14ac:dyDescent="0.25">
      <c r="A155" s="7" t="s">
        <v>220</v>
      </c>
      <c r="B155" s="7" t="s">
        <v>505</v>
      </c>
      <c r="C155" s="7" t="s">
        <v>506</v>
      </c>
      <c r="D155" s="33" t="s">
        <v>231</v>
      </c>
      <c r="E155" s="7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>
        <v>2.1438497387957098</v>
      </c>
      <c r="R155" s="8">
        <v>141.59314265968601</v>
      </c>
      <c r="S155" s="8">
        <v>232.97195734507599</v>
      </c>
      <c r="T155" s="8">
        <v>342.73706194373102</v>
      </c>
      <c r="U155" s="8">
        <v>381.92987812183998</v>
      </c>
      <c r="V155" s="8">
        <v>328.47799066566103</v>
      </c>
      <c r="W155" s="8">
        <v>207.826509910411</v>
      </c>
      <c r="X155" s="8">
        <v>268.696954312549</v>
      </c>
      <c r="Y155" s="8">
        <v>415.308178047041</v>
      </c>
      <c r="Z155" s="8">
        <v>15.316056557440101</v>
      </c>
      <c r="AA155" s="8"/>
      <c r="AB155" s="8"/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2.1438497387957098</v>
      </c>
      <c r="AI155" s="8">
        <v>374.565100004763</v>
      </c>
      <c r="AJ155" s="8">
        <v>724.666940065571</v>
      </c>
      <c r="AK155" s="8">
        <v>536.30450057607197</v>
      </c>
      <c r="AL155" s="8">
        <v>684.00513235958999</v>
      </c>
      <c r="AM155" s="8">
        <v>15.316056557440101</v>
      </c>
      <c r="AN155" s="8">
        <v>0</v>
      </c>
      <c r="AO155" s="8"/>
      <c r="AP155" s="8"/>
      <c r="AQ155" s="8">
        <v>2.1438497387957098</v>
      </c>
      <c r="AR155" s="8">
        <v>1099.23204007033</v>
      </c>
      <c r="AS155" s="8">
        <v>1220.3096329356599</v>
      </c>
      <c r="AT155" s="8">
        <v>15.316056557440101</v>
      </c>
      <c r="AU155" s="8">
        <f t="shared" si="31"/>
        <v>2.1438497387957098</v>
      </c>
      <c r="AV155" s="8">
        <f t="shared" si="32"/>
        <v>1097.0881903315342</v>
      </c>
      <c r="AW155" s="8">
        <f t="shared" si="33"/>
        <v>121.07759286532996</v>
      </c>
      <c r="AX155" s="8">
        <v>0</v>
      </c>
      <c r="AY155" s="8">
        <v>0</v>
      </c>
      <c r="AZ155" s="8">
        <v>0</v>
      </c>
      <c r="BA155" s="8">
        <v>0</v>
      </c>
      <c r="BB155" s="8">
        <v>2.1438497387957098</v>
      </c>
      <c r="BC155" s="8">
        <v>139.449292920891</v>
      </c>
      <c r="BD155" s="8">
        <v>91.378814685390097</v>
      </c>
      <c r="BE155" s="8">
        <v>109.765104598655</v>
      </c>
      <c r="BF155" s="8">
        <v>39.1928161781087</v>
      </c>
      <c r="BG155" s="8">
        <v>-53.4518874561792</v>
      </c>
      <c r="BH155" s="8">
        <v>-120.65148075525001</v>
      </c>
      <c r="BI155" s="8">
        <v>60.870444402138197</v>
      </c>
      <c r="BJ155" s="8">
        <v>146.611223734492</v>
      </c>
      <c r="BK155" s="8">
        <v>-399.992121489601</v>
      </c>
      <c r="BL155" s="9">
        <v>-15.316056557440101</v>
      </c>
      <c r="BM155" s="8" t="s">
        <v>268</v>
      </c>
      <c r="BN155" s="7" t="s">
        <v>268</v>
      </c>
      <c r="BO155" s="10">
        <v>346</v>
      </c>
      <c r="BP155" s="10">
        <v>137</v>
      </c>
      <c r="BQ155" s="7" t="s">
        <v>252</v>
      </c>
      <c r="BR155" s="8"/>
      <c r="BS155" s="8"/>
      <c r="BT155" s="4"/>
      <c r="BU155" s="8"/>
      <c r="BV155" s="4"/>
      <c r="BW155" s="8"/>
      <c r="BX155" s="8"/>
      <c r="BY155" s="8"/>
      <c r="BZ155" s="4"/>
      <c r="CA155" s="8"/>
      <c r="CB155" s="4"/>
      <c r="CC155" s="8"/>
      <c r="CD155" s="8"/>
      <c r="CE155" s="8"/>
      <c r="CF155" s="4"/>
      <c r="CG155" s="8"/>
      <c r="CH155" s="4"/>
      <c r="CI155" s="8"/>
      <c r="CJ155" s="8">
        <v>2.1438497387957098</v>
      </c>
      <c r="CK155" s="8">
        <v>-49.184941297772902</v>
      </c>
      <c r="CL155" s="4">
        <v>-22.942345448800999</v>
      </c>
      <c r="CM155" s="8">
        <v>-49.520643662359099</v>
      </c>
      <c r="CN155" s="4">
        <v>-23.0989340186579</v>
      </c>
      <c r="CO155" s="8">
        <v>0.27419354838709697</v>
      </c>
      <c r="CP155" s="8">
        <v>141.59314265968601</v>
      </c>
      <c r="CQ155" s="8">
        <v>-23.755358291645202</v>
      </c>
      <c r="CR155" s="4">
        <v>-0.167771954527066</v>
      </c>
      <c r="CS155" s="8">
        <v>-32.7843667530882</v>
      </c>
      <c r="CT155" s="4">
        <v>-0.231539226669219</v>
      </c>
      <c r="CU155" s="8">
        <v>8.06666666666667</v>
      </c>
      <c r="CV155" s="8">
        <v>232.97195734507599</v>
      </c>
      <c r="CW155" s="8">
        <v>39.6649678241277</v>
      </c>
      <c r="CX155" s="4">
        <v>0.170256404573947</v>
      </c>
      <c r="CY155" s="8">
        <v>20.029350861950402</v>
      </c>
      <c r="CZ155" s="4">
        <v>8.5973226521349505E-2</v>
      </c>
      <c r="DA155" s="8">
        <v>17.325806451612898</v>
      </c>
      <c r="DB155" s="8">
        <v>342.73706194373102</v>
      </c>
      <c r="DC155" s="8">
        <v>206.034735263497</v>
      </c>
      <c r="DD155" s="4">
        <v>0.60114518720278698</v>
      </c>
      <c r="DE155" s="8">
        <v>182.785297276595</v>
      </c>
      <c r="DF155" s="4">
        <v>0.533310568282236</v>
      </c>
      <c r="DG155" s="8">
        <v>20.866666666666699</v>
      </c>
      <c r="DH155" s="8">
        <v>381.92987812183998</v>
      </c>
      <c r="DI155" s="8">
        <v>30.100561800920602</v>
      </c>
      <c r="DJ155" s="4">
        <v>7.8811749290057298E-2</v>
      </c>
      <c r="DK155" s="8">
        <v>1.3724706877735899</v>
      </c>
      <c r="DL155" s="4">
        <v>3.5935148476018402E-3</v>
      </c>
      <c r="DM155" s="8">
        <v>25.7258064516129</v>
      </c>
      <c r="DN155" s="8">
        <v>328.67427767317099</v>
      </c>
      <c r="DO155" s="8">
        <v>238.20789856902101</v>
      </c>
      <c r="DP155" s="4">
        <v>0.72475369918022903</v>
      </c>
      <c r="DQ155" s="8">
        <v>212.440318750838</v>
      </c>
      <c r="DR155" s="4">
        <v>0.64635517039786605</v>
      </c>
      <c r="DS155" s="8">
        <v>24.0322580645161</v>
      </c>
      <c r="DT155" s="8">
        <v>207.952486628602</v>
      </c>
      <c r="DU155" s="8">
        <v>-74.869323404210306</v>
      </c>
      <c r="DV155" s="4">
        <v>-0.36003091195502301</v>
      </c>
      <c r="DW155" s="8">
        <v>-94.797464279513903</v>
      </c>
      <c r="DX155" s="4">
        <v>-0.45586117202253001</v>
      </c>
      <c r="DY155" s="8">
        <v>21.5</v>
      </c>
      <c r="DZ155" s="8">
        <v>268.69922236083698</v>
      </c>
      <c r="EA155" s="8">
        <v>158.90997787165301</v>
      </c>
      <c r="EB155" s="4">
        <v>0.59140468094936405</v>
      </c>
      <c r="EC155" s="8">
        <v>133.283490746208</v>
      </c>
      <c r="ED155" s="4">
        <v>0.49603229058557202</v>
      </c>
      <c r="EE155" s="8">
        <v>23.322580645161299</v>
      </c>
      <c r="EF155" s="8">
        <v>415.28500774736602</v>
      </c>
      <c r="EG155" s="8">
        <v>381.39928140669002</v>
      </c>
      <c r="EH155" s="4">
        <v>0.91840368491874302</v>
      </c>
      <c r="EI155" s="8">
        <v>366.65903580826199</v>
      </c>
      <c r="EJ155" s="4">
        <v>0.88290939708402605</v>
      </c>
      <c r="EK155" s="8">
        <v>13</v>
      </c>
      <c r="EL155" s="8">
        <v>15.316056557440101</v>
      </c>
      <c r="EM155" s="8">
        <v>13.265413107606101</v>
      </c>
      <c r="EN155" s="4">
        <v>0.86611152536925196</v>
      </c>
      <c r="EO155" s="8">
        <v>11.291779741454</v>
      </c>
      <c r="EP155" s="4">
        <v>0.73725111285050604</v>
      </c>
      <c r="EQ155" s="8">
        <v>2</v>
      </c>
      <c r="ER155" s="8"/>
      <c r="ES155" s="8"/>
      <c r="ET155" s="4"/>
      <c r="EU155" s="8"/>
      <c r="EV155" s="4"/>
      <c r="EW155" s="8"/>
      <c r="EX155" s="8"/>
      <c r="EY155" s="8"/>
      <c r="EZ155" s="4"/>
      <c r="FA155" s="8"/>
      <c r="FB155" s="4"/>
      <c r="FC155" s="8"/>
      <c r="FD155" s="7">
        <v>0</v>
      </c>
      <c r="FE155" s="7">
        <v>0</v>
      </c>
      <c r="FF155" s="4"/>
      <c r="FG155" s="7">
        <v>0</v>
      </c>
      <c r="FH155" s="4"/>
      <c r="FI155" s="7">
        <v>0</v>
      </c>
      <c r="FJ155" s="7">
        <v>2.1438497387957098</v>
      </c>
      <c r="FK155" s="7">
        <v>-49.184941297772902</v>
      </c>
      <c r="FL155" s="4">
        <v>-22.942345448800999</v>
      </c>
      <c r="FM155" s="7">
        <v>-49.520643662359099</v>
      </c>
      <c r="FN155" s="4">
        <v>-23.0989340186579</v>
      </c>
      <c r="FO155" s="7">
        <v>0.27419354838709697</v>
      </c>
      <c r="FP155" s="7">
        <v>374.565100004763</v>
      </c>
      <c r="FQ155" s="7">
        <v>15.909609532482399</v>
      </c>
      <c r="FR155" s="4">
        <v>4.2474884959330501E-2</v>
      </c>
      <c r="FS155" s="7">
        <v>-12.7550158911378</v>
      </c>
      <c r="FT155" s="4">
        <v>-3.4052867955331703E-2</v>
      </c>
      <c r="FU155" s="7">
        <v>25.3924731182796</v>
      </c>
      <c r="FV155" s="7">
        <v>724.666940065571</v>
      </c>
      <c r="FW155" s="7">
        <v>236.13529706441801</v>
      </c>
      <c r="FX155" s="4">
        <v>0.32585355286533602</v>
      </c>
      <c r="FY155" s="7">
        <v>184.15776796436899</v>
      </c>
      <c r="FZ155" s="4">
        <v>0.25412745881260401</v>
      </c>
      <c r="GA155" s="7">
        <v>46.592473118279599</v>
      </c>
      <c r="GB155" s="7">
        <v>536.62676430177305</v>
      </c>
      <c r="GC155" s="7">
        <v>163.33857516481001</v>
      </c>
      <c r="GD155" s="4">
        <v>0.30438022482411398</v>
      </c>
      <c r="GE155" s="7">
        <v>117.642854471324</v>
      </c>
      <c r="GF155" s="4">
        <v>0.21922658782104201</v>
      </c>
      <c r="GG155" s="7">
        <v>45.5322580645161</v>
      </c>
      <c r="GH155" s="7">
        <v>683.98423010820295</v>
      </c>
      <c r="GI155" s="7">
        <v>540.30925927834301</v>
      </c>
      <c r="GJ155" s="4">
        <v>0.78994403013190495</v>
      </c>
      <c r="GK155" s="7">
        <v>499.94252655447002</v>
      </c>
      <c r="GL155" s="4">
        <v>0.73092697835355203</v>
      </c>
      <c r="GM155" s="7">
        <v>36.322580645161302</v>
      </c>
      <c r="GN155" s="7">
        <v>15.316056557440101</v>
      </c>
      <c r="GO155" s="7">
        <v>13.265413107606101</v>
      </c>
      <c r="GP155" s="4">
        <v>0.86611152536925196</v>
      </c>
      <c r="GQ155" s="7">
        <v>11.291779741454</v>
      </c>
      <c r="GR155" s="4">
        <v>0.73725111285050604</v>
      </c>
      <c r="GS155" s="7">
        <v>2</v>
      </c>
      <c r="GT155" s="7">
        <v>0</v>
      </c>
      <c r="GU155" s="7">
        <v>0</v>
      </c>
      <c r="GV155" s="4"/>
      <c r="GW155" s="7">
        <v>0</v>
      </c>
      <c r="GX155" s="4"/>
      <c r="GY155" s="7">
        <v>0</v>
      </c>
      <c r="GZ155" s="3"/>
    </row>
    <row r="156" spans="1:208" s="11" customFormat="1" x14ac:dyDescent="0.25">
      <c r="A156" s="7" t="s">
        <v>220</v>
      </c>
      <c r="B156" s="7" t="s">
        <v>507</v>
      </c>
      <c r="C156" s="7" t="s">
        <v>508</v>
      </c>
      <c r="D156" s="33" t="s">
        <v>231</v>
      </c>
      <c r="E156" s="7"/>
      <c r="F156" s="8">
        <v>1094.1917550277301</v>
      </c>
      <c r="G156" s="8">
        <v>931.585868809766</v>
      </c>
      <c r="H156" s="8">
        <v>819.59541870819601</v>
      </c>
      <c r="I156" s="8">
        <v>777.82859007326294</v>
      </c>
      <c r="J156" s="8">
        <v>772.07076202515395</v>
      </c>
      <c r="K156" s="8">
        <v>680.58212205612597</v>
      </c>
      <c r="L156" s="8">
        <v>540.72667555349994</v>
      </c>
      <c r="M156" s="8">
        <v>282.47553862807098</v>
      </c>
      <c r="N156" s="8">
        <v>131.63269628537</v>
      </c>
      <c r="O156" s="8">
        <v>135.971504016533</v>
      </c>
      <c r="P156" s="8">
        <v>160.68418785043099</v>
      </c>
      <c r="Q156" s="8">
        <v>182.81414293845501</v>
      </c>
      <c r="R156" s="8">
        <v>129.00780279570299</v>
      </c>
      <c r="S156" s="8">
        <v>153.044418641818</v>
      </c>
      <c r="T156" s="8">
        <v>131.28525688628099</v>
      </c>
      <c r="U156" s="8">
        <v>139.31700808490399</v>
      </c>
      <c r="V156" s="8">
        <v>197.983675964718</v>
      </c>
      <c r="W156" s="8">
        <v>419.59834222727397</v>
      </c>
      <c r="X156" s="8">
        <v>402.11942667764799</v>
      </c>
      <c r="Y156" s="8">
        <v>185.60842948953299</v>
      </c>
      <c r="Z156" s="8">
        <v>153.86611898615101</v>
      </c>
      <c r="AA156" s="8">
        <v>602.32292135981004</v>
      </c>
      <c r="AB156" s="8">
        <v>490.88186509543903</v>
      </c>
      <c r="AC156" s="8">
        <v>2025.7776238375</v>
      </c>
      <c r="AD156" s="8">
        <v>1597.4240087814601</v>
      </c>
      <c r="AE156" s="8">
        <v>1452.65288408128</v>
      </c>
      <c r="AF156" s="8">
        <v>823.20221418157098</v>
      </c>
      <c r="AG156" s="8">
        <v>267.60420030190301</v>
      </c>
      <c r="AH156" s="8">
        <v>343.49833078888599</v>
      </c>
      <c r="AI156" s="8">
        <v>282.05222143752098</v>
      </c>
      <c r="AJ156" s="8">
        <v>270.60226497118498</v>
      </c>
      <c r="AK156" s="8">
        <v>617.58201819199201</v>
      </c>
      <c r="AL156" s="8">
        <v>587.72785616717999</v>
      </c>
      <c r="AM156" s="8">
        <v>756.18904034596096</v>
      </c>
      <c r="AN156" s="8">
        <v>490.88186509543903</v>
      </c>
      <c r="AO156" s="8">
        <v>3623.20163261896</v>
      </c>
      <c r="AP156" s="8">
        <v>2275.8550982628499</v>
      </c>
      <c r="AQ156" s="8">
        <v>611.10253109078894</v>
      </c>
      <c r="AR156" s="8">
        <v>552.65448640870602</v>
      </c>
      <c r="AS156" s="8">
        <v>1205.30987435917</v>
      </c>
      <c r="AT156" s="8">
        <v>1247.0709054414001</v>
      </c>
      <c r="AU156" s="8">
        <f t="shared" si="31"/>
        <v>-1664.7525671720609</v>
      </c>
      <c r="AV156" s="8">
        <f t="shared" si="32"/>
        <v>-58.448044682082923</v>
      </c>
      <c r="AW156" s="8">
        <f t="shared" si="33"/>
        <v>652.65538795046393</v>
      </c>
      <c r="AX156" s="8">
        <v>-258.25113692542999</v>
      </c>
      <c r="AY156" s="8">
        <v>-150.842842342701</v>
      </c>
      <c r="AZ156" s="8">
        <v>4.3388077311635698</v>
      </c>
      <c r="BA156" s="8">
        <v>24.712683833897898</v>
      </c>
      <c r="BB156" s="8">
        <v>22.129955088023301</v>
      </c>
      <c r="BC156" s="8">
        <v>-53.806340142751601</v>
      </c>
      <c r="BD156" s="8">
        <v>24.036615846115001</v>
      </c>
      <c r="BE156" s="8">
        <v>-21.759161755537299</v>
      </c>
      <c r="BF156" s="8">
        <v>8.0317511986233399</v>
      </c>
      <c r="BG156" s="8">
        <v>58.666667879813801</v>
      </c>
      <c r="BH156" s="8">
        <v>221.614666262556</v>
      </c>
      <c r="BI156" s="8">
        <v>-17.478915549626102</v>
      </c>
      <c r="BJ156" s="8">
        <v>-216.510997188115</v>
      </c>
      <c r="BK156" s="8">
        <v>-31.742310503381699</v>
      </c>
      <c r="BL156" s="9">
        <v>448.456802373659</v>
      </c>
      <c r="BM156" s="8" t="s">
        <v>224</v>
      </c>
      <c r="BN156" s="7" t="s">
        <v>224</v>
      </c>
      <c r="BO156" s="10">
        <v>42</v>
      </c>
      <c r="BP156" s="10">
        <v>138</v>
      </c>
      <c r="BQ156" s="7" t="s">
        <v>252</v>
      </c>
      <c r="BR156" s="8">
        <v>131.63269628537</v>
      </c>
      <c r="BS156" s="8">
        <v>68.713623085749006</v>
      </c>
      <c r="BT156" s="4">
        <v>0.52201029854150305</v>
      </c>
      <c r="BU156" s="8">
        <v>52.305549675637202</v>
      </c>
      <c r="BV156" s="4">
        <v>0.397359859303061</v>
      </c>
      <c r="BW156" s="8">
        <v>12</v>
      </c>
      <c r="BX156" s="8">
        <v>135.971504016533</v>
      </c>
      <c r="BY156" s="8">
        <v>69.216560130514907</v>
      </c>
      <c r="BZ156" s="4">
        <v>0.50905195637240597</v>
      </c>
      <c r="CA156" s="8">
        <v>51.769592393503601</v>
      </c>
      <c r="CB156" s="4">
        <v>0.38073854347605501</v>
      </c>
      <c r="CC156" s="8">
        <v>12</v>
      </c>
      <c r="CD156" s="8">
        <v>160.68418785043099</v>
      </c>
      <c r="CE156" s="8">
        <v>87.848303187977606</v>
      </c>
      <c r="CF156" s="4">
        <v>0.54671405048111499</v>
      </c>
      <c r="CG156" s="8">
        <v>57.129486032904701</v>
      </c>
      <c r="CH156" s="4">
        <v>0.35553894130567598</v>
      </c>
      <c r="CI156" s="8">
        <v>12</v>
      </c>
      <c r="CJ156" s="8">
        <v>182.81414293845501</v>
      </c>
      <c r="CK156" s="8">
        <v>109.026384961028</v>
      </c>
      <c r="CL156" s="4">
        <v>0.59637828457140996</v>
      </c>
      <c r="CM156" s="8">
        <v>105.860961727985</v>
      </c>
      <c r="CN156" s="4">
        <v>0.57906330454763399</v>
      </c>
      <c r="CO156" s="8">
        <v>11.935483870967699</v>
      </c>
      <c r="CP156" s="8">
        <v>129.00780279570299</v>
      </c>
      <c r="CQ156" s="8">
        <v>54.6902024260716</v>
      </c>
      <c r="CR156" s="4">
        <v>0.42392941543759999</v>
      </c>
      <c r="CS156" s="8">
        <v>41.028624294097902</v>
      </c>
      <c r="CT156" s="4">
        <v>0.31803211437583301</v>
      </c>
      <c r="CU156" s="8">
        <v>11</v>
      </c>
      <c r="CV156" s="8">
        <v>153.044418641818</v>
      </c>
      <c r="CW156" s="8">
        <v>78.058028737004804</v>
      </c>
      <c r="CX156" s="4">
        <v>0.51003512202356205</v>
      </c>
      <c r="CY156" s="8">
        <v>65.541309710509594</v>
      </c>
      <c r="CZ156" s="4">
        <v>0.42825024455090499</v>
      </c>
      <c r="DA156" s="8">
        <v>9</v>
      </c>
      <c r="DB156" s="8">
        <v>131.28525688628099</v>
      </c>
      <c r="DC156" s="8">
        <v>51.075098481995603</v>
      </c>
      <c r="DD156" s="4">
        <v>0.38903910228272498</v>
      </c>
      <c r="DE156" s="8">
        <v>39.586930004762202</v>
      </c>
      <c r="DF156" s="4">
        <v>0.301533705639563</v>
      </c>
      <c r="DG156" s="8">
        <v>9</v>
      </c>
      <c r="DH156" s="8">
        <v>139.31700808490399</v>
      </c>
      <c r="DI156" s="8">
        <v>40.380242344065699</v>
      </c>
      <c r="DJ156" s="4">
        <v>0.28984431189806098</v>
      </c>
      <c r="DK156" s="8">
        <v>24.322802518779501</v>
      </c>
      <c r="DL156" s="4">
        <v>0.174586024011917</v>
      </c>
      <c r="DM156" s="8">
        <v>11.290322580645199</v>
      </c>
      <c r="DN156" s="8">
        <v>197.983675964718</v>
      </c>
      <c r="DO156" s="8">
        <v>120.59191147393901</v>
      </c>
      <c r="DP156" s="4">
        <v>0.60910027499150798</v>
      </c>
      <c r="DQ156" s="8">
        <v>103.23905657875299</v>
      </c>
      <c r="DR156" s="4">
        <v>0.52145236760403801</v>
      </c>
      <c r="DS156" s="8">
        <v>13.034408602150499</v>
      </c>
      <c r="DT156" s="8">
        <v>419.59834222727397</v>
      </c>
      <c r="DU156" s="8">
        <v>221.943265645011</v>
      </c>
      <c r="DV156" s="4">
        <v>0.52894218901559897</v>
      </c>
      <c r="DW156" s="8">
        <v>177.666639556208</v>
      </c>
      <c r="DX156" s="4">
        <v>0.42342073758712701</v>
      </c>
      <c r="DY156" s="8">
        <v>36.963440860215101</v>
      </c>
      <c r="DZ156" s="8">
        <v>402.11942667764799</v>
      </c>
      <c r="EA156" s="8">
        <v>139.93398702675901</v>
      </c>
      <c r="EB156" s="4">
        <v>0.34799111344335598</v>
      </c>
      <c r="EC156" s="8">
        <v>83.804832213052705</v>
      </c>
      <c r="ED156" s="4">
        <v>0.208407817810388</v>
      </c>
      <c r="EE156" s="8">
        <v>45.5881720430108</v>
      </c>
      <c r="EF156" s="8">
        <v>185.60842948953299</v>
      </c>
      <c r="EG156" s="8">
        <v>-62.782216928291497</v>
      </c>
      <c r="EH156" s="4">
        <v>-0.33825089248886803</v>
      </c>
      <c r="EI156" s="8">
        <v>-116.97074405716999</v>
      </c>
      <c r="EJ156" s="4">
        <v>-0.63020167984217002</v>
      </c>
      <c r="EK156" s="8">
        <v>44.286866359446996</v>
      </c>
      <c r="EL156" s="8">
        <v>153.86611898615101</v>
      </c>
      <c r="EM156" s="8">
        <v>-86.8196310004503</v>
      </c>
      <c r="EN156" s="4">
        <v>-0.56425437628841901</v>
      </c>
      <c r="EO156" s="8">
        <v>-141.128295403815</v>
      </c>
      <c r="EP156" s="4">
        <v>-0.91721489002083101</v>
      </c>
      <c r="EQ156" s="8">
        <v>44.4</v>
      </c>
      <c r="ER156" s="8">
        <v>602.32292135981004</v>
      </c>
      <c r="ES156" s="8">
        <v>170.10599569873099</v>
      </c>
      <c r="ET156" s="4">
        <v>0.282416606883726</v>
      </c>
      <c r="EU156" s="8">
        <v>98.933443543517996</v>
      </c>
      <c r="EV156" s="4">
        <v>0.16425316061385301</v>
      </c>
      <c r="EW156" s="8">
        <v>53.478494623655898</v>
      </c>
      <c r="EX156" s="8">
        <v>490.88186509543903</v>
      </c>
      <c r="EY156" s="8">
        <v>161.636493775644</v>
      </c>
      <c r="EZ156" s="4">
        <v>0.32927778610077102</v>
      </c>
      <c r="FA156" s="8">
        <v>120.297508972461</v>
      </c>
      <c r="FB156" s="4">
        <v>0.245064072491398</v>
      </c>
      <c r="FC156" s="8">
        <v>35</v>
      </c>
      <c r="FD156" s="7">
        <v>267.60420030190301</v>
      </c>
      <c r="FE156" s="7">
        <v>137.930183216264</v>
      </c>
      <c r="FF156" s="4">
        <v>0.51542607724637701</v>
      </c>
      <c r="FG156" s="7">
        <v>104.07514206914099</v>
      </c>
      <c r="FH156" s="4">
        <v>0.38891445631916899</v>
      </c>
      <c r="FI156" s="7">
        <v>24</v>
      </c>
      <c r="FJ156" s="7">
        <v>343.49833078888599</v>
      </c>
      <c r="FK156" s="7">
        <v>196.874688149006</v>
      </c>
      <c r="FL156" s="4">
        <v>0.57314598209795897</v>
      </c>
      <c r="FM156" s="7">
        <v>162.99044776088999</v>
      </c>
      <c r="FN156" s="4">
        <v>0.47450142592123301</v>
      </c>
      <c r="FO156" s="7">
        <v>23.935483870967701</v>
      </c>
      <c r="FP156" s="7">
        <v>282.05222143752098</v>
      </c>
      <c r="FQ156" s="7">
        <v>132.74823116307601</v>
      </c>
      <c r="FR156" s="4">
        <v>0.47065125205008201</v>
      </c>
      <c r="FS156" s="7">
        <v>106.569934004608</v>
      </c>
      <c r="FT156" s="4">
        <v>0.37783759851795501</v>
      </c>
      <c r="FU156" s="7">
        <v>20</v>
      </c>
      <c r="FV156" s="7">
        <v>270.60226497118498</v>
      </c>
      <c r="FW156" s="7">
        <v>91.455340826061303</v>
      </c>
      <c r="FX156" s="4">
        <v>0.33796960581907898</v>
      </c>
      <c r="FY156" s="7">
        <v>63.909732523541699</v>
      </c>
      <c r="FZ156" s="4">
        <v>0.23617589649645801</v>
      </c>
      <c r="GA156" s="7">
        <v>20.290322580645199</v>
      </c>
      <c r="GB156" s="7">
        <v>617.58201819199201</v>
      </c>
      <c r="GC156" s="7">
        <v>342.53517711895</v>
      </c>
      <c r="GD156" s="4">
        <v>0.55463916861074103</v>
      </c>
      <c r="GE156" s="7">
        <v>280.90569613496098</v>
      </c>
      <c r="GF156" s="4">
        <v>0.454847595720693</v>
      </c>
      <c r="GG156" s="7">
        <v>49.9978494623656</v>
      </c>
      <c r="GH156" s="7">
        <v>587.72785616717999</v>
      </c>
      <c r="GI156" s="7">
        <v>77.151770098467097</v>
      </c>
      <c r="GJ156" s="4">
        <v>0.131271249590935</v>
      </c>
      <c r="GK156" s="7">
        <v>-33.165911844117701</v>
      </c>
      <c r="GL156" s="4">
        <v>-5.64307297945797E-2</v>
      </c>
      <c r="GM156" s="7">
        <v>89.875038402457804</v>
      </c>
      <c r="GN156" s="7">
        <v>756.18904034596096</v>
      </c>
      <c r="GO156" s="7">
        <v>83.286364698280394</v>
      </c>
      <c r="GP156" s="4">
        <v>0.110139608291832</v>
      </c>
      <c r="GQ156" s="7">
        <v>-42.194851860296502</v>
      </c>
      <c r="GR156" s="4">
        <v>-5.5799343297797802E-2</v>
      </c>
      <c r="GS156" s="7">
        <v>97.878494623655897</v>
      </c>
      <c r="GT156" s="7">
        <v>490.88186509543903</v>
      </c>
      <c r="GU156" s="7">
        <v>161.636493775644</v>
      </c>
      <c r="GV156" s="4">
        <v>0.32927778610077102</v>
      </c>
      <c r="GW156" s="7">
        <v>120.297508972461</v>
      </c>
      <c r="GX156" s="4">
        <v>0.245064072491398</v>
      </c>
      <c r="GY156" s="7">
        <v>35</v>
      </c>
      <c r="GZ156" s="3"/>
    </row>
    <row r="157" spans="1:208" s="11" customFormat="1" x14ac:dyDescent="0.25">
      <c r="A157" s="7" t="s">
        <v>220</v>
      </c>
      <c r="B157" s="7" t="s">
        <v>509</v>
      </c>
      <c r="C157" s="7" t="s">
        <v>510</v>
      </c>
      <c r="D157" s="33" t="s">
        <v>228</v>
      </c>
      <c r="E157" s="7" t="s">
        <v>229</v>
      </c>
      <c r="F157" s="8">
        <v>287.33480959864602</v>
      </c>
      <c r="G157" s="8">
        <v>333.23959098489502</v>
      </c>
      <c r="H157" s="8">
        <v>377.648115314856</v>
      </c>
      <c r="I157" s="8">
        <v>372.93175213834201</v>
      </c>
      <c r="J157" s="8">
        <v>385.35862166169102</v>
      </c>
      <c r="K157" s="8">
        <v>281.67006997110502</v>
      </c>
      <c r="L157" s="8">
        <v>316.67813295705997</v>
      </c>
      <c r="M157" s="8">
        <v>215.181067720302</v>
      </c>
      <c r="N157" s="8">
        <v>226.24148286769</v>
      </c>
      <c r="O157" s="8">
        <v>246.402266627746</v>
      </c>
      <c r="P157" s="8">
        <v>259.96162201163099</v>
      </c>
      <c r="Q157" s="8">
        <v>319.09108785879999</v>
      </c>
      <c r="R157" s="8">
        <v>582.65498256673595</v>
      </c>
      <c r="S157" s="8">
        <v>342.17991546145998</v>
      </c>
      <c r="T157" s="8">
        <v>383.40860592562399</v>
      </c>
      <c r="U157" s="8">
        <v>309.14585678164502</v>
      </c>
      <c r="V157" s="8">
        <v>317.949963398188</v>
      </c>
      <c r="W157" s="8">
        <v>321.720703749753</v>
      </c>
      <c r="X157" s="8">
        <v>290.75397335320201</v>
      </c>
      <c r="Y157" s="8">
        <v>267.03519645223201</v>
      </c>
      <c r="Z157" s="8">
        <v>390.25873457259001</v>
      </c>
      <c r="AA157" s="8">
        <v>725.22958253070396</v>
      </c>
      <c r="AB157" s="8">
        <v>474.70664008434699</v>
      </c>
      <c r="AC157" s="8">
        <v>620.57440058354098</v>
      </c>
      <c r="AD157" s="8">
        <v>750.57986745319795</v>
      </c>
      <c r="AE157" s="8">
        <v>667.02869163279502</v>
      </c>
      <c r="AF157" s="8">
        <v>531.85920067736197</v>
      </c>
      <c r="AG157" s="8">
        <v>472.64374949543497</v>
      </c>
      <c r="AH157" s="8">
        <v>579.05270987043002</v>
      </c>
      <c r="AI157" s="8">
        <v>924.83489802819599</v>
      </c>
      <c r="AJ157" s="8">
        <v>692.55446270726895</v>
      </c>
      <c r="AK157" s="8">
        <v>639.670667147941</v>
      </c>
      <c r="AL157" s="8">
        <v>557.78916980543397</v>
      </c>
      <c r="AM157" s="8">
        <v>1115.48831710329</v>
      </c>
      <c r="AN157" s="8">
        <v>474.70664008434699</v>
      </c>
      <c r="AO157" s="8">
        <v>1371.1542680367399</v>
      </c>
      <c r="AP157" s="8">
        <v>1198.8878923101599</v>
      </c>
      <c r="AQ157" s="8">
        <v>1051.6964593658699</v>
      </c>
      <c r="AR157" s="8">
        <v>1617.3893607354701</v>
      </c>
      <c r="AS157" s="8">
        <v>1197.4598369533701</v>
      </c>
      <c r="AT157" s="8">
        <v>1590.1949571876401</v>
      </c>
      <c r="AU157" s="8">
        <f t="shared" si="31"/>
        <v>-147.19143294429</v>
      </c>
      <c r="AV157" s="8">
        <f t="shared" si="32"/>
        <v>565.69290136960012</v>
      </c>
      <c r="AW157" s="8">
        <f t="shared" si="33"/>
        <v>-419.92952378209998</v>
      </c>
      <c r="AX157" s="8">
        <v>-101.497065236758</v>
      </c>
      <c r="AY157" s="8">
        <v>11.0604151473875</v>
      </c>
      <c r="AZ157" s="8">
        <v>20.1607837600558</v>
      </c>
      <c r="BA157" s="8">
        <v>13.5593553838851</v>
      </c>
      <c r="BB157" s="8">
        <v>59.129465847169001</v>
      </c>
      <c r="BC157" s="8">
        <v>263.56389470793698</v>
      </c>
      <c r="BD157" s="8">
        <v>-240.47506710527699</v>
      </c>
      <c r="BE157" s="8">
        <v>41.228690464164103</v>
      </c>
      <c r="BF157" s="8">
        <v>-74.262749143978496</v>
      </c>
      <c r="BG157" s="8">
        <v>8.8041066165427502</v>
      </c>
      <c r="BH157" s="8">
        <v>3.7707403515646001</v>
      </c>
      <c r="BI157" s="8">
        <v>-30.9667303965504</v>
      </c>
      <c r="BJ157" s="8">
        <v>-23.718776900970301</v>
      </c>
      <c r="BK157" s="8">
        <v>123.223538120358</v>
      </c>
      <c r="BL157" s="9">
        <v>334.97084795811401</v>
      </c>
      <c r="BM157" s="8" t="s">
        <v>224</v>
      </c>
      <c r="BN157" s="7" t="s">
        <v>224</v>
      </c>
      <c r="BO157" s="10">
        <v>39</v>
      </c>
      <c r="BP157" s="10">
        <v>139</v>
      </c>
      <c r="BQ157" s="7" t="s">
        <v>252</v>
      </c>
      <c r="BR157" s="8">
        <v>226.24148286769</v>
      </c>
      <c r="BS157" s="8">
        <v>155.21306719277101</v>
      </c>
      <c r="BT157" s="4">
        <v>0.68605043259702303</v>
      </c>
      <c r="BU157" s="8">
        <v>85.274519937036999</v>
      </c>
      <c r="BV157" s="4">
        <v>0.37691814452483602</v>
      </c>
      <c r="BW157" s="8">
        <v>48.633333333333297</v>
      </c>
      <c r="BX157" s="8">
        <v>246.402266627746</v>
      </c>
      <c r="BY157" s="8">
        <v>158.646335277437</v>
      </c>
      <c r="BZ157" s="4">
        <v>0.64385095741474296</v>
      </c>
      <c r="CA157" s="8">
        <v>89.479148357968697</v>
      </c>
      <c r="CB157" s="4">
        <v>0.36314255377021398</v>
      </c>
      <c r="CC157" s="8">
        <v>51.3333333333333</v>
      </c>
      <c r="CD157" s="8">
        <v>259.96162201163099</v>
      </c>
      <c r="CE157" s="8">
        <v>159.474809326133</v>
      </c>
      <c r="CF157" s="4">
        <v>0.61345520193360603</v>
      </c>
      <c r="CG157" s="8">
        <v>86.314094348739005</v>
      </c>
      <c r="CH157" s="4">
        <v>0.332026295577111</v>
      </c>
      <c r="CI157" s="8">
        <v>58.966666666666697</v>
      </c>
      <c r="CJ157" s="8">
        <v>319.09108785879999</v>
      </c>
      <c r="CK157" s="8">
        <v>185.28129841888699</v>
      </c>
      <c r="CL157" s="4">
        <v>0.58065331646265195</v>
      </c>
      <c r="CM157" s="8">
        <v>105.47290234820299</v>
      </c>
      <c r="CN157" s="4">
        <v>0.33054167402781198</v>
      </c>
      <c r="CO157" s="8">
        <v>65.959677419354804</v>
      </c>
      <c r="CP157" s="8">
        <v>582.65498256673595</v>
      </c>
      <c r="CQ157" s="8">
        <v>331.09103859608899</v>
      </c>
      <c r="CR157" s="4">
        <v>0.56824544284776002</v>
      </c>
      <c r="CS157" s="8">
        <v>217.96744649089999</v>
      </c>
      <c r="CT157" s="4">
        <v>0.374093508186783</v>
      </c>
      <c r="CU157" s="8">
        <v>101.95483870967701</v>
      </c>
      <c r="CV157" s="8">
        <v>342.17991546145998</v>
      </c>
      <c r="CW157" s="8">
        <v>148.711259598731</v>
      </c>
      <c r="CX157" s="4">
        <v>0.434599615229258</v>
      </c>
      <c r="CY157" s="8">
        <v>55.668971108719603</v>
      </c>
      <c r="CZ157" s="4">
        <v>0.16268918365253901</v>
      </c>
      <c r="DA157" s="8">
        <v>81.341935483870998</v>
      </c>
      <c r="DB157" s="8">
        <v>383.40860592562399</v>
      </c>
      <c r="DC157" s="8">
        <v>203.36845800578999</v>
      </c>
      <c r="DD157" s="4">
        <v>0.53042225673265198</v>
      </c>
      <c r="DE157" s="8">
        <v>123.554518293554</v>
      </c>
      <c r="DF157" s="4">
        <v>0.32225285604966802</v>
      </c>
      <c r="DG157" s="8">
        <v>72.615053763440898</v>
      </c>
      <c r="DH157" s="8">
        <v>309.14585678164502</v>
      </c>
      <c r="DI157" s="8">
        <v>163.837757771388</v>
      </c>
      <c r="DJ157" s="4">
        <v>0.52996912032726795</v>
      </c>
      <c r="DK157" s="8">
        <v>87.018587734848197</v>
      </c>
      <c r="DL157" s="4">
        <v>0.28148068565677298</v>
      </c>
      <c r="DM157" s="8">
        <v>64.166129032258098</v>
      </c>
      <c r="DN157" s="8">
        <v>317.949963398188</v>
      </c>
      <c r="DO157" s="8">
        <v>153.282722961882</v>
      </c>
      <c r="DP157" s="4">
        <v>0.482096998293775</v>
      </c>
      <c r="DQ157" s="8">
        <v>90.824156028562996</v>
      </c>
      <c r="DR157" s="4">
        <v>0.28565550081482</v>
      </c>
      <c r="DS157" s="8">
        <v>52.0301075268817</v>
      </c>
      <c r="DT157" s="8">
        <v>321.720703749753</v>
      </c>
      <c r="DU157" s="8">
        <v>164.324478458616</v>
      </c>
      <c r="DV157" s="4">
        <v>0.51076749659989096</v>
      </c>
      <c r="DW157" s="8">
        <v>104.534087802906</v>
      </c>
      <c r="DX157" s="4">
        <v>0.32492185484032898</v>
      </c>
      <c r="DY157" s="8">
        <v>48.602150537634401</v>
      </c>
      <c r="DZ157" s="8">
        <v>290.75397335320201</v>
      </c>
      <c r="EA157" s="8">
        <v>143.683604000684</v>
      </c>
      <c r="EB157" s="4">
        <v>0.494175891540234</v>
      </c>
      <c r="EC157" s="8">
        <v>85.158993084193796</v>
      </c>
      <c r="ED157" s="4">
        <v>0.29289021264980097</v>
      </c>
      <c r="EE157" s="8">
        <v>48.009677419354801</v>
      </c>
      <c r="EF157" s="8">
        <v>267.03519645223201</v>
      </c>
      <c r="EG157" s="8">
        <v>136.52269459777099</v>
      </c>
      <c r="EH157" s="4">
        <v>0.51125355912471704</v>
      </c>
      <c r="EI157" s="8">
        <v>83.564340951052799</v>
      </c>
      <c r="EJ157" s="4">
        <v>0.31293380820681799</v>
      </c>
      <c r="EK157" s="8">
        <v>44.518433179723502</v>
      </c>
      <c r="EL157" s="8">
        <v>390.25873457259001</v>
      </c>
      <c r="EM157" s="8">
        <v>198.39823001942801</v>
      </c>
      <c r="EN157" s="4">
        <v>0.50837614239874296</v>
      </c>
      <c r="EO157" s="8">
        <v>121.671081503574</v>
      </c>
      <c r="EP157" s="4">
        <v>0.31177029679253199</v>
      </c>
      <c r="EQ157" s="8">
        <v>65.671935483870996</v>
      </c>
      <c r="ER157" s="8">
        <v>725.22958253070396</v>
      </c>
      <c r="ES157" s="8">
        <v>379.71945352186702</v>
      </c>
      <c r="ET157" s="4">
        <v>0.52358516898445895</v>
      </c>
      <c r="EU157" s="8">
        <v>244.099156715026</v>
      </c>
      <c r="EV157" s="4">
        <v>0.33658190812244199</v>
      </c>
      <c r="EW157" s="8">
        <v>115.16881720430101</v>
      </c>
      <c r="EX157" s="8">
        <v>474.70664008434699</v>
      </c>
      <c r="EY157" s="8">
        <v>229.77290240161901</v>
      </c>
      <c r="EZ157" s="4">
        <v>0.48403136379299999</v>
      </c>
      <c r="FA157" s="8">
        <v>147.93736981154399</v>
      </c>
      <c r="FB157" s="4">
        <v>0.31163956287878702</v>
      </c>
      <c r="FC157" s="8">
        <v>75.3010752688172</v>
      </c>
      <c r="FD157" s="7">
        <v>472.64374949543497</v>
      </c>
      <c r="FE157" s="7">
        <v>313.85940247020699</v>
      </c>
      <c r="FF157" s="4">
        <v>0.66405067834973797</v>
      </c>
      <c r="FG157" s="7">
        <v>174.75366829500601</v>
      </c>
      <c r="FH157" s="4">
        <v>0.36973654783663501</v>
      </c>
      <c r="FI157" s="7">
        <v>99.966666666666697</v>
      </c>
      <c r="FJ157" s="7">
        <v>579.05270987043002</v>
      </c>
      <c r="FK157" s="7">
        <v>344.75610774502002</v>
      </c>
      <c r="FL157" s="4">
        <v>0.59537949113848898</v>
      </c>
      <c r="FM157" s="7">
        <v>191.786996696942</v>
      </c>
      <c r="FN157" s="4">
        <v>0.331208184380757</v>
      </c>
      <c r="FO157" s="7">
        <v>124.926344086022</v>
      </c>
      <c r="FP157" s="7">
        <v>924.83489802819599</v>
      </c>
      <c r="FQ157" s="7">
        <v>479.802298194819</v>
      </c>
      <c r="FR157" s="4">
        <v>0.51879778673770505</v>
      </c>
      <c r="FS157" s="7">
        <v>273.63641759961899</v>
      </c>
      <c r="FT157" s="4">
        <v>0.29587596465382998</v>
      </c>
      <c r="FU157" s="7">
        <v>183.296774193548</v>
      </c>
      <c r="FV157" s="7">
        <v>692.55446270726895</v>
      </c>
      <c r="FW157" s="7">
        <v>367.20621577717799</v>
      </c>
      <c r="FX157" s="4">
        <v>0.530219983482208</v>
      </c>
      <c r="FY157" s="7">
        <v>210.57310602840201</v>
      </c>
      <c r="FZ157" s="4">
        <v>0.30405277471644498</v>
      </c>
      <c r="GA157" s="7">
        <v>136.78118279569901</v>
      </c>
      <c r="GB157" s="7">
        <v>639.670667147941</v>
      </c>
      <c r="GC157" s="7">
        <v>317.60720142049797</v>
      </c>
      <c r="GD157" s="4">
        <v>0.49651675109098498</v>
      </c>
      <c r="GE157" s="7">
        <v>195.358243831469</v>
      </c>
      <c r="GF157" s="4">
        <v>0.30540441177723598</v>
      </c>
      <c r="GG157" s="7">
        <v>100.63225806451599</v>
      </c>
      <c r="GH157" s="7">
        <v>557.78916980543397</v>
      </c>
      <c r="GI157" s="7">
        <v>280.20629859845599</v>
      </c>
      <c r="GJ157" s="4">
        <v>0.50235162991098603</v>
      </c>
      <c r="GK157" s="7">
        <v>168.72333403524701</v>
      </c>
      <c r="GL157" s="4">
        <v>0.30248585517373899</v>
      </c>
      <c r="GM157" s="7">
        <v>92.528110599078303</v>
      </c>
      <c r="GN157" s="7">
        <v>1115.48831710329</v>
      </c>
      <c r="GO157" s="7">
        <v>578.11768354129504</v>
      </c>
      <c r="GP157" s="4">
        <v>0.51826422085939405</v>
      </c>
      <c r="GQ157" s="7">
        <v>365.77023821860098</v>
      </c>
      <c r="GR157" s="4">
        <v>0.32790145141854599</v>
      </c>
      <c r="GS157" s="7">
        <v>180.84075268817199</v>
      </c>
      <c r="GT157" s="7">
        <v>474.70664008434699</v>
      </c>
      <c r="GU157" s="7">
        <v>229.77290240161901</v>
      </c>
      <c r="GV157" s="4">
        <v>0.48403136379299999</v>
      </c>
      <c r="GW157" s="7">
        <v>147.93736981154399</v>
      </c>
      <c r="GX157" s="4">
        <v>0.31163956287878702</v>
      </c>
      <c r="GY157" s="7">
        <v>75.3010752688172</v>
      </c>
      <c r="GZ157" s="3"/>
    </row>
    <row r="158" spans="1:208" s="11" customFormat="1" x14ac:dyDescent="0.25">
      <c r="A158" s="7" t="s">
        <v>220</v>
      </c>
      <c r="B158" s="7" t="s">
        <v>511</v>
      </c>
      <c r="C158" s="7" t="s">
        <v>512</v>
      </c>
      <c r="D158" s="33" t="s">
        <v>228</v>
      </c>
      <c r="E158" s="7" t="s">
        <v>280</v>
      </c>
      <c r="F158" s="8"/>
      <c r="G158" s="8"/>
      <c r="H158" s="8"/>
      <c r="I158" s="8"/>
      <c r="J158" s="8"/>
      <c r="K158" s="8"/>
      <c r="L158" s="8"/>
      <c r="M158" s="8">
        <v>188.38977799761</v>
      </c>
      <c r="N158" s="8">
        <v>100.343968692036</v>
      </c>
      <c r="O158" s="8">
        <v>117.258797741522</v>
      </c>
      <c r="P158" s="8">
        <v>188.40843793323199</v>
      </c>
      <c r="Q158" s="8">
        <v>175.4537160045</v>
      </c>
      <c r="R158" s="8">
        <v>455.28532527987301</v>
      </c>
      <c r="S158" s="8">
        <v>408.08472949328097</v>
      </c>
      <c r="T158" s="8">
        <v>209.27399200547299</v>
      </c>
      <c r="U158" s="8">
        <v>298.32146575435002</v>
      </c>
      <c r="V158" s="8">
        <v>335.02751504176302</v>
      </c>
      <c r="W158" s="8">
        <v>257.546705574839</v>
      </c>
      <c r="X158" s="8">
        <v>233.73607189028601</v>
      </c>
      <c r="Y158" s="8">
        <v>352.44101224907001</v>
      </c>
      <c r="Z158" s="8">
        <v>220.817099330529</v>
      </c>
      <c r="AA158" s="8">
        <v>151.684269781935</v>
      </c>
      <c r="AB158" s="8">
        <v>97.012264026911296</v>
      </c>
      <c r="AC158" s="8">
        <v>0</v>
      </c>
      <c r="AD158" s="8">
        <v>0</v>
      </c>
      <c r="AE158" s="8">
        <v>0</v>
      </c>
      <c r="AF158" s="8">
        <v>188.38977799761</v>
      </c>
      <c r="AG158" s="8">
        <v>217.60276643355701</v>
      </c>
      <c r="AH158" s="8">
        <v>363.86215393773199</v>
      </c>
      <c r="AI158" s="8">
        <v>863.37005477315404</v>
      </c>
      <c r="AJ158" s="8">
        <v>507.595457759824</v>
      </c>
      <c r="AK158" s="8">
        <v>592.574220616601</v>
      </c>
      <c r="AL158" s="8">
        <v>586.177084139356</v>
      </c>
      <c r="AM158" s="8">
        <v>372.50136911246398</v>
      </c>
      <c r="AN158" s="8">
        <v>97.012264026911296</v>
      </c>
      <c r="AO158" s="8"/>
      <c r="AP158" s="8">
        <v>188.38977799761</v>
      </c>
      <c r="AQ158" s="8">
        <v>581.46492037128905</v>
      </c>
      <c r="AR158" s="8">
        <v>1370.96551253298</v>
      </c>
      <c r="AS158" s="8">
        <v>1178.7513047559601</v>
      </c>
      <c r="AT158" s="8">
        <v>469.51363313937497</v>
      </c>
      <c r="AU158" s="8">
        <f t="shared" si="31"/>
        <v>393.07514237367906</v>
      </c>
      <c r="AV158" s="8">
        <f t="shared" si="32"/>
        <v>789.50059216169097</v>
      </c>
      <c r="AW158" s="8">
        <f t="shared" si="33"/>
        <v>-192.21420777701996</v>
      </c>
      <c r="AX158" s="8">
        <v>188.38977799761</v>
      </c>
      <c r="AY158" s="8">
        <v>-88.045809305574195</v>
      </c>
      <c r="AZ158" s="8">
        <v>16.914829049485999</v>
      </c>
      <c r="BA158" s="8">
        <v>71.149640191710603</v>
      </c>
      <c r="BB158" s="8">
        <v>-12.9547219287325</v>
      </c>
      <c r="BC158" s="8">
        <v>279.83160927537301</v>
      </c>
      <c r="BD158" s="8">
        <v>-47.200595786591997</v>
      </c>
      <c r="BE158" s="8">
        <v>-198.81073748780801</v>
      </c>
      <c r="BF158" s="8">
        <v>89.047473748877195</v>
      </c>
      <c r="BG158" s="8">
        <v>36.706049287412597</v>
      </c>
      <c r="BH158" s="8">
        <v>-77.480809466924299</v>
      </c>
      <c r="BI158" s="8">
        <v>-23.810633684552599</v>
      </c>
      <c r="BJ158" s="8">
        <v>118.704940358784</v>
      </c>
      <c r="BK158" s="8">
        <v>-131.62391291854101</v>
      </c>
      <c r="BL158" s="9">
        <v>-69.132829548594401</v>
      </c>
      <c r="BM158" s="8" t="s">
        <v>268</v>
      </c>
      <c r="BN158" s="7" t="s">
        <v>249</v>
      </c>
      <c r="BO158" s="10">
        <v>364</v>
      </c>
      <c r="BP158" s="10">
        <v>140</v>
      </c>
      <c r="BQ158" s="7" t="s">
        <v>252</v>
      </c>
      <c r="BR158" s="8">
        <v>99.3181541927095</v>
      </c>
      <c r="BS158" s="8">
        <v>52.326712322270097</v>
      </c>
      <c r="BT158" s="4">
        <v>0.52685949258319198</v>
      </c>
      <c r="BU158" s="8">
        <v>38.246482385153698</v>
      </c>
      <c r="BV158" s="4">
        <v>0.385090547604651</v>
      </c>
      <c r="BW158" s="8">
        <v>11.2182795698925</v>
      </c>
      <c r="BX158" s="8">
        <v>125.533218327955</v>
      </c>
      <c r="BY158" s="8">
        <v>55.250492625913999</v>
      </c>
      <c r="BZ158" s="4">
        <v>0.44012647299117602</v>
      </c>
      <c r="CA158" s="8">
        <v>32.342926770132102</v>
      </c>
      <c r="CB158" s="4">
        <v>0.25764436856574802</v>
      </c>
      <c r="CC158" s="8">
        <v>15.633978494623699</v>
      </c>
      <c r="CD158" s="8">
        <v>207.19333680683599</v>
      </c>
      <c r="CE158" s="8">
        <v>104.48088446881501</v>
      </c>
      <c r="CF158" s="4">
        <v>0.50426758929135695</v>
      </c>
      <c r="CG158" s="8">
        <v>74.465278959544506</v>
      </c>
      <c r="CH158" s="4">
        <v>0.35939996964751603</v>
      </c>
      <c r="CI158" s="8">
        <v>25.458064516128999</v>
      </c>
      <c r="CJ158" s="8">
        <v>201.38480009062599</v>
      </c>
      <c r="CK158" s="8">
        <v>-47.779070571548203</v>
      </c>
      <c r="CL158" s="4">
        <v>-0.237252615639546</v>
      </c>
      <c r="CM158" s="8">
        <v>-160.547323188935</v>
      </c>
      <c r="CN158" s="4">
        <v>-0.79721668724097605</v>
      </c>
      <c r="CO158" s="8">
        <v>41.398617511520698</v>
      </c>
      <c r="CP158" s="8">
        <v>522.23589309412898</v>
      </c>
      <c r="CQ158" s="8">
        <v>355.02141564917002</v>
      </c>
      <c r="CR158" s="4">
        <v>0.67981044647419597</v>
      </c>
      <c r="CS158" s="8">
        <v>354.71771342104603</v>
      </c>
      <c r="CT158" s="4">
        <v>0.67922890423985205</v>
      </c>
      <c r="CU158" s="8">
        <v>41.011827956989301</v>
      </c>
      <c r="CV158" s="8">
        <v>446.60051019245401</v>
      </c>
      <c r="CW158" s="8">
        <v>253.80831004829301</v>
      </c>
      <c r="CX158" s="4">
        <v>0.56831173331826002</v>
      </c>
      <c r="CY158" s="8">
        <v>203.29406423275699</v>
      </c>
      <c r="CZ158" s="4">
        <v>0.45520338556073597</v>
      </c>
      <c r="DA158" s="8">
        <v>46.5994623655914</v>
      </c>
      <c r="DB158" s="8">
        <v>229.527532370773</v>
      </c>
      <c r="DC158" s="8">
        <v>36.601031386560102</v>
      </c>
      <c r="DD158" s="4">
        <v>0.15946248804450899</v>
      </c>
      <c r="DE158" s="8">
        <v>-32.920109729222098</v>
      </c>
      <c r="DF158" s="4">
        <v>-0.14342553762153301</v>
      </c>
      <c r="DG158" s="8">
        <v>41.0440860215054</v>
      </c>
      <c r="DH158" s="8">
        <v>323.093585482273</v>
      </c>
      <c r="DI158" s="8">
        <v>191.16617033450299</v>
      </c>
      <c r="DJ158" s="4">
        <v>0.59167429786374304</v>
      </c>
      <c r="DK158" s="8">
        <v>132.95672295049201</v>
      </c>
      <c r="DL158" s="4">
        <v>0.41151149055476099</v>
      </c>
      <c r="DM158" s="8">
        <v>45.725806451612897</v>
      </c>
      <c r="DN158" s="8">
        <v>354.21388566122698</v>
      </c>
      <c r="DO158" s="8">
        <v>226.75520213071101</v>
      </c>
      <c r="DP158" s="4">
        <v>0.64016463303638305</v>
      </c>
      <c r="DQ158" s="8">
        <v>167.059711541642</v>
      </c>
      <c r="DR158" s="4">
        <v>0.47163512867312901</v>
      </c>
      <c r="DS158" s="8">
        <v>55.735215053763397</v>
      </c>
      <c r="DT158" s="8">
        <v>261.55623729820701</v>
      </c>
      <c r="DU158" s="8">
        <v>112.849572571507</v>
      </c>
      <c r="DV158" s="4">
        <v>0.43145433554637203</v>
      </c>
      <c r="DW158" s="8">
        <v>41.958940652779098</v>
      </c>
      <c r="DX158" s="4">
        <v>0.16042034052103499</v>
      </c>
      <c r="DY158" s="8">
        <v>53.952419354838703</v>
      </c>
      <c r="DZ158" s="8">
        <v>229.73884345710701</v>
      </c>
      <c r="EA158" s="8">
        <v>95.529767571874203</v>
      </c>
      <c r="EB158" s="4">
        <v>0.41581896267232699</v>
      </c>
      <c r="EC158" s="8">
        <v>39.145101866663801</v>
      </c>
      <c r="ED158" s="4">
        <v>0.170389566159596</v>
      </c>
      <c r="EE158" s="8">
        <v>49.089247311827997</v>
      </c>
      <c r="EF158" s="8">
        <v>357.80301599504497</v>
      </c>
      <c r="EG158" s="8">
        <v>219.06717789218001</v>
      </c>
      <c r="EH158" s="4">
        <v>0.61225637599212901</v>
      </c>
      <c r="EI158" s="8">
        <v>171.17775179426599</v>
      </c>
      <c r="EJ158" s="4">
        <v>0.47841338429812502</v>
      </c>
      <c r="EK158" s="8">
        <v>48.395161290322598</v>
      </c>
      <c r="EL158" s="8">
        <v>218.513521679554</v>
      </c>
      <c r="EM158" s="8">
        <v>110.24405838744001</v>
      </c>
      <c r="EN158" s="4">
        <v>0.50451824463801498</v>
      </c>
      <c r="EO158" s="8">
        <v>77.349283979667106</v>
      </c>
      <c r="EP158" s="4">
        <v>0.35397939397589501</v>
      </c>
      <c r="EQ158" s="8">
        <v>30.45</v>
      </c>
      <c r="ER158" s="8">
        <v>147.90825009469401</v>
      </c>
      <c r="ES158" s="8">
        <v>74.840401899082707</v>
      </c>
      <c r="ET158" s="4">
        <v>0.50599207178212202</v>
      </c>
      <c r="EU158" s="8">
        <v>102.47897422648499</v>
      </c>
      <c r="EV158" s="4">
        <v>0.69285502438758595</v>
      </c>
      <c r="EW158" s="8">
        <v>21.9838709677419</v>
      </c>
      <c r="EX158" s="8">
        <v>93.663410643971005</v>
      </c>
      <c r="EY158" s="8">
        <v>47.310853186826698</v>
      </c>
      <c r="EZ158" s="4">
        <v>0.50511563546049498</v>
      </c>
      <c r="FA158" s="8">
        <v>34.472650158040302</v>
      </c>
      <c r="FB158" s="4">
        <v>0.36804820496101798</v>
      </c>
      <c r="FC158" s="8">
        <v>13.4844086021505</v>
      </c>
      <c r="FD158" s="7">
        <v>224.851372520664</v>
      </c>
      <c r="FE158" s="7">
        <v>107.577204948184</v>
      </c>
      <c r="FF158" s="4">
        <v>0.47843695033837302</v>
      </c>
      <c r="FG158" s="7">
        <v>70.589409155285793</v>
      </c>
      <c r="FH158" s="4">
        <v>0.31393808436192</v>
      </c>
      <c r="FI158" s="7">
        <v>26.8522580645161</v>
      </c>
      <c r="FJ158" s="7">
        <v>408.57813689746303</v>
      </c>
      <c r="FK158" s="7">
        <v>56.701813897267101</v>
      </c>
      <c r="FL158" s="4">
        <v>0.13877838478542301</v>
      </c>
      <c r="FM158" s="7">
        <v>-86.082044229390803</v>
      </c>
      <c r="FN158" s="4">
        <v>-0.21068685878068399</v>
      </c>
      <c r="FO158" s="7">
        <v>66.856682027649796</v>
      </c>
      <c r="FP158" s="7">
        <v>968.83640328658305</v>
      </c>
      <c r="FQ158" s="7">
        <v>608.829725697463</v>
      </c>
      <c r="FR158" s="4">
        <v>0.62841334577450902</v>
      </c>
      <c r="FS158" s="7">
        <v>558.01177765380305</v>
      </c>
      <c r="FT158" s="4">
        <v>0.57596078735363299</v>
      </c>
      <c r="FU158" s="7">
        <v>87.6112903225807</v>
      </c>
      <c r="FV158" s="7">
        <v>552.62111785304603</v>
      </c>
      <c r="FW158" s="7">
        <v>227.767201721063</v>
      </c>
      <c r="FX158" s="4">
        <v>0.41215797652820002</v>
      </c>
      <c r="FY158" s="7">
        <v>100.03661322127</v>
      </c>
      <c r="FZ158" s="4">
        <v>0.18102206012306599</v>
      </c>
      <c r="GA158" s="7">
        <v>86.769892473118304</v>
      </c>
      <c r="GB158" s="7">
        <v>615.77012295943302</v>
      </c>
      <c r="GC158" s="7">
        <v>339.60477470221798</v>
      </c>
      <c r="GD158" s="4">
        <v>0.55151226413852905</v>
      </c>
      <c r="GE158" s="7">
        <v>209.01865219442101</v>
      </c>
      <c r="GF158" s="4">
        <v>0.33944266602260997</v>
      </c>
      <c r="GG158" s="7">
        <v>109.68763440860199</v>
      </c>
      <c r="GH158" s="7">
        <v>587.54185945215204</v>
      </c>
      <c r="GI158" s="7">
        <v>314.59694546405399</v>
      </c>
      <c r="GJ158" s="4">
        <v>0.53544601189334395</v>
      </c>
      <c r="GK158" s="7">
        <v>210.32285366092901</v>
      </c>
      <c r="GL158" s="4">
        <v>0.35797084118745698</v>
      </c>
      <c r="GM158" s="7">
        <v>97.484408602150495</v>
      </c>
      <c r="GN158" s="7">
        <v>366.42177177424901</v>
      </c>
      <c r="GO158" s="7">
        <v>185.08446028652199</v>
      </c>
      <c r="GP158" s="4">
        <v>0.50511316341909995</v>
      </c>
      <c r="GQ158" s="7">
        <v>179.82825820615199</v>
      </c>
      <c r="GR158" s="4">
        <v>0.49076848609569901</v>
      </c>
      <c r="GS158" s="7">
        <v>52.433870967741903</v>
      </c>
      <c r="GT158" s="7">
        <v>93.663410643971005</v>
      </c>
      <c r="GU158" s="7">
        <v>47.310853186826698</v>
      </c>
      <c r="GV158" s="4">
        <v>0.50511563546049498</v>
      </c>
      <c r="GW158" s="7">
        <v>34.472650158040302</v>
      </c>
      <c r="GX158" s="4">
        <v>0.36804820496101798</v>
      </c>
      <c r="GY158" s="7">
        <v>13.4844086021505</v>
      </c>
      <c r="GZ158" s="3"/>
    </row>
    <row r="159" spans="1:208" s="11" customFormat="1" x14ac:dyDescent="0.25">
      <c r="A159" s="7" t="s">
        <v>220</v>
      </c>
      <c r="B159" s="7" t="s">
        <v>513</v>
      </c>
      <c r="C159" s="7" t="s">
        <v>514</v>
      </c>
      <c r="D159" s="33" t="s">
        <v>231</v>
      </c>
      <c r="E159" s="7"/>
      <c r="F159" s="8">
        <v>27.458437435720899</v>
      </c>
      <c r="G159" s="8">
        <v>0</v>
      </c>
      <c r="H159" s="8"/>
      <c r="I159" s="8">
        <v>-0.91370243155944897</v>
      </c>
      <c r="J159" s="8">
        <v>0.92714321917314102</v>
      </c>
      <c r="K159" s="8">
        <v>6.8296624185616999</v>
      </c>
      <c r="L159" s="8">
        <v>9.7549607445775699</v>
      </c>
      <c r="M159" s="8">
        <v>38.264931599368403</v>
      </c>
      <c r="N159" s="8">
        <v>37.140316963109697</v>
      </c>
      <c r="O159" s="8">
        <v>48.787675141545698</v>
      </c>
      <c r="P159" s="8">
        <v>169.88674717693999</v>
      </c>
      <c r="Q159" s="8">
        <v>259.64835110149698</v>
      </c>
      <c r="R159" s="8">
        <v>231.36507329001</v>
      </c>
      <c r="S159" s="8">
        <v>469.08073533236302</v>
      </c>
      <c r="T159" s="8">
        <v>314.46517694801997</v>
      </c>
      <c r="U159" s="8">
        <v>220.48815756170001</v>
      </c>
      <c r="V159" s="8">
        <v>319.32894691860599</v>
      </c>
      <c r="W159" s="8">
        <v>368.36489903330698</v>
      </c>
      <c r="X159" s="8">
        <v>199.87903789152699</v>
      </c>
      <c r="Y159" s="8">
        <v>288.85938930924601</v>
      </c>
      <c r="Z159" s="8">
        <v>247.127081916977</v>
      </c>
      <c r="AA159" s="8">
        <v>222.06995070423901</v>
      </c>
      <c r="AB159" s="8">
        <v>46.864651315207603</v>
      </c>
      <c r="AC159" s="8">
        <v>27.458437435720899</v>
      </c>
      <c r="AD159" s="8">
        <v>-0.91370243155944897</v>
      </c>
      <c r="AE159" s="8">
        <v>7.75680563773484</v>
      </c>
      <c r="AF159" s="8">
        <v>48.019892343945997</v>
      </c>
      <c r="AG159" s="8">
        <v>85.927992104655402</v>
      </c>
      <c r="AH159" s="8">
        <v>429.53509827843698</v>
      </c>
      <c r="AI159" s="8">
        <v>700.44580862237206</v>
      </c>
      <c r="AJ159" s="8">
        <v>534.95333450971998</v>
      </c>
      <c r="AK159" s="8">
        <v>687.69384595191298</v>
      </c>
      <c r="AL159" s="8">
        <v>488.738427200773</v>
      </c>
      <c r="AM159" s="8">
        <v>469.19703262121601</v>
      </c>
      <c r="AN159" s="8">
        <v>46.864651315207603</v>
      </c>
      <c r="AO159" s="8">
        <v>26.544735004161399</v>
      </c>
      <c r="AP159" s="8">
        <v>55.776697981680798</v>
      </c>
      <c r="AQ159" s="8">
        <v>515.46309038309198</v>
      </c>
      <c r="AR159" s="8">
        <v>1235.3991431320901</v>
      </c>
      <c r="AS159" s="8">
        <v>1176.43227315269</v>
      </c>
      <c r="AT159" s="8">
        <v>516.06168393642304</v>
      </c>
      <c r="AU159" s="8">
        <f t="shared" si="31"/>
        <v>459.68639240141118</v>
      </c>
      <c r="AV159" s="8">
        <f t="shared" si="32"/>
        <v>719.93605274899812</v>
      </c>
      <c r="AW159" s="8">
        <f t="shared" si="33"/>
        <v>-58.966869979400144</v>
      </c>
      <c r="AX159" s="8">
        <v>28.509970854790801</v>
      </c>
      <c r="AY159" s="8">
        <v>-1.1246146362587199</v>
      </c>
      <c r="AZ159" s="8">
        <v>11.6473581784361</v>
      </c>
      <c r="BA159" s="8">
        <v>121.099072035395</v>
      </c>
      <c r="BB159" s="8">
        <v>89.761603924556397</v>
      </c>
      <c r="BC159" s="8">
        <v>-28.283277811487</v>
      </c>
      <c r="BD159" s="8">
        <v>237.71566204235299</v>
      </c>
      <c r="BE159" s="8">
        <v>-154.61555838434299</v>
      </c>
      <c r="BF159" s="8">
        <v>-93.977019386320094</v>
      </c>
      <c r="BG159" s="8">
        <v>98.840789356905901</v>
      </c>
      <c r="BH159" s="8">
        <v>49.035952114700898</v>
      </c>
      <c r="BI159" s="8">
        <v>-168.48586114177999</v>
      </c>
      <c r="BJ159" s="8">
        <v>88.980351417718893</v>
      </c>
      <c r="BK159" s="8">
        <v>-41.732307392269199</v>
      </c>
      <c r="BL159" s="9">
        <v>-25.057131212738099</v>
      </c>
      <c r="BM159" s="8" t="s">
        <v>224</v>
      </c>
      <c r="BN159" s="7" t="s">
        <v>224</v>
      </c>
      <c r="BO159" s="10">
        <v>49</v>
      </c>
      <c r="BP159" s="10">
        <v>141</v>
      </c>
      <c r="BQ159" s="7" t="s">
        <v>252</v>
      </c>
      <c r="BR159" s="8">
        <v>38.449147179283898</v>
      </c>
      <c r="BS159" s="8">
        <v>28.334309946031599</v>
      </c>
      <c r="BT159" s="4">
        <v>0.73692947762695504</v>
      </c>
      <c r="BU159" s="8">
        <v>25.414418229387699</v>
      </c>
      <c r="BV159" s="4">
        <v>0.66098782661896704</v>
      </c>
      <c r="BW159" s="8">
        <v>2</v>
      </c>
      <c r="BX159" s="8">
        <v>52.598872939543902</v>
      </c>
      <c r="BY159" s="8">
        <v>30.569755132347598</v>
      </c>
      <c r="BZ159" s="4">
        <v>0.58118650503184399</v>
      </c>
      <c r="CA159" s="8">
        <v>18.114282095891198</v>
      </c>
      <c r="CB159" s="4">
        <v>0.34438536576080903</v>
      </c>
      <c r="CC159" s="8">
        <v>10.241935483871</v>
      </c>
      <c r="CD159" s="8">
        <v>186.86615699254401</v>
      </c>
      <c r="CE159" s="8">
        <v>110.67368305501</v>
      </c>
      <c r="CF159" s="4">
        <v>0.59226178156714204</v>
      </c>
      <c r="CG159" s="8">
        <v>50.754686152563501</v>
      </c>
      <c r="CH159" s="4">
        <v>0.27160983545345002</v>
      </c>
      <c r="CI159" s="8">
        <v>50.6897849462366</v>
      </c>
      <c r="CJ159" s="8">
        <v>285.87925492362302</v>
      </c>
      <c r="CK159" s="8">
        <v>176.02776634817101</v>
      </c>
      <c r="CL159" s="4">
        <v>0.615741657768066</v>
      </c>
      <c r="CM159" s="8">
        <v>108.62724082723101</v>
      </c>
      <c r="CN159" s="4">
        <v>0.37997594773448201</v>
      </c>
      <c r="CO159" s="8">
        <v>56.572580645161302</v>
      </c>
      <c r="CP159" s="8">
        <v>257.18937864750399</v>
      </c>
      <c r="CQ159" s="8">
        <v>153.03683086375199</v>
      </c>
      <c r="CR159" s="4">
        <v>0.59503557910725202</v>
      </c>
      <c r="CS159" s="8">
        <v>106.61843244080799</v>
      </c>
      <c r="CT159" s="4">
        <v>0.41455223773815503</v>
      </c>
      <c r="CU159" s="8">
        <v>42.196236559139798</v>
      </c>
      <c r="CV159" s="8">
        <v>506.71025750012598</v>
      </c>
      <c r="CW159" s="8">
        <v>389.63288948110801</v>
      </c>
      <c r="CX159" s="4">
        <v>0.768946125944591</v>
      </c>
      <c r="CY159" s="8">
        <v>326.61151452934899</v>
      </c>
      <c r="CZ159" s="4">
        <v>0.64457253370140899</v>
      </c>
      <c r="DA159" s="8">
        <v>59.075268817204297</v>
      </c>
      <c r="DB159" s="8">
        <v>328.63458298219399</v>
      </c>
      <c r="DC159" s="8">
        <v>212.33232123674699</v>
      </c>
      <c r="DD159" s="4">
        <v>0.64610461659250296</v>
      </c>
      <c r="DE159" s="8">
        <v>150.75956267084601</v>
      </c>
      <c r="DF159" s="4">
        <v>0.458745276601077</v>
      </c>
      <c r="DG159" s="8">
        <v>58.892473118279597</v>
      </c>
      <c r="DH159" s="8">
        <v>225.42163761882</v>
      </c>
      <c r="DI159" s="8">
        <v>96.6413998654414</v>
      </c>
      <c r="DJ159" s="4">
        <v>0.42871394639080201</v>
      </c>
      <c r="DK159" s="8">
        <v>22.483854864342302</v>
      </c>
      <c r="DL159" s="4">
        <v>9.9741334069987406E-2</v>
      </c>
      <c r="DM159" s="8">
        <v>67.806451612903203</v>
      </c>
      <c r="DN159" s="8">
        <v>310.79568018865598</v>
      </c>
      <c r="DO159" s="8">
        <v>157.32247880646901</v>
      </c>
      <c r="DP159" s="4">
        <v>0.50619261732007603</v>
      </c>
      <c r="DQ159" s="8">
        <v>69.143810091041701</v>
      </c>
      <c r="DR159" s="4">
        <v>0.22247352359939701</v>
      </c>
      <c r="DS159" s="8">
        <v>78.745161290322599</v>
      </c>
      <c r="DT159" s="8">
        <v>337.11139512241499</v>
      </c>
      <c r="DU159" s="8">
        <v>174.33804430679999</v>
      </c>
      <c r="DV159" s="4">
        <v>0.51715262915836202</v>
      </c>
      <c r="DW159" s="8">
        <v>90.454243647135698</v>
      </c>
      <c r="DX159" s="4">
        <v>0.26832152503859802</v>
      </c>
      <c r="DY159" s="8">
        <v>80.863440860215107</v>
      </c>
      <c r="DZ159" s="8">
        <v>189.56406799635101</v>
      </c>
      <c r="EA159" s="8">
        <v>64.208564199286798</v>
      </c>
      <c r="EB159" s="4">
        <v>0.338716956636121</v>
      </c>
      <c r="EC159" s="8">
        <v>-7.28560843238603</v>
      </c>
      <c r="ED159" s="4">
        <v>-3.8433488526561199E-2</v>
      </c>
      <c r="EE159" s="8">
        <v>64.401612903225796</v>
      </c>
      <c r="EF159" s="8">
        <v>285.42185890800198</v>
      </c>
      <c r="EG159" s="8">
        <v>138.47843397246001</v>
      </c>
      <c r="EH159" s="4">
        <v>0.48517108851531499</v>
      </c>
      <c r="EI159" s="8">
        <v>59.658663609698898</v>
      </c>
      <c r="EJ159" s="4">
        <v>0.209019252547606</v>
      </c>
      <c r="EK159" s="8">
        <v>65.220046082949295</v>
      </c>
      <c r="EL159" s="8">
        <v>248.81731356598601</v>
      </c>
      <c r="EM159" s="8">
        <v>99.837334052875505</v>
      </c>
      <c r="EN159" s="4">
        <v>0.40124753628287502</v>
      </c>
      <c r="EO159" s="8">
        <v>1.1828129234296401</v>
      </c>
      <c r="EP159" s="4">
        <v>4.7537404309927799E-3</v>
      </c>
      <c r="EQ159" s="8">
        <v>63.404301075268798</v>
      </c>
      <c r="ER159" s="8">
        <v>225.26440041070401</v>
      </c>
      <c r="ES159" s="8">
        <v>103.34935154419701</v>
      </c>
      <c r="ET159" s="4">
        <v>0.45879131969263298</v>
      </c>
      <c r="EU159" s="8">
        <v>-47.010648888812597</v>
      </c>
      <c r="EV159" s="4">
        <v>-0.208690981811162</v>
      </c>
      <c r="EW159" s="8">
        <v>62.2709677419355</v>
      </c>
      <c r="EX159" s="8">
        <v>45.9424824156429</v>
      </c>
      <c r="EY159" s="8">
        <v>-7.2973226779787801</v>
      </c>
      <c r="EZ159" s="4">
        <v>-0.15883605530845499</v>
      </c>
      <c r="FA159" s="8">
        <v>-55.005598650433399</v>
      </c>
      <c r="FB159" s="4">
        <v>-1.1972709300467499</v>
      </c>
      <c r="FC159" s="8">
        <v>33.490322580645199</v>
      </c>
      <c r="FD159" s="7">
        <v>91.048020118827793</v>
      </c>
      <c r="FE159" s="7">
        <v>58.904065078379197</v>
      </c>
      <c r="FF159" s="4">
        <v>0.64695602388171403</v>
      </c>
      <c r="FG159" s="7">
        <v>43.528700325278798</v>
      </c>
      <c r="FH159" s="4">
        <v>0.47808508376644598</v>
      </c>
      <c r="FI159" s="7">
        <v>12.241935483871</v>
      </c>
      <c r="FJ159" s="7">
        <v>472.745411916168</v>
      </c>
      <c r="FK159" s="7">
        <v>286.70144940318102</v>
      </c>
      <c r="FL159" s="4">
        <v>0.60646056455862996</v>
      </c>
      <c r="FM159" s="7">
        <v>159.381926979795</v>
      </c>
      <c r="FN159" s="4">
        <v>0.33714113973899001</v>
      </c>
      <c r="FO159" s="7">
        <v>107.26236559139799</v>
      </c>
      <c r="FP159" s="7">
        <v>763.89963614762996</v>
      </c>
      <c r="FQ159" s="7">
        <v>542.66972034486002</v>
      </c>
      <c r="FR159" s="4">
        <v>0.71039400291059196</v>
      </c>
      <c r="FS159" s="7">
        <v>433.22994697015798</v>
      </c>
      <c r="FT159" s="4">
        <v>0.56712940610228602</v>
      </c>
      <c r="FU159" s="7">
        <v>101.271505376344</v>
      </c>
      <c r="FV159" s="7">
        <v>554.05622060101302</v>
      </c>
      <c r="FW159" s="7">
        <v>308.97372110218902</v>
      </c>
      <c r="FX159" s="4">
        <v>0.55765770622885302</v>
      </c>
      <c r="FY159" s="7">
        <v>173.243417535188</v>
      </c>
      <c r="FZ159" s="4">
        <v>0.31268201870788898</v>
      </c>
      <c r="GA159" s="7">
        <v>126.698924731183</v>
      </c>
      <c r="GB159" s="7">
        <v>647.90707531107103</v>
      </c>
      <c r="GC159" s="7">
        <v>331.66052311326899</v>
      </c>
      <c r="GD159" s="4">
        <v>0.51189520187603099</v>
      </c>
      <c r="GE159" s="7">
        <v>159.59805373817699</v>
      </c>
      <c r="GF159" s="4">
        <v>0.24632861689548899</v>
      </c>
      <c r="GG159" s="7">
        <v>159.60860215053799</v>
      </c>
      <c r="GH159" s="7">
        <v>474.98592690435299</v>
      </c>
      <c r="GI159" s="7">
        <v>202.68699817174701</v>
      </c>
      <c r="GJ159" s="4">
        <v>0.426722112574424</v>
      </c>
      <c r="GK159" s="7">
        <v>52.373055177312899</v>
      </c>
      <c r="GL159" s="4">
        <v>0.110262330336071</v>
      </c>
      <c r="GM159" s="7">
        <v>129.62165898617499</v>
      </c>
      <c r="GN159" s="7">
        <v>474.08171397669003</v>
      </c>
      <c r="GO159" s="7">
        <v>203.186685597072</v>
      </c>
      <c r="GP159" s="4">
        <v>0.42859000802351599</v>
      </c>
      <c r="GQ159" s="7">
        <v>-45.827835965383002</v>
      </c>
      <c r="GR159" s="4">
        <v>-9.6666533667730203E-2</v>
      </c>
      <c r="GS159" s="7">
        <v>125.675268817204</v>
      </c>
      <c r="GT159" s="7">
        <v>45.9424824156429</v>
      </c>
      <c r="GU159" s="7">
        <v>-7.2973226779787801</v>
      </c>
      <c r="GV159" s="4">
        <v>-0.15883605530845499</v>
      </c>
      <c r="GW159" s="7">
        <v>-55.005598650433399</v>
      </c>
      <c r="GX159" s="4">
        <v>-1.1972709300467499</v>
      </c>
      <c r="GY159" s="7">
        <v>33.490322580645199</v>
      </c>
      <c r="GZ159" s="3"/>
    </row>
    <row r="160" spans="1:208" s="11" customFormat="1" x14ac:dyDescent="0.25">
      <c r="A160" s="7" t="s">
        <v>220</v>
      </c>
      <c r="B160" s="7" t="s">
        <v>515</v>
      </c>
      <c r="C160" s="7" t="s">
        <v>516</v>
      </c>
      <c r="D160" s="33" t="s">
        <v>223</v>
      </c>
      <c r="E160" s="7"/>
      <c r="F160" s="8">
        <v>316.20721621992402</v>
      </c>
      <c r="G160" s="8">
        <v>296.75050308022702</v>
      </c>
      <c r="H160" s="8">
        <v>231.82698662210299</v>
      </c>
      <c r="I160" s="8">
        <v>238.83017755020799</v>
      </c>
      <c r="J160" s="8">
        <v>245.30898120411101</v>
      </c>
      <c r="K160" s="8">
        <v>289.99910504634198</v>
      </c>
      <c r="L160" s="8">
        <v>459.70296416016203</v>
      </c>
      <c r="M160" s="8">
        <v>356.83240383812301</v>
      </c>
      <c r="N160" s="8">
        <v>420.18862734570598</v>
      </c>
      <c r="O160" s="8">
        <v>422.95362220259801</v>
      </c>
      <c r="P160" s="8">
        <v>303.52998711577698</v>
      </c>
      <c r="Q160" s="8">
        <v>362.21232227468897</v>
      </c>
      <c r="R160" s="8">
        <v>368.48942487861802</v>
      </c>
      <c r="S160" s="8">
        <v>357.61582767166499</v>
      </c>
      <c r="T160" s="8">
        <v>290.041717426074</v>
      </c>
      <c r="U160" s="8">
        <v>317.54594709352301</v>
      </c>
      <c r="V160" s="8">
        <v>266.90845637411002</v>
      </c>
      <c r="W160" s="8">
        <v>340.916849148018</v>
      </c>
      <c r="X160" s="8">
        <v>179.94582931109201</v>
      </c>
      <c r="Y160" s="8">
        <v>378.50611601267798</v>
      </c>
      <c r="Z160" s="8">
        <v>271.61766032531</v>
      </c>
      <c r="AA160" s="8">
        <v>344.11553994061501</v>
      </c>
      <c r="AB160" s="8">
        <v>114.72021912871701</v>
      </c>
      <c r="AC160" s="8">
        <v>612.95771930015098</v>
      </c>
      <c r="AD160" s="8">
        <v>470.65716417231101</v>
      </c>
      <c r="AE160" s="8">
        <v>535.30808625045302</v>
      </c>
      <c r="AF160" s="8">
        <v>816.53536799828396</v>
      </c>
      <c r="AG160" s="8">
        <v>843.14224954830399</v>
      </c>
      <c r="AH160" s="8">
        <v>665.74230939046595</v>
      </c>
      <c r="AI160" s="8">
        <v>726.10525255028199</v>
      </c>
      <c r="AJ160" s="8">
        <v>607.58766451959696</v>
      </c>
      <c r="AK160" s="8">
        <v>607.82530552212904</v>
      </c>
      <c r="AL160" s="8">
        <v>558.45194532377002</v>
      </c>
      <c r="AM160" s="8">
        <v>615.73320026592501</v>
      </c>
      <c r="AN160" s="8">
        <v>114.72021912871701</v>
      </c>
      <c r="AO160" s="8">
        <v>1083.61488347246</v>
      </c>
      <c r="AP160" s="8">
        <v>1351.84345424874</v>
      </c>
      <c r="AQ160" s="8">
        <v>1508.8845589387699</v>
      </c>
      <c r="AR160" s="8">
        <v>1333.69291706988</v>
      </c>
      <c r="AS160" s="8">
        <v>1166.2772508459</v>
      </c>
      <c r="AT160" s="8">
        <v>730.45341939464197</v>
      </c>
      <c r="AU160" s="8">
        <f t="shared" si="31"/>
        <v>157.0411046900299</v>
      </c>
      <c r="AV160" s="8">
        <f t="shared" si="32"/>
        <v>-175.19164186888997</v>
      </c>
      <c r="AW160" s="8">
        <f t="shared" si="33"/>
        <v>-167.41566622398</v>
      </c>
      <c r="AX160" s="8">
        <v>-102.870560322039</v>
      </c>
      <c r="AY160" s="8">
        <v>63.356223507582897</v>
      </c>
      <c r="AZ160" s="8">
        <v>2.7649948568926002</v>
      </c>
      <c r="BA160" s="8">
        <v>-119.42363508682099</v>
      </c>
      <c r="BB160" s="8">
        <v>58.682335158912601</v>
      </c>
      <c r="BC160" s="8">
        <v>6.2771026039282596</v>
      </c>
      <c r="BD160" s="8">
        <v>-10.873597206952599</v>
      </c>
      <c r="BE160" s="8">
        <v>-67.574110245591001</v>
      </c>
      <c r="BF160" s="8">
        <v>27.504229667449099</v>
      </c>
      <c r="BG160" s="8">
        <v>-50.637490719412497</v>
      </c>
      <c r="BH160" s="8">
        <v>74.008392773908</v>
      </c>
      <c r="BI160" s="8">
        <v>-160.97101983692599</v>
      </c>
      <c r="BJ160" s="8">
        <v>198.560286701585</v>
      </c>
      <c r="BK160" s="8">
        <v>-106.88845568736799</v>
      </c>
      <c r="BL160" s="9">
        <v>72.497879615305493</v>
      </c>
      <c r="BM160" s="8" t="s">
        <v>236</v>
      </c>
      <c r="BN160" s="7" t="s">
        <v>224</v>
      </c>
      <c r="BO160" s="10">
        <v>59</v>
      </c>
      <c r="BP160" s="10">
        <v>142</v>
      </c>
      <c r="BQ160" s="7" t="s">
        <v>252</v>
      </c>
      <c r="BR160" s="8">
        <v>428.488060549034</v>
      </c>
      <c r="BS160" s="8">
        <v>270.37365178184399</v>
      </c>
      <c r="BT160" s="4">
        <v>0.63099459862523799</v>
      </c>
      <c r="BU160" s="8">
        <v>81.205674677306007</v>
      </c>
      <c r="BV160" s="4">
        <v>0.18951677340380199</v>
      </c>
      <c r="BW160" s="8">
        <v>71.820967741935505</v>
      </c>
      <c r="BX160" s="8">
        <v>456.30182959283201</v>
      </c>
      <c r="BY160" s="8">
        <v>283.298840386758</v>
      </c>
      <c r="BZ160" s="4">
        <v>0.62085843626696002</v>
      </c>
      <c r="CA160" s="8">
        <v>243.92105535306499</v>
      </c>
      <c r="CB160" s="4">
        <v>0.53456076555888699</v>
      </c>
      <c r="CC160" s="8">
        <v>83.219354838709705</v>
      </c>
      <c r="CD160" s="8">
        <v>335.37635810463701</v>
      </c>
      <c r="CE160" s="8">
        <v>193.57202376670401</v>
      </c>
      <c r="CF160" s="4">
        <v>0.57717850137280702</v>
      </c>
      <c r="CG160" s="8">
        <v>120.593439803777</v>
      </c>
      <c r="CH160" s="4">
        <v>0.35957644863610799</v>
      </c>
      <c r="CI160" s="8">
        <v>69.654838709677406</v>
      </c>
      <c r="CJ160" s="8">
        <v>398.453023109664</v>
      </c>
      <c r="CK160" s="8">
        <v>240.237788137411</v>
      </c>
      <c r="CL160" s="4">
        <v>0.602926252792646</v>
      </c>
      <c r="CM160" s="8">
        <v>73.601036888392798</v>
      </c>
      <c r="CN160" s="4">
        <v>0.184716974447791</v>
      </c>
      <c r="CO160" s="8">
        <v>59.963133640553004</v>
      </c>
      <c r="CP160" s="8">
        <v>407.31977435364303</v>
      </c>
      <c r="CQ160" s="8">
        <v>275.48212601993498</v>
      </c>
      <c r="CR160" s="4">
        <v>0.67632887810832198</v>
      </c>
      <c r="CS160" s="8">
        <v>341.79706497711499</v>
      </c>
      <c r="CT160" s="4">
        <v>0.83913692999436795</v>
      </c>
      <c r="CU160" s="8">
        <v>59.073118279569897</v>
      </c>
      <c r="CV160" s="8">
        <v>386.13962077612098</v>
      </c>
      <c r="CW160" s="8">
        <v>275.90741349551899</v>
      </c>
      <c r="CX160" s="4">
        <v>0.71452759222417705</v>
      </c>
      <c r="CY160" s="8">
        <v>232.117059648413</v>
      </c>
      <c r="CZ160" s="4">
        <v>0.60112209977797404</v>
      </c>
      <c r="DA160" s="8">
        <v>47.075806451612898</v>
      </c>
      <c r="DB160" s="8">
        <v>302.887791697963</v>
      </c>
      <c r="DC160" s="8">
        <v>151.02729441067001</v>
      </c>
      <c r="DD160" s="4">
        <v>0.49862456840542801</v>
      </c>
      <c r="DE160" s="8">
        <v>113.426630510002</v>
      </c>
      <c r="DF160" s="4">
        <v>0.37448399578649699</v>
      </c>
      <c r="DG160" s="8">
        <v>34</v>
      </c>
      <c r="DH160" s="8">
        <v>324.58251680106298</v>
      </c>
      <c r="DI160" s="8">
        <v>211.81494317371701</v>
      </c>
      <c r="DJ160" s="4">
        <v>0.65257656284530796</v>
      </c>
      <c r="DK160" s="8">
        <v>176.32976044946801</v>
      </c>
      <c r="DL160" s="4">
        <v>0.54325094951907205</v>
      </c>
      <c r="DM160" s="8">
        <v>29.835253456221199</v>
      </c>
      <c r="DN160" s="8">
        <v>258.76461115698498</v>
      </c>
      <c r="DO160" s="8">
        <v>148.09853859263299</v>
      </c>
      <c r="DP160" s="4">
        <v>0.57232918338584704</v>
      </c>
      <c r="DQ160" s="8">
        <v>112.775004129767</v>
      </c>
      <c r="DR160" s="4">
        <v>0.43582081655419902</v>
      </c>
      <c r="DS160" s="8">
        <v>28.506451612903199</v>
      </c>
      <c r="DT160" s="8">
        <v>310.93599791471098</v>
      </c>
      <c r="DU160" s="8">
        <v>230.76620197736599</v>
      </c>
      <c r="DV160" s="4">
        <v>0.74216624490247796</v>
      </c>
      <c r="DW160" s="8">
        <v>192.21577919999399</v>
      </c>
      <c r="DX160" s="4">
        <v>0.61818438678405396</v>
      </c>
      <c r="DY160" s="8">
        <v>32.705376344085998</v>
      </c>
      <c r="DZ160" s="8">
        <v>169.51599131711299</v>
      </c>
      <c r="EA160" s="8">
        <v>79.815639788225099</v>
      </c>
      <c r="EB160" s="4">
        <v>0.470844308953214</v>
      </c>
      <c r="EC160" s="8">
        <v>36.174827605763397</v>
      </c>
      <c r="ED160" s="4">
        <v>0.21340067874830301</v>
      </c>
      <c r="EE160" s="8">
        <v>35.8913978494624</v>
      </c>
      <c r="EF160" s="8">
        <v>373.83483840615298</v>
      </c>
      <c r="EG160" s="8">
        <v>269.57904572812402</v>
      </c>
      <c r="EH160" s="4">
        <v>0.72111803939267805</v>
      </c>
      <c r="EI160" s="8">
        <v>226.994370914743</v>
      </c>
      <c r="EJ160" s="4">
        <v>0.60720496752666098</v>
      </c>
      <c r="EK160" s="8">
        <v>38.4838709677419</v>
      </c>
      <c r="EL160" s="8">
        <v>271.98265396606399</v>
      </c>
      <c r="EM160" s="8">
        <v>132.518580030572</v>
      </c>
      <c r="EN160" s="4">
        <v>0.48723173370867601</v>
      </c>
      <c r="EO160" s="8">
        <v>84.368724362745198</v>
      </c>
      <c r="EP160" s="4">
        <v>0.31019891574876801</v>
      </c>
      <c r="EQ160" s="8">
        <v>40.518279569892499</v>
      </c>
      <c r="ER160" s="8">
        <v>340.39160269642201</v>
      </c>
      <c r="ES160" s="8">
        <v>211.26996227053399</v>
      </c>
      <c r="ET160" s="4">
        <v>0.62066737427407903</v>
      </c>
      <c r="EU160" s="8">
        <v>161.37591466189201</v>
      </c>
      <c r="EV160" s="4">
        <v>0.47408900038528601</v>
      </c>
      <c r="EW160" s="8">
        <v>42.645161290322598</v>
      </c>
      <c r="EX160" s="8">
        <v>115.905032309662</v>
      </c>
      <c r="EY160" s="8">
        <v>32.539536492798199</v>
      </c>
      <c r="EZ160" s="4">
        <v>0.28074308633867401</v>
      </c>
      <c r="FA160" s="8">
        <v>-16.227951008454099</v>
      </c>
      <c r="FB160" s="4">
        <v>-0.140010754365679</v>
      </c>
      <c r="FC160" s="8">
        <v>43.990322580645199</v>
      </c>
      <c r="FD160" s="7">
        <v>884.78989014186595</v>
      </c>
      <c r="FE160" s="7">
        <v>553.67249216860296</v>
      </c>
      <c r="FF160" s="4">
        <v>0.62576720002963404</v>
      </c>
      <c r="FG160" s="7">
        <v>325.12673003037099</v>
      </c>
      <c r="FH160" s="4">
        <v>0.36746207619782001</v>
      </c>
      <c r="FI160" s="7">
        <v>155.04032258064501</v>
      </c>
      <c r="FJ160" s="7">
        <v>733.82938121430095</v>
      </c>
      <c r="FK160" s="7">
        <v>433.80981190411501</v>
      </c>
      <c r="FL160" s="4">
        <v>0.59115895739452495</v>
      </c>
      <c r="FM160" s="7">
        <v>194.19447669217001</v>
      </c>
      <c r="FN160" s="4">
        <v>0.26463164553431701</v>
      </c>
      <c r="FO160" s="7">
        <v>129.61797235022999</v>
      </c>
      <c r="FP160" s="7">
        <v>793.45939512976497</v>
      </c>
      <c r="FQ160" s="7">
        <v>551.38953951545295</v>
      </c>
      <c r="FR160" s="4">
        <v>0.69491840779738601</v>
      </c>
      <c r="FS160" s="7">
        <v>573.91412462552796</v>
      </c>
      <c r="FT160" s="4">
        <v>0.723306231104199</v>
      </c>
      <c r="FU160" s="7">
        <v>106.148924731183</v>
      </c>
      <c r="FV160" s="7">
        <v>627.47030849902603</v>
      </c>
      <c r="FW160" s="7">
        <v>362.84223758438702</v>
      </c>
      <c r="FX160" s="4">
        <v>0.578262003268877</v>
      </c>
      <c r="FY160" s="7">
        <v>289.756390959469</v>
      </c>
      <c r="FZ160" s="4">
        <v>0.46178502318714698</v>
      </c>
      <c r="GA160" s="7">
        <v>63.835253456221203</v>
      </c>
      <c r="GB160" s="7">
        <v>569.70060907169602</v>
      </c>
      <c r="GC160" s="7">
        <v>378.86474056999901</v>
      </c>
      <c r="GD160" s="4">
        <v>0.66502428562845295</v>
      </c>
      <c r="GE160" s="7">
        <v>304.99078332976097</v>
      </c>
      <c r="GF160" s="4">
        <v>0.53535274225304197</v>
      </c>
      <c r="GG160" s="7">
        <v>61.211827956989197</v>
      </c>
      <c r="GH160" s="7">
        <v>543.35082972326597</v>
      </c>
      <c r="GI160" s="7">
        <v>349.394685516349</v>
      </c>
      <c r="GJ160" s="4">
        <v>0.64303699636255096</v>
      </c>
      <c r="GK160" s="7">
        <v>263.16919852050597</v>
      </c>
      <c r="GL160" s="4">
        <v>0.48434489122716701</v>
      </c>
      <c r="GM160" s="7">
        <v>74.375268817204301</v>
      </c>
      <c r="GN160" s="7">
        <v>612.374256662486</v>
      </c>
      <c r="GO160" s="7">
        <v>343.78854230110602</v>
      </c>
      <c r="GP160" s="4">
        <v>0.56140266930029903</v>
      </c>
      <c r="GQ160" s="7">
        <v>245.744639024637</v>
      </c>
      <c r="GR160" s="4">
        <v>0.40129812177927898</v>
      </c>
      <c r="GS160" s="7">
        <v>83.163440860215005</v>
      </c>
      <c r="GT160" s="7">
        <v>115.905032309662</v>
      </c>
      <c r="GU160" s="7">
        <v>32.539536492798199</v>
      </c>
      <c r="GV160" s="4">
        <v>0.28074308633867401</v>
      </c>
      <c r="GW160" s="7">
        <v>-16.227951008454099</v>
      </c>
      <c r="GX160" s="4">
        <v>-0.140010754365679</v>
      </c>
      <c r="GY160" s="7">
        <v>43.990322580645199</v>
      </c>
      <c r="GZ160" s="3"/>
    </row>
    <row r="161" spans="1:208" s="11" customFormat="1" x14ac:dyDescent="0.25">
      <c r="A161" s="7" t="s">
        <v>220</v>
      </c>
      <c r="B161" s="7" t="s">
        <v>517</v>
      </c>
      <c r="C161" s="7" t="s">
        <v>518</v>
      </c>
      <c r="D161" s="33" t="s">
        <v>453</v>
      </c>
      <c r="E161" s="7" t="s">
        <v>280</v>
      </c>
      <c r="F161" s="8">
        <v>619.093011741949</v>
      </c>
      <c r="G161" s="8">
        <v>685.42653401559403</v>
      </c>
      <c r="H161" s="8">
        <v>736.19900916667098</v>
      </c>
      <c r="I161" s="8">
        <v>790.74107190273901</v>
      </c>
      <c r="J161" s="8">
        <v>862.21464039952605</v>
      </c>
      <c r="K161" s="8">
        <v>779.093048057484</v>
      </c>
      <c r="L161" s="8">
        <v>756.76374627198402</v>
      </c>
      <c r="M161" s="8">
        <v>855.25240531415602</v>
      </c>
      <c r="N161" s="8">
        <v>676.11069911020502</v>
      </c>
      <c r="O161" s="8">
        <v>702.18640169251898</v>
      </c>
      <c r="P161" s="8">
        <v>701.46715257559697</v>
      </c>
      <c r="Q161" s="8">
        <v>562.18567490516898</v>
      </c>
      <c r="R161" s="8">
        <v>525.16437576194198</v>
      </c>
      <c r="S161" s="8">
        <v>629.37953460446101</v>
      </c>
      <c r="T161" s="8">
        <v>624.797256580919</v>
      </c>
      <c r="U161" s="8">
        <v>389.38023892417601</v>
      </c>
      <c r="V161" s="8">
        <v>441.37385037172697</v>
      </c>
      <c r="W161" s="8">
        <v>214.49956087819501</v>
      </c>
      <c r="X161" s="8">
        <v>212.394620277999</v>
      </c>
      <c r="Y161" s="8">
        <v>294.66770318520298</v>
      </c>
      <c r="Z161" s="8">
        <v>8.4699773334513697</v>
      </c>
      <c r="AA161" s="8">
        <v>0</v>
      </c>
      <c r="AB161" s="8">
        <v>0</v>
      </c>
      <c r="AC161" s="8">
        <v>1304.5195457575401</v>
      </c>
      <c r="AD161" s="8">
        <v>1526.9400810694101</v>
      </c>
      <c r="AE161" s="8">
        <v>1641.30768845701</v>
      </c>
      <c r="AF161" s="8">
        <v>1612.01615158614</v>
      </c>
      <c r="AG161" s="8">
        <v>1378.29710080272</v>
      </c>
      <c r="AH161" s="8">
        <v>1263.6528274807699</v>
      </c>
      <c r="AI161" s="8">
        <v>1154.5439103664</v>
      </c>
      <c r="AJ161" s="8">
        <v>1014.17749550509</v>
      </c>
      <c r="AK161" s="8">
        <v>655.87341124992201</v>
      </c>
      <c r="AL161" s="8">
        <v>507.06232346320201</v>
      </c>
      <c r="AM161" s="8">
        <v>8.4699773334513697</v>
      </c>
      <c r="AN161" s="8">
        <v>0</v>
      </c>
      <c r="AO161" s="8">
        <v>2831.4596268269502</v>
      </c>
      <c r="AP161" s="8">
        <v>3253.3238400431501</v>
      </c>
      <c r="AQ161" s="8">
        <v>2641.94992828349</v>
      </c>
      <c r="AR161" s="8">
        <v>2168.7214058714999</v>
      </c>
      <c r="AS161" s="8">
        <v>1162.9357347131199</v>
      </c>
      <c r="AT161" s="8">
        <v>8.4699773334513697</v>
      </c>
      <c r="AU161" s="8">
        <f t="shared" si="31"/>
        <v>-611.37391175966013</v>
      </c>
      <c r="AV161" s="8">
        <f t="shared" si="32"/>
        <v>-473.22852241199007</v>
      </c>
      <c r="AW161" s="8">
        <f t="shared" si="33"/>
        <v>-1005.78567115838</v>
      </c>
      <c r="AX161" s="8">
        <v>98.488659042172699</v>
      </c>
      <c r="AY161" s="8">
        <v>-179.141706203951</v>
      </c>
      <c r="AZ161" s="8">
        <v>26.075702582313902</v>
      </c>
      <c r="BA161" s="8">
        <v>-0.71924911692212801</v>
      </c>
      <c r="BB161" s="8">
        <v>-139.28147767042799</v>
      </c>
      <c r="BC161" s="8">
        <v>-37.021299143227097</v>
      </c>
      <c r="BD161" s="8">
        <v>104.21515884251799</v>
      </c>
      <c r="BE161" s="8">
        <v>-4.5822780235420204</v>
      </c>
      <c r="BF161" s="8">
        <v>-235.41701765674301</v>
      </c>
      <c r="BG161" s="8">
        <v>51.993611447551203</v>
      </c>
      <c r="BH161" s="8">
        <v>-226.87428949353199</v>
      </c>
      <c r="BI161" s="8">
        <v>-2.1049406001956199</v>
      </c>
      <c r="BJ161" s="8">
        <v>82.273082907203502</v>
      </c>
      <c r="BK161" s="8">
        <v>-286.19772585175099</v>
      </c>
      <c r="BL161" s="9">
        <v>-8.4699773334513697</v>
      </c>
      <c r="BM161" s="8" t="s">
        <v>236</v>
      </c>
      <c r="BN161" s="7" t="s">
        <v>236</v>
      </c>
      <c r="BO161" s="10">
        <v>352</v>
      </c>
      <c r="BP161" s="10">
        <v>143</v>
      </c>
      <c r="BQ161" s="7" t="s">
        <v>252</v>
      </c>
      <c r="BR161" s="8">
        <v>676.11069911020502</v>
      </c>
      <c r="BS161" s="8">
        <v>426.92044812209201</v>
      </c>
      <c r="BT161" s="4">
        <v>0.63143572300207595</v>
      </c>
      <c r="BU161" s="8">
        <v>242.717165549318</v>
      </c>
      <c r="BV161" s="4">
        <v>0.35899027462329097</v>
      </c>
      <c r="BW161" s="8">
        <v>147.78850537634401</v>
      </c>
      <c r="BX161" s="8">
        <v>702.18640169251898</v>
      </c>
      <c r="BY161" s="8">
        <v>433.76177081853098</v>
      </c>
      <c r="BZ161" s="4">
        <v>0.61773023483936895</v>
      </c>
      <c r="CA161" s="8">
        <v>263.55254325858903</v>
      </c>
      <c r="CB161" s="4">
        <v>0.37533131177609502</v>
      </c>
      <c r="CC161" s="8">
        <v>145.14986021505399</v>
      </c>
      <c r="CD161" s="8">
        <v>701.46715257559697</v>
      </c>
      <c r="CE161" s="8">
        <v>420.40698953338801</v>
      </c>
      <c r="CF161" s="4">
        <v>0.59932526846020795</v>
      </c>
      <c r="CG161" s="8">
        <v>270.91825073422399</v>
      </c>
      <c r="CH161" s="4">
        <v>0.38621658867344699</v>
      </c>
      <c r="CI161" s="8">
        <v>140.293096774194</v>
      </c>
      <c r="CJ161" s="8">
        <v>562.18567490516898</v>
      </c>
      <c r="CK161" s="8">
        <v>344.60990844471303</v>
      </c>
      <c r="CL161" s="4">
        <v>0.61298237188779703</v>
      </c>
      <c r="CM161" s="8">
        <v>213.83270105390201</v>
      </c>
      <c r="CN161" s="4">
        <v>0.38035956908715701</v>
      </c>
      <c r="CO161" s="8">
        <v>124.381970046083</v>
      </c>
      <c r="CP161" s="8">
        <v>525.16437576194198</v>
      </c>
      <c r="CQ161" s="8">
        <v>317.55908647178501</v>
      </c>
      <c r="CR161" s="4">
        <v>0.60468512551151099</v>
      </c>
      <c r="CS161" s="8">
        <v>197.46212333542101</v>
      </c>
      <c r="CT161" s="4">
        <v>0.37600060561787102</v>
      </c>
      <c r="CU161" s="8">
        <v>117.787397849462</v>
      </c>
      <c r="CV161" s="8">
        <v>629.37953460446101</v>
      </c>
      <c r="CW161" s="8">
        <v>414.01233791969798</v>
      </c>
      <c r="CX161" s="4">
        <v>0.65781029594469997</v>
      </c>
      <c r="CY161" s="8">
        <v>296.95391439591998</v>
      </c>
      <c r="CZ161" s="4">
        <v>0.47182009911164902</v>
      </c>
      <c r="DA161" s="8">
        <v>111.868032258065</v>
      </c>
      <c r="DB161" s="8">
        <v>624.797256580919</v>
      </c>
      <c r="DC161" s="8">
        <v>395.58975861107899</v>
      </c>
      <c r="DD161" s="4">
        <v>0.63314900064681301</v>
      </c>
      <c r="DE161" s="8">
        <v>276.44755750415698</v>
      </c>
      <c r="DF161" s="4">
        <v>0.44245962124892002</v>
      </c>
      <c r="DG161" s="8">
        <v>114.645043010753</v>
      </c>
      <c r="DH161" s="8">
        <v>389.38023892417601</v>
      </c>
      <c r="DI161" s="8">
        <v>228.127537422779</v>
      </c>
      <c r="DJ161" s="4">
        <v>0.58587343326172803</v>
      </c>
      <c r="DK161" s="8">
        <v>124.084849221826</v>
      </c>
      <c r="DL161" s="4">
        <v>0.31867269269920201</v>
      </c>
      <c r="DM161" s="8">
        <v>96.656682027649794</v>
      </c>
      <c r="DN161" s="8">
        <v>441.37385037172697</v>
      </c>
      <c r="DO161" s="8">
        <v>224.27125490583299</v>
      </c>
      <c r="DP161" s="4">
        <v>0.50812084747873099</v>
      </c>
      <c r="DQ161" s="8">
        <v>120.42407736071701</v>
      </c>
      <c r="DR161" s="4">
        <v>0.272839175359608</v>
      </c>
      <c r="DS161" s="8">
        <v>98.161688172043</v>
      </c>
      <c r="DT161" s="8">
        <v>214.49956087819501</v>
      </c>
      <c r="DU161" s="8">
        <v>24.186777079269401</v>
      </c>
      <c r="DV161" s="4">
        <v>0.112759098341483</v>
      </c>
      <c r="DW161" s="8">
        <v>-65.782645938710402</v>
      </c>
      <c r="DX161" s="4">
        <v>-0.30667962987609798</v>
      </c>
      <c r="DY161" s="8">
        <v>86.594817204301094</v>
      </c>
      <c r="DZ161" s="8">
        <v>212.394620277999</v>
      </c>
      <c r="EA161" s="8">
        <v>109.18066238635301</v>
      </c>
      <c r="EB161" s="4">
        <v>0.514046270303118</v>
      </c>
      <c r="EC161" s="8">
        <v>45.133780376815501</v>
      </c>
      <c r="ED161" s="4">
        <v>0.21249964014032299</v>
      </c>
      <c r="EE161" s="8">
        <v>58.788010752688201</v>
      </c>
      <c r="EF161" s="8">
        <v>294.66770318520298</v>
      </c>
      <c r="EG161" s="8">
        <v>295.39246962105602</v>
      </c>
      <c r="EH161" s="4">
        <v>1.00245960594941</v>
      </c>
      <c r="EI161" s="8">
        <v>304.53509027388799</v>
      </c>
      <c r="EJ161" s="4">
        <v>1.03348648997506</v>
      </c>
      <c r="EK161" s="8">
        <v>0</v>
      </c>
      <c r="EL161" s="8">
        <v>8.4699773334513697</v>
      </c>
      <c r="EM161" s="8">
        <v>8.3830667037216102</v>
      </c>
      <c r="EN161" s="4">
        <v>0.98973897729495497</v>
      </c>
      <c r="EO161" s="8">
        <v>14.290502725698399</v>
      </c>
      <c r="EP161" s="4">
        <v>1.68719491954948</v>
      </c>
      <c r="EQ161" s="8">
        <v>0</v>
      </c>
      <c r="ER161" s="8">
        <v>0</v>
      </c>
      <c r="ES161" s="8">
        <v>0.34395919113168499</v>
      </c>
      <c r="ET161" s="4"/>
      <c r="EU161" s="8">
        <v>-1.38368732699484</v>
      </c>
      <c r="EV161" s="4"/>
      <c r="EW161" s="8">
        <v>0</v>
      </c>
      <c r="EX161" s="8">
        <v>0</v>
      </c>
      <c r="EY161" s="8">
        <v>0</v>
      </c>
      <c r="EZ161" s="4"/>
      <c r="FA161" s="8">
        <v>-4.74270992002213E-3</v>
      </c>
      <c r="FB161" s="4"/>
      <c r="FC161" s="8">
        <v>0</v>
      </c>
      <c r="FD161" s="7">
        <v>1378.29710080272</v>
      </c>
      <c r="FE161" s="7">
        <v>860.68221894062299</v>
      </c>
      <c r="FF161" s="4">
        <v>0.62445333334834596</v>
      </c>
      <c r="FG161" s="7">
        <v>506.26970880790702</v>
      </c>
      <c r="FH161" s="4">
        <v>0.36731536946065801</v>
      </c>
      <c r="FI161" s="7">
        <v>292.938365591398</v>
      </c>
      <c r="FJ161" s="7">
        <v>1263.6528274807699</v>
      </c>
      <c r="FK161" s="7">
        <v>765.01689797810104</v>
      </c>
      <c r="FL161" s="4">
        <v>0.60540116821741896</v>
      </c>
      <c r="FM161" s="7">
        <v>484.75095178812597</v>
      </c>
      <c r="FN161" s="4">
        <v>0.38361086308375703</v>
      </c>
      <c r="FO161" s="7">
        <v>264.67506682027602</v>
      </c>
      <c r="FP161" s="7">
        <v>1154.5439103664</v>
      </c>
      <c r="FQ161" s="7">
        <v>731.57142439148197</v>
      </c>
      <c r="FR161" s="4">
        <v>0.63364538829823502</v>
      </c>
      <c r="FS161" s="7">
        <v>494.41603773134199</v>
      </c>
      <c r="FT161" s="4">
        <v>0.428234936144122</v>
      </c>
      <c r="FU161" s="7">
        <v>229.655430107527</v>
      </c>
      <c r="FV161" s="7">
        <v>1014.17749550509</v>
      </c>
      <c r="FW161" s="7">
        <v>623.71729603385802</v>
      </c>
      <c r="FX161" s="4">
        <v>0.61499816235147897</v>
      </c>
      <c r="FY161" s="7">
        <v>400.53240672598298</v>
      </c>
      <c r="FZ161" s="4">
        <v>0.394933242456247</v>
      </c>
      <c r="GA161" s="7">
        <v>211.301725038402</v>
      </c>
      <c r="GB161" s="7">
        <v>655.87341124992201</v>
      </c>
      <c r="GC161" s="7">
        <v>248.458031985102</v>
      </c>
      <c r="GD161" s="4">
        <v>0.37882010114056403</v>
      </c>
      <c r="GE161" s="7">
        <v>54.641431422006598</v>
      </c>
      <c r="GF161" s="4">
        <v>8.3310941539579103E-2</v>
      </c>
      <c r="GG161" s="7">
        <v>184.75650537634399</v>
      </c>
      <c r="GH161" s="7">
        <v>507.06232346320201</v>
      </c>
      <c r="GI161" s="7">
        <v>404.57313200740901</v>
      </c>
      <c r="GJ161" s="4">
        <v>0.79787653960207705</v>
      </c>
      <c r="GK161" s="7">
        <v>349.66887065070301</v>
      </c>
      <c r="GL161" s="4">
        <v>0.68959742120552003</v>
      </c>
      <c r="GM161" s="7">
        <v>58.788010752688201</v>
      </c>
      <c r="GN161" s="7">
        <v>8.4699773334513697</v>
      </c>
      <c r="GO161" s="7">
        <v>8.7270258948532895</v>
      </c>
      <c r="GP161" s="4">
        <v>1.03034819944402</v>
      </c>
      <c r="GQ161" s="7">
        <v>12.9068153987036</v>
      </c>
      <c r="GR161" s="4">
        <v>1.5238311615934701</v>
      </c>
      <c r="GS161" s="7">
        <v>0</v>
      </c>
      <c r="GT161" s="7">
        <v>0</v>
      </c>
      <c r="GU161" s="7">
        <v>0</v>
      </c>
      <c r="GV161" s="4"/>
      <c r="GW161" s="7">
        <v>-4.74270992002213E-3</v>
      </c>
      <c r="GX161" s="4"/>
      <c r="GY161" s="7">
        <v>0</v>
      </c>
      <c r="GZ161" s="3"/>
    </row>
    <row r="162" spans="1:208" s="11" customFormat="1" x14ac:dyDescent="0.25">
      <c r="A162" s="7" t="s">
        <v>220</v>
      </c>
      <c r="B162" s="7" t="s">
        <v>519</v>
      </c>
      <c r="C162" s="7" t="s">
        <v>520</v>
      </c>
      <c r="D162" s="33" t="s">
        <v>241</v>
      </c>
      <c r="E162" s="7"/>
      <c r="F162" s="8">
        <v>368.80464845258899</v>
      </c>
      <c r="G162" s="8">
        <v>324.75522400673901</v>
      </c>
      <c r="H162" s="8">
        <v>359.39797071918503</v>
      </c>
      <c r="I162" s="8">
        <v>318.61831776357099</v>
      </c>
      <c r="J162" s="8">
        <v>194.50097912822301</v>
      </c>
      <c r="K162" s="8">
        <v>314.32697416336401</v>
      </c>
      <c r="L162" s="8">
        <v>337.19241198537497</v>
      </c>
      <c r="M162" s="8">
        <v>297.80399822871499</v>
      </c>
      <c r="N162" s="8">
        <v>383.80511112235598</v>
      </c>
      <c r="O162" s="8">
        <v>278.26730975291298</v>
      </c>
      <c r="P162" s="8">
        <v>280.77312538800601</v>
      </c>
      <c r="Q162" s="8">
        <v>301.06685702532201</v>
      </c>
      <c r="R162" s="8">
        <v>318.69689370483599</v>
      </c>
      <c r="S162" s="8">
        <v>228.21665665223099</v>
      </c>
      <c r="T162" s="8">
        <v>337.59181997835299</v>
      </c>
      <c r="U162" s="8">
        <v>298.79021449590198</v>
      </c>
      <c r="V162" s="8">
        <v>277.384507113523</v>
      </c>
      <c r="W162" s="8">
        <v>247.237804758999</v>
      </c>
      <c r="X162" s="8">
        <v>320.50278982385697</v>
      </c>
      <c r="Y162" s="8">
        <v>305.27575882777302</v>
      </c>
      <c r="Z162" s="8">
        <v>325.47315502050401</v>
      </c>
      <c r="AA162" s="8">
        <v>331.46957619718501</v>
      </c>
      <c r="AB162" s="8">
        <v>266.36159622154298</v>
      </c>
      <c r="AC162" s="8">
        <v>693.55987245932795</v>
      </c>
      <c r="AD162" s="8">
        <v>678.01628848275595</v>
      </c>
      <c r="AE162" s="8">
        <v>508.82795329158699</v>
      </c>
      <c r="AF162" s="8">
        <v>634.996410214089</v>
      </c>
      <c r="AG162" s="8">
        <v>662.07242087526902</v>
      </c>
      <c r="AH162" s="8">
        <v>581.83998241332802</v>
      </c>
      <c r="AI162" s="8">
        <v>546.91355035706704</v>
      </c>
      <c r="AJ162" s="8">
        <v>636.38203447425599</v>
      </c>
      <c r="AK162" s="8">
        <v>524.622311872522</v>
      </c>
      <c r="AL162" s="8">
        <v>625.77854865162999</v>
      </c>
      <c r="AM162" s="8">
        <v>656.94273121769004</v>
      </c>
      <c r="AN162" s="8">
        <v>266.36159622154298</v>
      </c>
      <c r="AO162" s="8">
        <v>1371.5761609420799</v>
      </c>
      <c r="AP162" s="8">
        <v>1143.8243635056799</v>
      </c>
      <c r="AQ162" s="8">
        <v>1243.9124032886</v>
      </c>
      <c r="AR162" s="8">
        <v>1183.29558483132</v>
      </c>
      <c r="AS162" s="8">
        <v>1150.4008605241499</v>
      </c>
      <c r="AT162" s="8">
        <v>923.30432743923302</v>
      </c>
      <c r="AU162" s="8">
        <f t="shared" si="31"/>
        <v>100.08803978292008</v>
      </c>
      <c r="AV162" s="8">
        <f t="shared" si="32"/>
        <v>-60.616818457280033</v>
      </c>
      <c r="AW162" s="8">
        <f t="shared" si="33"/>
        <v>-32.894724307170009</v>
      </c>
      <c r="AX162" s="8">
        <v>-39.388413756660199</v>
      </c>
      <c r="AY162" s="8">
        <v>86.001112893641206</v>
      </c>
      <c r="AZ162" s="8">
        <v>-105.53780136944199</v>
      </c>
      <c r="BA162" s="8">
        <v>2.5058156350927998</v>
      </c>
      <c r="BB162" s="8">
        <v>20.293731637315702</v>
      </c>
      <c r="BC162" s="8">
        <v>17.630036679514099</v>
      </c>
      <c r="BD162" s="8">
        <v>-90.480237052604707</v>
      </c>
      <c r="BE162" s="8">
        <v>109.37516332612201</v>
      </c>
      <c r="BF162" s="8">
        <v>-38.801605482451102</v>
      </c>
      <c r="BG162" s="8">
        <v>-21.405707382379401</v>
      </c>
      <c r="BH162" s="8">
        <v>-30.146702354524098</v>
      </c>
      <c r="BI162" s="8">
        <v>73.264985064858706</v>
      </c>
      <c r="BJ162" s="8">
        <v>-15.227030996084901</v>
      </c>
      <c r="BK162" s="8">
        <v>20.197396192731802</v>
      </c>
      <c r="BL162" s="9">
        <v>5.99642117668105</v>
      </c>
      <c r="BM162" s="8" t="s">
        <v>224</v>
      </c>
      <c r="BN162" s="7" t="s">
        <v>224</v>
      </c>
      <c r="BO162" s="10">
        <v>129</v>
      </c>
      <c r="BP162" s="10">
        <v>144</v>
      </c>
      <c r="BQ162" s="7" t="s">
        <v>252</v>
      </c>
      <c r="BR162" s="8">
        <v>383.80511112235598</v>
      </c>
      <c r="BS162" s="8">
        <v>237.12021779655399</v>
      </c>
      <c r="BT162" s="4">
        <v>0.61781412212866704</v>
      </c>
      <c r="BU162" s="8">
        <v>184.721333583665</v>
      </c>
      <c r="BV162" s="4">
        <v>0.48128940504071899</v>
      </c>
      <c r="BW162" s="8">
        <v>40</v>
      </c>
      <c r="BX162" s="8">
        <v>278.26730975291298</v>
      </c>
      <c r="BY162" s="8">
        <v>180.526428752068</v>
      </c>
      <c r="BZ162" s="4">
        <v>0.64875183833978201</v>
      </c>
      <c r="CA162" s="8">
        <v>141.325435314516</v>
      </c>
      <c r="CB162" s="4">
        <v>0.50787652865155097</v>
      </c>
      <c r="CC162" s="8">
        <v>32.387096774193601</v>
      </c>
      <c r="CD162" s="8">
        <v>280.77312538800601</v>
      </c>
      <c r="CE162" s="8">
        <v>173.596213804901</v>
      </c>
      <c r="CF162" s="4">
        <v>0.618279308480842</v>
      </c>
      <c r="CG162" s="8">
        <v>134.77117905319801</v>
      </c>
      <c r="CH162" s="4">
        <v>0.480000280892107</v>
      </c>
      <c r="CI162" s="8">
        <v>36.512903225806497</v>
      </c>
      <c r="CJ162" s="8">
        <v>301.06685702532201</v>
      </c>
      <c r="CK162" s="8">
        <v>175.03496446079299</v>
      </c>
      <c r="CL162" s="4">
        <v>0.58138237529769599</v>
      </c>
      <c r="CM162" s="8">
        <v>130.672631561065</v>
      </c>
      <c r="CN162" s="4">
        <v>0.43403193846101201</v>
      </c>
      <c r="CO162" s="8">
        <v>42.838709677419402</v>
      </c>
      <c r="CP162" s="8">
        <v>318.69689370483599</v>
      </c>
      <c r="CQ162" s="8">
        <v>168.39543853331901</v>
      </c>
      <c r="CR162" s="4">
        <v>0.52838744857450803</v>
      </c>
      <c r="CS162" s="8">
        <v>122.504381507544</v>
      </c>
      <c r="CT162" s="4">
        <v>0.38439151409176398</v>
      </c>
      <c r="CU162" s="8">
        <v>46.4118279569892</v>
      </c>
      <c r="CV162" s="8">
        <v>228.21665665223099</v>
      </c>
      <c r="CW162" s="8">
        <v>115.441513022975</v>
      </c>
      <c r="CX162" s="4">
        <v>0.50584175018781097</v>
      </c>
      <c r="CY162" s="8">
        <v>72.8053987662759</v>
      </c>
      <c r="CZ162" s="4">
        <v>0.31901877730695499</v>
      </c>
      <c r="DA162" s="8">
        <v>41.859139784946201</v>
      </c>
      <c r="DB162" s="8">
        <v>337.59181997835299</v>
      </c>
      <c r="DC162" s="8">
        <v>228.72031194750099</v>
      </c>
      <c r="DD162" s="4">
        <v>0.67750549157905104</v>
      </c>
      <c r="DE162" s="8">
        <v>191.111401800312</v>
      </c>
      <c r="DF162" s="4">
        <v>0.56610199208193601</v>
      </c>
      <c r="DG162" s="8">
        <v>39.706451612903201</v>
      </c>
      <c r="DH162" s="8">
        <v>298.79021449590198</v>
      </c>
      <c r="DI162" s="8">
        <v>189.60404476066401</v>
      </c>
      <c r="DJ162" s="4">
        <v>0.63457247112510295</v>
      </c>
      <c r="DK162" s="8">
        <v>148.31759354280101</v>
      </c>
      <c r="DL162" s="4">
        <v>0.49639374499942202</v>
      </c>
      <c r="DM162" s="8">
        <v>41.354838709677402</v>
      </c>
      <c r="DN162" s="8">
        <v>277.384507113523</v>
      </c>
      <c r="DO162" s="8">
        <v>174.25160198529599</v>
      </c>
      <c r="DP162" s="4">
        <v>0.62819514975283597</v>
      </c>
      <c r="DQ162" s="8">
        <v>131.3593205642</v>
      </c>
      <c r="DR162" s="4">
        <v>0.47356401383455599</v>
      </c>
      <c r="DS162" s="8">
        <v>41.033333333333303</v>
      </c>
      <c r="DT162" s="8">
        <v>247.237804758999</v>
      </c>
      <c r="DU162" s="8">
        <v>132.31412091752901</v>
      </c>
      <c r="DV162" s="4">
        <v>0.53516945374315095</v>
      </c>
      <c r="DW162" s="8">
        <v>86.688787595661296</v>
      </c>
      <c r="DX162" s="4">
        <v>0.35062917534057297</v>
      </c>
      <c r="DY162" s="8">
        <v>44.395698924731199</v>
      </c>
      <c r="DZ162" s="8">
        <v>320.50209102336697</v>
      </c>
      <c r="EA162" s="8">
        <v>221.825821064428</v>
      </c>
      <c r="EB162" s="4">
        <v>0.69211973112604397</v>
      </c>
      <c r="EC162" s="8">
        <v>172.491531906083</v>
      </c>
      <c r="ED162" s="4">
        <v>0.53819159605266598</v>
      </c>
      <c r="EE162" s="8">
        <v>45.801612903225802</v>
      </c>
      <c r="EF162" s="8">
        <v>305.27533148841297</v>
      </c>
      <c r="EG162" s="8">
        <v>206.24077576084099</v>
      </c>
      <c r="EH162" s="4">
        <v>0.67558939255027595</v>
      </c>
      <c r="EI162" s="8">
        <v>160.182200119719</v>
      </c>
      <c r="EJ162" s="4">
        <v>0.52471386842404699</v>
      </c>
      <c r="EK162" s="8">
        <v>44.4382949308756</v>
      </c>
      <c r="EL162" s="8">
        <v>325.47302188821197</v>
      </c>
      <c r="EM162" s="8">
        <v>183.22100319120699</v>
      </c>
      <c r="EN162" s="4">
        <v>0.56293760425445205</v>
      </c>
      <c r="EO162" s="8">
        <v>136.117348233331</v>
      </c>
      <c r="EP162" s="4">
        <v>0.41821391967805599</v>
      </c>
      <c r="EQ162" s="8">
        <v>46.154784946236603</v>
      </c>
      <c r="ER162" s="8">
        <v>331.46957619718501</v>
      </c>
      <c r="ES162" s="8">
        <v>141.81000079503701</v>
      </c>
      <c r="ET162" s="4">
        <v>0.42782207170252301</v>
      </c>
      <c r="EU162" s="8">
        <v>95.335732530447004</v>
      </c>
      <c r="EV162" s="4">
        <v>0.28761533297925801</v>
      </c>
      <c r="EW162" s="8">
        <v>44.918817204301099</v>
      </c>
      <c r="EX162" s="8">
        <v>266.36159622154298</v>
      </c>
      <c r="EY162" s="8">
        <v>115.85114686226299</v>
      </c>
      <c r="EZ162" s="4">
        <v>0.43493937754414502</v>
      </c>
      <c r="FA162" s="8">
        <v>83.380248926096996</v>
      </c>
      <c r="FB162" s="4">
        <v>0.31303404886020603</v>
      </c>
      <c r="FC162" s="8">
        <v>32.9</v>
      </c>
      <c r="FD162" s="7">
        <v>662.07242087526902</v>
      </c>
      <c r="FE162" s="7">
        <v>417.64664654862202</v>
      </c>
      <c r="FF162" s="4">
        <v>0.63081716347055705</v>
      </c>
      <c r="FG162" s="7">
        <v>326.04676889818103</v>
      </c>
      <c r="FH162" s="4">
        <v>0.49246390367256598</v>
      </c>
      <c r="FI162" s="7">
        <v>72.387096774193594</v>
      </c>
      <c r="FJ162" s="7">
        <v>581.83998241332802</v>
      </c>
      <c r="FK162" s="7">
        <v>348.63117826569498</v>
      </c>
      <c r="FL162" s="4">
        <v>0.59918738622887202</v>
      </c>
      <c r="FM162" s="7">
        <v>265.44381061426299</v>
      </c>
      <c r="FN162" s="4">
        <v>0.456214455241229</v>
      </c>
      <c r="FO162" s="7">
        <v>79.351612903225799</v>
      </c>
      <c r="FP162" s="7">
        <v>546.91355035706704</v>
      </c>
      <c r="FQ162" s="7">
        <v>283.83695155629499</v>
      </c>
      <c r="FR162" s="4">
        <v>0.51897955603949497</v>
      </c>
      <c r="FS162" s="7">
        <v>195.30978027382</v>
      </c>
      <c r="FT162" s="4">
        <v>0.35711271031099201</v>
      </c>
      <c r="FU162" s="7">
        <v>88.270967741935493</v>
      </c>
      <c r="FV162" s="7">
        <v>636.38203447425599</v>
      </c>
      <c r="FW162" s="7">
        <v>418.324356708165</v>
      </c>
      <c r="FX162" s="4">
        <v>0.65734784146406999</v>
      </c>
      <c r="FY162" s="7">
        <v>339.42899534311402</v>
      </c>
      <c r="FZ162" s="4">
        <v>0.53337300073772698</v>
      </c>
      <c r="GA162" s="7">
        <v>81.061290322580604</v>
      </c>
      <c r="GB162" s="7">
        <v>524.622311872522</v>
      </c>
      <c r="GC162" s="7">
        <v>306.56572290282497</v>
      </c>
      <c r="GD162" s="4">
        <v>0.58435509883025705</v>
      </c>
      <c r="GE162" s="7">
        <v>218.04810815986099</v>
      </c>
      <c r="GF162" s="4">
        <v>0.41562873561665198</v>
      </c>
      <c r="GG162" s="7">
        <v>85.429032258064495</v>
      </c>
      <c r="GH162" s="7">
        <v>625.77742251177995</v>
      </c>
      <c r="GI162" s="7">
        <v>428.06659682526902</v>
      </c>
      <c r="GJ162" s="4">
        <v>0.68405567447139803</v>
      </c>
      <c r="GK162" s="7">
        <v>332.67373202580097</v>
      </c>
      <c r="GL162" s="4">
        <v>0.53161670596950705</v>
      </c>
      <c r="GM162" s="7">
        <v>90.239907834101402</v>
      </c>
      <c r="GN162" s="7">
        <v>656.942598085398</v>
      </c>
      <c r="GO162" s="7">
        <v>325.031003986244</v>
      </c>
      <c r="GP162" s="4">
        <v>0.49476317251083901</v>
      </c>
      <c r="GQ162" s="7">
        <v>231.45308076377799</v>
      </c>
      <c r="GR162" s="4">
        <v>0.35231857614094197</v>
      </c>
      <c r="GS162" s="7">
        <v>91.073602150537596</v>
      </c>
      <c r="GT162" s="7">
        <v>266.36159622154298</v>
      </c>
      <c r="GU162" s="7">
        <v>115.85114686226299</v>
      </c>
      <c r="GV162" s="4">
        <v>0.43493937754414502</v>
      </c>
      <c r="GW162" s="7">
        <v>83.380248926096996</v>
      </c>
      <c r="GX162" s="4">
        <v>0.31303404886020603</v>
      </c>
      <c r="GY162" s="7">
        <v>32.9</v>
      </c>
      <c r="GZ162" s="3"/>
    </row>
    <row r="163" spans="1:208" s="11" customFormat="1" x14ac:dyDescent="0.25">
      <c r="A163" s="7" t="s">
        <v>220</v>
      </c>
      <c r="B163" s="7" t="s">
        <v>521</v>
      </c>
      <c r="C163" s="7" t="s">
        <v>522</v>
      </c>
      <c r="D163" s="33" t="s">
        <v>223</v>
      </c>
      <c r="E163" s="7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>
        <v>0</v>
      </c>
      <c r="Q163" s="8">
        <v>88.806600772304193</v>
      </c>
      <c r="R163" s="8">
        <v>148.98508436728901</v>
      </c>
      <c r="S163" s="8">
        <v>175.173845409168</v>
      </c>
      <c r="T163" s="8">
        <v>197.71730146409999</v>
      </c>
      <c r="U163" s="8">
        <v>163.95253771456399</v>
      </c>
      <c r="V163" s="8">
        <v>138.38670400895199</v>
      </c>
      <c r="W163" s="8">
        <v>261.25718683872202</v>
      </c>
      <c r="X163" s="8">
        <v>409.35443926403002</v>
      </c>
      <c r="Y163" s="8">
        <v>335.599060423114</v>
      </c>
      <c r="Z163" s="8">
        <v>145.72898009846301</v>
      </c>
      <c r="AA163" s="8">
        <v>285.61058397579501</v>
      </c>
      <c r="AB163" s="8">
        <v>297.042618739933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88.806600772304193</v>
      </c>
      <c r="AI163" s="8">
        <v>324.15892977645802</v>
      </c>
      <c r="AJ163" s="8">
        <v>361.66983917866401</v>
      </c>
      <c r="AK163" s="8">
        <v>399.64389084767402</v>
      </c>
      <c r="AL163" s="8">
        <v>744.95349968714402</v>
      </c>
      <c r="AM163" s="8">
        <v>431.33956407425802</v>
      </c>
      <c r="AN163" s="8">
        <v>297.042618739933</v>
      </c>
      <c r="AO163" s="8"/>
      <c r="AP163" s="8"/>
      <c r="AQ163" s="8">
        <v>88.806600772304193</v>
      </c>
      <c r="AR163" s="8">
        <v>685.82876895512197</v>
      </c>
      <c r="AS163" s="8">
        <v>1144.5973905348201</v>
      </c>
      <c r="AT163" s="8">
        <v>728.38218281419097</v>
      </c>
      <c r="AU163" s="8">
        <f t="shared" si="31"/>
        <v>88.806600772304193</v>
      </c>
      <c r="AV163" s="8">
        <f t="shared" si="32"/>
        <v>597.02216818281772</v>
      </c>
      <c r="AW163" s="8">
        <f t="shared" si="33"/>
        <v>458.76862157969811</v>
      </c>
      <c r="AX163" s="8">
        <v>0</v>
      </c>
      <c r="AY163" s="8">
        <v>0</v>
      </c>
      <c r="AZ163" s="8">
        <v>0</v>
      </c>
      <c r="BA163" s="8">
        <v>0</v>
      </c>
      <c r="BB163" s="8">
        <v>88.806600772304193</v>
      </c>
      <c r="BC163" s="8">
        <v>60.178483594985302</v>
      </c>
      <c r="BD163" s="8">
        <v>26.188761041879001</v>
      </c>
      <c r="BE163" s="8">
        <v>22.543456054931902</v>
      </c>
      <c r="BF163" s="8">
        <v>-33.764763749536399</v>
      </c>
      <c r="BG163" s="8">
        <v>-25.565833705612299</v>
      </c>
      <c r="BH163" s="8">
        <v>122.87048282977101</v>
      </c>
      <c r="BI163" s="8">
        <v>148.097252425307</v>
      </c>
      <c r="BJ163" s="8">
        <v>-73.755378840915597</v>
      </c>
      <c r="BK163" s="8">
        <v>-189.87008032465101</v>
      </c>
      <c r="BL163" s="9">
        <v>139.881603877332</v>
      </c>
      <c r="BM163" s="8" t="s">
        <v>268</v>
      </c>
      <c r="BN163" s="7" t="s">
        <v>268</v>
      </c>
      <c r="BO163" s="10">
        <v>232</v>
      </c>
      <c r="BP163" s="10">
        <v>145</v>
      </c>
      <c r="BQ163" s="7" t="s">
        <v>252</v>
      </c>
      <c r="BR163" s="8"/>
      <c r="BS163" s="8"/>
      <c r="BT163" s="4"/>
      <c r="BU163" s="8"/>
      <c r="BV163" s="4"/>
      <c r="BW163" s="8"/>
      <c r="BX163" s="8"/>
      <c r="BY163" s="8"/>
      <c r="BZ163" s="4"/>
      <c r="CA163" s="8"/>
      <c r="CB163" s="4"/>
      <c r="CC163" s="8"/>
      <c r="CD163" s="8">
        <v>0</v>
      </c>
      <c r="CE163" s="8">
        <v>-61.935146435880299</v>
      </c>
      <c r="CF163" s="4"/>
      <c r="CG163" s="8">
        <v>-82.599072313197894</v>
      </c>
      <c r="CH163" s="4"/>
      <c r="CI163" s="8">
        <v>17.134408602150501</v>
      </c>
      <c r="CJ163" s="8">
        <v>88.729159334616398</v>
      </c>
      <c r="CK163" s="8">
        <v>4.9077026754979602</v>
      </c>
      <c r="CL163" s="4">
        <v>5.5311046698751802E-2</v>
      </c>
      <c r="CM163" s="8">
        <v>-39.570079742980298</v>
      </c>
      <c r="CN163" s="4">
        <v>-0.445964776852592</v>
      </c>
      <c r="CO163" s="8">
        <v>40.2709677419355</v>
      </c>
      <c r="CP163" s="8">
        <v>148.82005020377801</v>
      </c>
      <c r="CQ163" s="8">
        <v>43.858708412624097</v>
      </c>
      <c r="CR163" s="4">
        <v>0.29470967354579303</v>
      </c>
      <c r="CS163" s="8">
        <v>-14.1729497579854</v>
      </c>
      <c r="CT163" s="4">
        <v>-9.5235485665932901E-2</v>
      </c>
      <c r="CU163" s="8">
        <v>57.1064516129032</v>
      </c>
      <c r="CV163" s="8">
        <v>172.10121743914999</v>
      </c>
      <c r="CW163" s="8">
        <v>45.154641253889402</v>
      </c>
      <c r="CX163" s="4">
        <v>0.26237258472535102</v>
      </c>
      <c r="CY163" s="8">
        <v>-25.6167058103239</v>
      </c>
      <c r="CZ163" s="4">
        <v>-0.14884674374474599</v>
      </c>
      <c r="DA163" s="8">
        <v>66.345161290322594</v>
      </c>
      <c r="DB163" s="8">
        <v>193.40702398451299</v>
      </c>
      <c r="DC163" s="8">
        <v>69.311350589378407</v>
      </c>
      <c r="DD163" s="4">
        <v>0.35837038987233699</v>
      </c>
      <c r="DE163" s="8">
        <v>2.7313749868824599</v>
      </c>
      <c r="DF163" s="4">
        <v>1.41224187757585E-2</v>
      </c>
      <c r="DG163" s="8">
        <v>63.553763440860202</v>
      </c>
      <c r="DH163" s="8">
        <v>160.81335493430501</v>
      </c>
      <c r="DI163" s="8">
        <v>52.224902676148197</v>
      </c>
      <c r="DJ163" s="4">
        <v>0.324754761179399</v>
      </c>
      <c r="DK163" s="8">
        <v>-7.8582860275295898</v>
      </c>
      <c r="DL163" s="4">
        <v>-4.8865879520639498E-2</v>
      </c>
      <c r="DM163" s="8">
        <v>58.096774193548399</v>
      </c>
      <c r="DN163" s="8">
        <v>133.285499434657</v>
      </c>
      <c r="DO163" s="8">
        <v>-10.180772393743601</v>
      </c>
      <c r="DP163" s="4">
        <v>-7.63831957484222E-2</v>
      </c>
      <c r="DQ163" s="8">
        <v>-86.750195012729407</v>
      </c>
      <c r="DR163" s="4">
        <v>-0.65085996136630397</v>
      </c>
      <c r="DS163" s="8">
        <v>70.866666666666703</v>
      </c>
      <c r="DT163" s="8">
        <v>249.188427787965</v>
      </c>
      <c r="DU163" s="8">
        <v>90.594146719619204</v>
      </c>
      <c r="DV163" s="4">
        <v>0.36355679725507101</v>
      </c>
      <c r="DW163" s="8">
        <v>5.0416620554177696</v>
      </c>
      <c r="DX163" s="4">
        <v>2.0232328203088599E-2</v>
      </c>
      <c r="DY163" s="8">
        <v>79.691397849462405</v>
      </c>
      <c r="DZ163" s="8">
        <v>405.02624411295602</v>
      </c>
      <c r="EA163" s="8">
        <v>248.78105332881401</v>
      </c>
      <c r="EB163" s="4">
        <v>0.61423440318951905</v>
      </c>
      <c r="EC163" s="8">
        <v>150.73714244461499</v>
      </c>
      <c r="ED163" s="4">
        <v>0.37216635868804698</v>
      </c>
      <c r="EE163" s="8">
        <v>92.227956989247303</v>
      </c>
      <c r="EF163" s="8">
        <v>335.97888009946701</v>
      </c>
      <c r="EG163" s="8">
        <v>178.27299818527499</v>
      </c>
      <c r="EH163" s="4">
        <v>0.53060775169110996</v>
      </c>
      <c r="EI163" s="8">
        <v>57.889172449682498</v>
      </c>
      <c r="EJ163" s="4">
        <v>0.172300033956135</v>
      </c>
      <c r="EK163" s="8">
        <v>97.693548387096797</v>
      </c>
      <c r="EL163" s="8">
        <v>144.71421962479599</v>
      </c>
      <c r="EM163" s="8">
        <v>-24.224107362705301</v>
      </c>
      <c r="EN163" s="4">
        <v>-0.167392723572789</v>
      </c>
      <c r="EO163" s="8">
        <v>-130.048930390972</v>
      </c>
      <c r="EP163" s="4">
        <v>-0.89866034400871397</v>
      </c>
      <c r="EQ163" s="8">
        <v>112.138709677419</v>
      </c>
      <c r="ER163" s="8">
        <v>280.536875697396</v>
      </c>
      <c r="ES163" s="8">
        <v>122.02596590760101</v>
      </c>
      <c r="ET163" s="4">
        <v>0.43497299812815199</v>
      </c>
      <c r="EU163" s="8">
        <v>13.5450143497814</v>
      </c>
      <c r="EV163" s="4">
        <v>4.8282473796392597E-2</v>
      </c>
      <c r="EW163" s="8">
        <v>103.725806451613</v>
      </c>
      <c r="EX163" s="8">
        <v>291.29832137816601</v>
      </c>
      <c r="EY163" s="8">
        <v>188.36579580473</v>
      </c>
      <c r="EZ163" s="4">
        <v>0.64664222887914502</v>
      </c>
      <c r="FA163" s="8">
        <v>119.958293832422</v>
      </c>
      <c r="FB163" s="4">
        <v>0.411805647436914</v>
      </c>
      <c r="FC163" s="8">
        <v>68.390322580645204</v>
      </c>
      <c r="FD163" s="7">
        <v>0</v>
      </c>
      <c r="FE163" s="7">
        <v>0</v>
      </c>
      <c r="FF163" s="4"/>
      <c r="FG163" s="7">
        <v>0</v>
      </c>
      <c r="FH163" s="4"/>
      <c r="FI163" s="7">
        <v>0</v>
      </c>
      <c r="FJ163" s="7">
        <v>88.729159334616398</v>
      </c>
      <c r="FK163" s="7">
        <v>-57.027443760382397</v>
      </c>
      <c r="FL163" s="4">
        <v>-0.64271367144728397</v>
      </c>
      <c r="FM163" s="7">
        <v>-122.16915205617801</v>
      </c>
      <c r="FN163" s="4">
        <v>-1.376877150334</v>
      </c>
      <c r="FO163" s="7">
        <v>57.405376344086001</v>
      </c>
      <c r="FP163" s="7">
        <v>320.921267642928</v>
      </c>
      <c r="FQ163" s="7">
        <v>89.013349666513506</v>
      </c>
      <c r="FR163" s="4">
        <v>0.27736818541285901</v>
      </c>
      <c r="FS163" s="7">
        <v>-39.7896555683093</v>
      </c>
      <c r="FT163" s="4">
        <v>-0.123985723540707</v>
      </c>
      <c r="FU163" s="7">
        <v>123.45161290322601</v>
      </c>
      <c r="FV163" s="7">
        <v>354.22037891881803</v>
      </c>
      <c r="FW163" s="7">
        <v>121.53625326552699</v>
      </c>
      <c r="FX163" s="4">
        <v>0.343109150400917</v>
      </c>
      <c r="FY163" s="7">
        <v>-5.1269110406471299</v>
      </c>
      <c r="FZ163" s="4">
        <v>-1.44737890470783E-2</v>
      </c>
      <c r="GA163" s="7">
        <v>121.65053763440901</v>
      </c>
      <c r="GB163" s="7">
        <v>382.47392722262202</v>
      </c>
      <c r="GC163" s="7">
        <v>80.413374325875594</v>
      </c>
      <c r="GD163" s="4">
        <v>0.21024537518101299</v>
      </c>
      <c r="GE163" s="7">
        <v>-81.708532957311604</v>
      </c>
      <c r="GF163" s="4">
        <v>-0.21363164164064</v>
      </c>
      <c r="GG163" s="7">
        <v>150.55806451612901</v>
      </c>
      <c r="GH163" s="7">
        <v>741.00512421242399</v>
      </c>
      <c r="GI163" s="7">
        <v>427.05405151409002</v>
      </c>
      <c r="GJ163" s="4">
        <v>0.576317271716553</v>
      </c>
      <c r="GK163" s="7">
        <v>208.62631489429799</v>
      </c>
      <c r="GL163" s="4">
        <v>0.28154503670407899</v>
      </c>
      <c r="GM163" s="7">
        <v>189.92150537634399</v>
      </c>
      <c r="GN163" s="7">
        <v>425.25109532219199</v>
      </c>
      <c r="GO163" s="7">
        <v>97.801858544895595</v>
      </c>
      <c r="GP163" s="4">
        <v>0.22998614141321799</v>
      </c>
      <c r="GQ163" s="7">
        <v>-116.50391604119</v>
      </c>
      <c r="GR163" s="4">
        <v>-0.27396499932098001</v>
      </c>
      <c r="GS163" s="7">
        <v>215.86451612903201</v>
      </c>
      <c r="GT163" s="7">
        <v>291.29832137816601</v>
      </c>
      <c r="GU163" s="7">
        <v>188.36579580473</v>
      </c>
      <c r="GV163" s="4">
        <v>0.64664222887914502</v>
      </c>
      <c r="GW163" s="7">
        <v>119.958293832422</v>
      </c>
      <c r="GX163" s="4">
        <v>0.411805647436914</v>
      </c>
      <c r="GY163" s="7">
        <v>68.390322580645204</v>
      </c>
      <c r="GZ163" s="3"/>
    </row>
    <row r="164" spans="1:208" s="11" customFormat="1" x14ac:dyDescent="0.25">
      <c r="A164" s="7" t="s">
        <v>220</v>
      </c>
      <c r="B164" s="7" t="s">
        <v>523</v>
      </c>
      <c r="C164" s="7" t="s">
        <v>524</v>
      </c>
      <c r="D164" s="33" t="s">
        <v>231</v>
      </c>
      <c r="E164" s="7"/>
      <c r="F164" s="8">
        <v>212.782913656082</v>
      </c>
      <c r="G164" s="8">
        <v>172.574287621232</v>
      </c>
      <c r="H164" s="8">
        <v>277.65949057837503</v>
      </c>
      <c r="I164" s="8">
        <v>208.73337823512699</v>
      </c>
      <c r="J164" s="8">
        <v>55.626409230138798</v>
      </c>
      <c r="K164" s="8">
        <v>0</v>
      </c>
      <c r="L164" s="8">
        <v>3.5697393209200499</v>
      </c>
      <c r="M164" s="8">
        <v>25.927566536492598</v>
      </c>
      <c r="N164" s="8">
        <v>52.966657733679</v>
      </c>
      <c r="O164" s="8">
        <v>47.6995336011353</v>
      </c>
      <c r="P164" s="8">
        <v>63.534788387512201</v>
      </c>
      <c r="Q164" s="8">
        <v>54.1542531763467</v>
      </c>
      <c r="R164" s="8">
        <v>146.13523450843101</v>
      </c>
      <c r="S164" s="8">
        <v>285.61249571360401</v>
      </c>
      <c r="T164" s="8">
        <v>268.14568954380798</v>
      </c>
      <c r="U164" s="8">
        <v>172.09899695578301</v>
      </c>
      <c r="V164" s="8">
        <v>197.130779620282</v>
      </c>
      <c r="W164" s="8">
        <v>180.59663533693299</v>
      </c>
      <c r="X164" s="8">
        <v>463.71844243979598</v>
      </c>
      <c r="Y164" s="8">
        <v>292.219238198531</v>
      </c>
      <c r="Z164" s="8">
        <v>170.981095136405</v>
      </c>
      <c r="AA164" s="8">
        <v>212.29200981187299</v>
      </c>
      <c r="AB164" s="8">
        <v>140.24368328668501</v>
      </c>
      <c r="AC164" s="8">
        <v>385.35720127731503</v>
      </c>
      <c r="AD164" s="8">
        <v>486.39286881350199</v>
      </c>
      <c r="AE164" s="8">
        <v>55.626409230138798</v>
      </c>
      <c r="AF164" s="8">
        <v>29.497305857412599</v>
      </c>
      <c r="AG164" s="8">
        <v>100.666191334814</v>
      </c>
      <c r="AH164" s="8">
        <v>117.68904156385901</v>
      </c>
      <c r="AI164" s="8">
        <v>431.74773022203499</v>
      </c>
      <c r="AJ164" s="8">
        <v>440.24468649959101</v>
      </c>
      <c r="AK164" s="8">
        <v>377.72741495721601</v>
      </c>
      <c r="AL164" s="8">
        <v>755.93768063832795</v>
      </c>
      <c r="AM164" s="8">
        <v>383.27310494827702</v>
      </c>
      <c r="AN164" s="8">
        <v>140.24368328668501</v>
      </c>
      <c r="AO164" s="8">
        <v>871.75007009081696</v>
      </c>
      <c r="AP164" s="8">
        <v>85.123715087551403</v>
      </c>
      <c r="AQ164" s="8">
        <v>218.35523289867299</v>
      </c>
      <c r="AR164" s="8">
        <v>871.992416721626</v>
      </c>
      <c r="AS164" s="8">
        <v>1133.6650955955399</v>
      </c>
      <c r="AT164" s="8">
        <v>523.51678823496195</v>
      </c>
      <c r="AU164" s="8">
        <f t="shared" si="31"/>
        <v>133.23151781112159</v>
      </c>
      <c r="AV164" s="8">
        <f t="shared" si="32"/>
        <v>653.63718382295303</v>
      </c>
      <c r="AW164" s="8">
        <f t="shared" si="33"/>
        <v>261.67267887391392</v>
      </c>
      <c r="AX164" s="8">
        <v>22.357827215572499</v>
      </c>
      <c r="AY164" s="8">
        <v>27.039091197186501</v>
      </c>
      <c r="AZ164" s="8">
        <v>-5.2671241325437101</v>
      </c>
      <c r="BA164" s="8">
        <v>15.8352547863769</v>
      </c>
      <c r="BB164" s="8">
        <v>-9.3805352111654994</v>
      </c>
      <c r="BC164" s="8">
        <v>91.980981332083999</v>
      </c>
      <c r="BD164" s="8">
        <v>139.47726120517399</v>
      </c>
      <c r="BE164" s="8">
        <v>-17.4668061697969</v>
      </c>
      <c r="BF164" s="8">
        <v>-96.046692588024001</v>
      </c>
      <c r="BG164" s="8">
        <v>25.031782664498898</v>
      </c>
      <c r="BH164" s="8">
        <v>-16.5341442833491</v>
      </c>
      <c r="BI164" s="8">
        <v>283.12180710286299</v>
      </c>
      <c r="BJ164" s="8">
        <v>-171.49920424126501</v>
      </c>
      <c r="BK164" s="8">
        <v>-121.23814306212699</v>
      </c>
      <c r="BL164" s="9">
        <v>41.310914675467799</v>
      </c>
      <c r="BM164" s="8" t="s">
        <v>268</v>
      </c>
      <c r="BN164" s="7" t="s">
        <v>249</v>
      </c>
      <c r="BO164" s="10">
        <v>226</v>
      </c>
      <c r="BP164" s="10">
        <v>146</v>
      </c>
      <c r="BQ164" s="7" t="s">
        <v>252</v>
      </c>
      <c r="BR164" s="8">
        <v>52.966657733679</v>
      </c>
      <c r="BS164" s="8">
        <v>29.111227725119001</v>
      </c>
      <c r="BT164" s="4">
        <v>0.54961420959375595</v>
      </c>
      <c r="BU164" s="8">
        <v>25.410991617023601</v>
      </c>
      <c r="BV164" s="4">
        <v>0.47975448526113001</v>
      </c>
      <c r="BW164" s="8">
        <v>6</v>
      </c>
      <c r="BX164" s="8">
        <v>50.1562641156764</v>
      </c>
      <c r="BY164" s="8">
        <v>31.007837302687999</v>
      </c>
      <c r="BZ164" s="4">
        <v>0.61822461958438502</v>
      </c>
      <c r="CA164" s="8">
        <v>21.698999816546699</v>
      </c>
      <c r="CB164" s="4">
        <v>0.43262791196931699</v>
      </c>
      <c r="CC164" s="8">
        <v>7.2247311827956997</v>
      </c>
      <c r="CD164" s="8">
        <v>69.001411329273594</v>
      </c>
      <c r="CE164" s="8">
        <v>40.408587536968902</v>
      </c>
      <c r="CF164" s="4">
        <v>0.58561972514068905</v>
      </c>
      <c r="CG164" s="8">
        <v>23.645626375087001</v>
      </c>
      <c r="CH164" s="4">
        <v>0.34268322806109602</v>
      </c>
      <c r="CI164" s="8">
        <v>12.258064516129</v>
      </c>
      <c r="CJ164" s="8">
        <v>60.130850617572399</v>
      </c>
      <c r="CK164" s="8">
        <v>38.445658345544601</v>
      </c>
      <c r="CL164" s="4">
        <v>0.63936661382118298</v>
      </c>
      <c r="CM164" s="8">
        <v>27.894947828722799</v>
      </c>
      <c r="CN164" s="4">
        <v>0.46390409485694101</v>
      </c>
      <c r="CO164" s="8">
        <v>11.864055299539199</v>
      </c>
      <c r="CP164" s="8">
        <v>151.66582722885701</v>
      </c>
      <c r="CQ164" s="8">
        <v>75.935010830795605</v>
      </c>
      <c r="CR164" s="4">
        <v>0.50067317218540697</v>
      </c>
      <c r="CS164" s="8">
        <v>53.9012108138879</v>
      </c>
      <c r="CT164" s="4">
        <v>0.355394565794663</v>
      </c>
      <c r="CU164" s="8">
        <v>22.0962365591398</v>
      </c>
      <c r="CV164" s="8">
        <v>290.61973881290697</v>
      </c>
      <c r="CW164" s="8">
        <v>136.19458908349799</v>
      </c>
      <c r="CX164" s="4">
        <v>0.46863502678727598</v>
      </c>
      <c r="CY164" s="8">
        <v>96.289811812305103</v>
      </c>
      <c r="CZ164" s="4">
        <v>0.33132578057367901</v>
      </c>
      <c r="DA164" s="8">
        <v>38.179838709677398</v>
      </c>
      <c r="DB164" s="8">
        <v>269.27951299762202</v>
      </c>
      <c r="DC164" s="8">
        <v>123.562298227277</v>
      </c>
      <c r="DD164" s="4">
        <v>0.45886260284631297</v>
      </c>
      <c r="DE164" s="8">
        <v>95.090653622533907</v>
      </c>
      <c r="DF164" s="4">
        <v>0.35312992274824001</v>
      </c>
      <c r="DG164" s="8">
        <v>28.219354838709702</v>
      </c>
      <c r="DH164" s="8">
        <v>173.13091864395699</v>
      </c>
      <c r="DI164" s="8">
        <v>76.155641335467905</v>
      </c>
      <c r="DJ164" s="4">
        <v>0.43987314300619801</v>
      </c>
      <c r="DK164" s="8">
        <v>52.218423192229103</v>
      </c>
      <c r="DL164" s="4">
        <v>0.30161234978262902</v>
      </c>
      <c r="DM164" s="8">
        <v>20</v>
      </c>
      <c r="DN164" s="8">
        <v>197.804525922577</v>
      </c>
      <c r="DO164" s="8">
        <v>115.830061439505</v>
      </c>
      <c r="DP164" s="4">
        <v>0.58557841838685998</v>
      </c>
      <c r="DQ164" s="8">
        <v>85.929113472246897</v>
      </c>
      <c r="DR164" s="4">
        <v>0.43441429396757297</v>
      </c>
      <c r="DS164" s="8">
        <v>26.9</v>
      </c>
      <c r="DT164" s="8">
        <v>180.71407673261999</v>
      </c>
      <c r="DU164" s="8">
        <v>105.388888300418</v>
      </c>
      <c r="DV164" s="4">
        <v>0.58318029345521405</v>
      </c>
      <c r="DW164" s="8">
        <v>74.903931943656104</v>
      </c>
      <c r="DX164" s="4">
        <v>0.41448864027610799</v>
      </c>
      <c r="DY164" s="8">
        <v>28.933333333333302</v>
      </c>
      <c r="DZ164" s="8">
        <v>463.681516437803</v>
      </c>
      <c r="EA164" s="8">
        <v>260.24808551789999</v>
      </c>
      <c r="EB164" s="4">
        <v>0.56126473946435496</v>
      </c>
      <c r="EC164" s="8">
        <v>210.74568611482101</v>
      </c>
      <c r="ED164" s="4">
        <v>0.45450525553370802</v>
      </c>
      <c r="EE164" s="8">
        <v>45.6</v>
      </c>
      <c r="EF164" s="8">
        <v>292.219238198531</v>
      </c>
      <c r="EG164" s="8">
        <v>175.33830121962001</v>
      </c>
      <c r="EH164" s="4">
        <v>0.60002312750024001</v>
      </c>
      <c r="EI164" s="8">
        <v>139.847767114563</v>
      </c>
      <c r="EJ164" s="4">
        <v>0.47857139035983598</v>
      </c>
      <c r="EK164" s="8">
        <v>27.571428571428601</v>
      </c>
      <c r="EL164" s="8">
        <v>170.981095136405</v>
      </c>
      <c r="EM164" s="8">
        <v>101.140040615442</v>
      </c>
      <c r="EN164" s="4">
        <v>0.59152762201432096</v>
      </c>
      <c r="EO164" s="8">
        <v>89.531056521724594</v>
      </c>
      <c r="EP164" s="4">
        <v>0.52363131988538703</v>
      </c>
      <c r="EQ164" s="8">
        <v>13.3870967741935</v>
      </c>
      <c r="ER164" s="8">
        <v>212.29200981187299</v>
      </c>
      <c r="ES164" s="8">
        <v>146.70895038686399</v>
      </c>
      <c r="ET164" s="4">
        <v>0.69107146574604295</v>
      </c>
      <c r="EU164" s="8">
        <v>133.49570100209399</v>
      </c>
      <c r="EV164" s="4">
        <v>0.62883054864096799</v>
      </c>
      <c r="EW164" s="8">
        <v>12</v>
      </c>
      <c r="EX164" s="8">
        <v>140.24368328668501</v>
      </c>
      <c r="EY164" s="8">
        <v>96.631953453282193</v>
      </c>
      <c r="EZ164" s="4">
        <v>0.68902891872675698</v>
      </c>
      <c r="FA164" s="8">
        <v>88.691465815167902</v>
      </c>
      <c r="FB164" s="4">
        <v>0.63240970100496896</v>
      </c>
      <c r="FC164" s="8">
        <v>8</v>
      </c>
      <c r="FD164" s="7">
        <v>103.122921849355</v>
      </c>
      <c r="FE164" s="7">
        <v>60.119065027806997</v>
      </c>
      <c r="FF164" s="4">
        <v>0.58298449995075197</v>
      </c>
      <c r="FG164" s="7">
        <v>47.109991433570301</v>
      </c>
      <c r="FH164" s="4">
        <v>0.45683336535392</v>
      </c>
      <c r="FI164" s="7">
        <v>13.224731182795701</v>
      </c>
      <c r="FJ164" s="7">
        <v>129.132261946846</v>
      </c>
      <c r="FK164" s="7">
        <v>78.854245882513496</v>
      </c>
      <c r="FL164" s="4">
        <v>0.61064713568613704</v>
      </c>
      <c r="FM164" s="7">
        <v>51.540574203809797</v>
      </c>
      <c r="FN164" s="4">
        <v>0.39913011223349498</v>
      </c>
      <c r="FO164" s="7">
        <v>24.122119815668199</v>
      </c>
      <c r="FP164" s="7">
        <v>442.28556604176401</v>
      </c>
      <c r="FQ164" s="7">
        <v>212.12959991429301</v>
      </c>
      <c r="FR164" s="4">
        <v>0.47962134919470201</v>
      </c>
      <c r="FS164" s="7">
        <v>150.19102262619299</v>
      </c>
      <c r="FT164" s="4">
        <v>0.33957929934347197</v>
      </c>
      <c r="FU164" s="7">
        <v>60.276075268817202</v>
      </c>
      <c r="FV164" s="7">
        <v>442.41043164157901</v>
      </c>
      <c r="FW164" s="7">
        <v>199.71793956274399</v>
      </c>
      <c r="FX164" s="4">
        <v>0.45143135260550699</v>
      </c>
      <c r="FY164" s="7">
        <v>147.30907681476299</v>
      </c>
      <c r="FZ164" s="4">
        <v>0.33296926627197199</v>
      </c>
      <c r="GA164" s="7">
        <v>48.219354838709698</v>
      </c>
      <c r="GB164" s="7">
        <v>378.51860265519798</v>
      </c>
      <c r="GC164" s="7">
        <v>221.218949739923</v>
      </c>
      <c r="GD164" s="4">
        <v>0.58443349465029304</v>
      </c>
      <c r="GE164" s="7">
        <v>160.833045415903</v>
      </c>
      <c r="GF164" s="4">
        <v>0.424901297552369</v>
      </c>
      <c r="GG164" s="7">
        <v>55.8333333333333</v>
      </c>
      <c r="GH164" s="7">
        <v>755.900754636334</v>
      </c>
      <c r="GI164" s="7">
        <v>435.58638673752</v>
      </c>
      <c r="GJ164" s="4">
        <v>0.57624811731678005</v>
      </c>
      <c r="GK164" s="7">
        <v>350.59345322938401</v>
      </c>
      <c r="GL164" s="4">
        <v>0.46380884141074302</v>
      </c>
      <c r="GM164" s="7">
        <v>73.171428571428606</v>
      </c>
      <c r="GN164" s="7">
        <v>383.27310494827702</v>
      </c>
      <c r="GO164" s="7">
        <v>247.84899100230601</v>
      </c>
      <c r="GP164" s="4">
        <v>0.64666418750085097</v>
      </c>
      <c r="GQ164" s="7">
        <v>223.02675752381799</v>
      </c>
      <c r="GR164" s="4">
        <v>0.58190035941581597</v>
      </c>
      <c r="GS164" s="7">
        <v>25.387096774193498</v>
      </c>
      <c r="GT164" s="7">
        <v>140.24368328668501</v>
      </c>
      <c r="GU164" s="7">
        <v>96.631953453282193</v>
      </c>
      <c r="GV164" s="4">
        <v>0.68902891872675698</v>
      </c>
      <c r="GW164" s="7">
        <v>88.691465815167902</v>
      </c>
      <c r="GX164" s="4">
        <v>0.63240970100496896</v>
      </c>
      <c r="GY164" s="7">
        <v>8</v>
      </c>
      <c r="GZ164" s="3"/>
    </row>
    <row r="165" spans="1:208" s="11" customFormat="1" x14ac:dyDescent="0.25">
      <c r="A165" s="7" t="s">
        <v>220</v>
      </c>
      <c r="B165" s="7" t="s">
        <v>525</v>
      </c>
      <c r="C165" s="7" t="s">
        <v>526</v>
      </c>
      <c r="D165" s="33" t="s">
        <v>223</v>
      </c>
      <c r="E165" s="7"/>
      <c r="F165" s="8">
        <v>804.876810949272</v>
      </c>
      <c r="G165" s="8">
        <v>453.58934102200698</v>
      </c>
      <c r="H165" s="8">
        <v>273.311792829213</v>
      </c>
      <c r="I165" s="8">
        <v>277.415918115701</v>
      </c>
      <c r="J165" s="8">
        <v>279.10312040180497</v>
      </c>
      <c r="K165" s="8">
        <v>288.32772817859399</v>
      </c>
      <c r="L165" s="8">
        <v>262.59266415869001</v>
      </c>
      <c r="M165" s="8">
        <v>207.94517423378301</v>
      </c>
      <c r="N165" s="8">
        <v>230.40779157243199</v>
      </c>
      <c r="O165" s="8">
        <v>325.04460624274202</v>
      </c>
      <c r="P165" s="8">
        <v>290.23380719118398</v>
      </c>
      <c r="Q165" s="8">
        <v>302.32249594180502</v>
      </c>
      <c r="R165" s="8">
        <v>271.79958199467501</v>
      </c>
      <c r="S165" s="8">
        <v>395.85515327354301</v>
      </c>
      <c r="T165" s="8">
        <v>345.56338857178002</v>
      </c>
      <c r="U165" s="8">
        <v>312.08157046243201</v>
      </c>
      <c r="V165" s="8">
        <v>282.79276716292799</v>
      </c>
      <c r="W165" s="8">
        <v>284.21774857223897</v>
      </c>
      <c r="X165" s="8">
        <v>299.66435232047201</v>
      </c>
      <c r="Y165" s="8">
        <v>255.69052923349301</v>
      </c>
      <c r="Z165" s="8">
        <v>304.93554343938303</v>
      </c>
      <c r="AA165" s="8">
        <v>324.05505797573198</v>
      </c>
      <c r="AB165" s="8">
        <v>239.61755257025899</v>
      </c>
      <c r="AC165" s="8">
        <v>1258.4661519712799</v>
      </c>
      <c r="AD165" s="8">
        <v>550.72771094491395</v>
      </c>
      <c r="AE165" s="8">
        <v>567.43084858039902</v>
      </c>
      <c r="AF165" s="8">
        <v>470.53783839247399</v>
      </c>
      <c r="AG165" s="8">
        <v>555.45239781517398</v>
      </c>
      <c r="AH165" s="8">
        <v>592.556303132989</v>
      </c>
      <c r="AI165" s="8">
        <v>667.65473526821802</v>
      </c>
      <c r="AJ165" s="8">
        <v>657.64495903421198</v>
      </c>
      <c r="AK165" s="8">
        <v>567.01051573516804</v>
      </c>
      <c r="AL165" s="8">
        <v>555.35488155396501</v>
      </c>
      <c r="AM165" s="8">
        <v>628.99060141511495</v>
      </c>
      <c r="AN165" s="8">
        <v>239.61755257025899</v>
      </c>
      <c r="AO165" s="8">
        <v>1809.19386291619</v>
      </c>
      <c r="AP165" s="8">
        <v>1037.96868697287</v>
      </c>
      <c r="AQ165" s="8">
        <v>1148.0087009481599</v>
      </c>
      <c r="AR165" s="8">
        <v>1325.29969430243</v>
      </c>
      <c r="AS165" s="8">
        <v>1122.36539728913</v>
      </c>
      <c r="AT165" s="8">
        <v>868.60815398537397</v>
      </c>
      <c r="AU165" s="8">
        <f t="shared" si="31"/>
        <v>110.04001397528987</v>
      </c>
      <c r="AV165" s="8">
        <f t="shared" si="32"/>
        <v>177.29099335427009</v>
      </c>
      <c r="AW165" s="8">
        <f t="shared" si="33"/>
        <v>-202.93429701330001</v>
      </c>
      <c r="AX165" s="8">
        <v>-54.6474899249069</v>
      </c>
      <c r="AY165" s="8">
        <v>22.462617338648801</v>
      </c>
      <c r="AZ165" s="8">
        <v>94.636814670309505</v>
      </c>
      <c r="BA165" s="8">
        <v>-34.8107990515579</v>
      </c>
      <c r="BB165" s="8">
        <v>12.0886887506213</v>
      </c>
      <c r="BC165" s="8">
        <v>-30.522913947130199</v>
      </c>
      <c r="BD165" s="8">
        <v>124.055571278868</v>
      </c>
      <c r="BE165" s="8">
        <v>-50.291764701763398</v>
      </c>
      <c r="BF165" s="8">
        <v>-33.481818109348303</v>
      </c>
      <c r="BG165" s="8">
        <v>-29.2888032995033</v>
      </c>
      <c r="BH165" s="8">
        <v>1.4249814093109301</v>
      </c>
      <c r="BI165" s="8">
        <v>15.446603748232301</v>
      </c>
      <c r="BJ165" s="8">
        <v>-43.973823086978101</v>
      </c>
      <c r="BK165" s="8">
        <v>49.245014205889603</v>
      </c>
      <c r="BL165" s="9">
        <v>19.119514536349001</v>
      </c>
      <c r="BM165" s="8" t="s">
        <v>268</v>
      </c>
      <c r="BN165" s="7" t="s">
        <v>268</v>
      </c>
      <c r="BO165" s="10">
        <v>371</v>
      </c>
      <c r="BP165" s="10">
        <v>147</v>
      </c>
      <c r="BQ165" s="7" t="s">
        <v>252</v>
      </c>
      <c r="BR165" s="8">
        <v>230.40779157243199</v>
      </c>
      <c r="BS165" s="8">
        <v>131.033345401307</v>
      </c>
      <c r="BT165" s="4">
        <v>0.56870188506674202</v>
      </c>
      <c r="BU165" s="8">
        <v>88.076901012251597</v>
      </c>
      <c r="BV165" s="4">
        <v>0.38226528890870098</v>
      </c>
      <c r="BW165" s="8">
        <v>32.536559139784899</v>
      </c>
      <c r="BX165" s="8">
        <v>325.04460624274202</v>
      </c>
      <c r="BY165" s="8">
        <v>201.792803663401</v>
      </c>
      <c r="BZ165" s="4">
        <v>0.62081572740420399</v>
      </c>
      <c r="CA165" s="8">
        <v>152.83573789964001</v>
      </c>
      <c r="CB165" s="4">
        <v>0.47019927408210399</v>
      </c>
      <c r="CC165" s="8">
        <v>38.041935483871001</v>
      </c>
      <c r="CD165" s="8">
        <v>290.23380719118398</v>
      </c>
      <c r="CE165" s="8">
        <v>154.14105024551</v>
      </c>
      <c r="CF165" s="4">
        <v>0.53109267916529701</v>
      </c>
      <c r="CG165" s="8">
        <v>110.51460862887799</v>
      </c>
      <c r="CH165" s="4">
        <v>0.38077786216021098</v>
      </c>
      <c r="CI165" s="8">
        <v>36</v>
      </c>
      <c r="CJ165" s="8">
        <v>302.32249594180502</v>
      </c>
      <c r="CK165" s="8">
        <v>156.09860814088799</v>
      </c>
      <c r="CL165" s="4">
        <v>0.51633143492879696</v>
      </c>
      <c r="CM165" s="8">
        <v>111.513228975883</v>
      </c>
      <c r="CN165" s="4">
        <v>0.36885521412653399</v>
      </c>
      <c r="CO165" s="8">
        <v>38.677419354838698</v>
      </c>
      <c r="CP165" s="8">
        <v>271.79958199467501</v>
      </c>
      <c r="CQ165" s="8">
        <v>142.92023880363101</v>
      </c>
      <c r="CR165" s="4">
        <v>0.52582950185122501</v>
      </c>
      <c r="CS165" s="8">
        <v>103.88462480921901</v>
      </c>
      <c r="CT165" s="4">
        <v>0.38221039210889501</v>
      </c>
      <c r="CU165" s="8">
        <v>36.506451612903199</v>
      </c>
      <c r="CV165" s="8">
        <v>395.85515327354301</v>
      </c>
      <c r="CW165" s="8">
        <v>207.39820860879399</v>
      </c>
      <c r="CX165" s="4">
        <v>0.52392448827230098</v>
      </c>
      <c r="CY165" s="8">
        <v>155.46859744679099</v>
      </c>
      <c r="CZ165" s="4">
        <v>0.39274112301213199</v>
      </c>
      <c r="DA165" s="8">
        <v>47.225806451612897</v>
      </c>
      <c r="DB165" s="8">
        <v>345.56338857178002</v>
      </c>
      <c r="DC165" s="8">
        <v>187.259645489908</v>
      </c>
      <c r="DD165" s="4">
        <v>0.54189665827695199</v>
      </c>
      <c r="DE165" s="8">
        <v>142.44584253396599</v>
      </c>
      <c r="DF165" s="4">
        <v>0.41221335142792997</v>
      </c>
      <c r="DG165" s="8">
        <v>44.586021505376301</v>
      </c>
      <c r="DH165" s="8">
        <v>312.08157046243201</v>
      </c>
      <c r="DI165" s="8">
        <v>177.014122196008</v>
      </c>
      <c r="DJ165" s="4">
        <v>0.56720466361956201</v>
      </c>
      <c r="DK165" s="8">
        <v>134.798502526942</v>
      </c>
      <c r="DL165" s="4">
        <v>0.43193355611227802</v>
      </c>
      <c r="DM165" s="8">
        <v>41.838709677419402</v>
      </c>
      <c r="DN165" s="8">
        <v>282.79276716292799</v>
      </c>
      <c r="DO165" s="8">
        <v>148.72914746564101</v>
      </c>
      <c r="DP165" s="4">
        <v>0.52592981410996498</v>
      </c>
      <c r="DQ165" s="8">
        <v>104.718325371318</v>
      </c>
      <c r="DR165" s="4">
        <v>0.37030057883689099</v>
      </c>
      <c r="DS165" s="8">
        <v>39.799462365591403</v>
      </c>
      <c r="DT165" s="8">
        <v>284.21774857223897</v>
      </c>
      <c r="DU165" s="8">
        <v>178.32981182282799</v>
      </c>
      <c r="DV165" s="4">
        <v>0.62744080100086397</v>
      </c>
      <c r="DW165" s="8">
        <v>139.452502897724</v>
      </c>
      <c r="DX165" s="4">
        <v>0.49065374558154701</v>
      </c>
      <c r="DY165" s="8">
        <v>36.129032258064498</v>
      </c>
      <c r="DZ165" s="8">
        <v>299.66435232047201</v>
      </c>
      <c r="EA165" s="8">
        <v>168.491933385198</v>
      </c>
      <c r="EB165" s="4">
        <v>0.56226885874302102</v>
      </c>
      <c r="EC165" s="8">
        <v>121.41479080339001</v>
      </c>
      <c r="ED165" s="4">
        <v>0.405169283110272</v>
      </c>
      <c r="EE165" s="8">
        <v>40.370967741935502</v>
      </c>
      <c r="EF165" s="8">
        <v>255.69052923349301</v>
      </c>
      <c r="EG165" s="8">
        <v>173.70659661721001</v>
      </c>
      <c r="EH165" s="4">
        <v>0.67936265429128595</v>
      </c>
      <c r="EI165" s="8">
        <v>133.220943643276</v>
      </c>
      <c r="EJ165" s="4">
        <v>0.52102416167952903</v>
      </c>
      <c r="EK165" s="8">
        <v>36.852476958525301</v>
      </c>
      <c r="EL165" s="8">
        <v>304.93554343938303</v>
      </c>
      <c r="EM165" s="8">
        <v>210.123485617846</v>
      </c>
      <c r="EN165" s="4">
        <v>0.68907508533722595</v>
      </c>
      <c r="EO165" s="8">
        <v>162.774100738409</v>
      </c>
      <c r="EP165" s="4">
        <v>0.53379838539801505</v>
      </c>
      <c r="EQ165" s="8">
        <v>45.137258064516097</v>
      </c>
      <c r="ER165" s="8">
        <v>324.05505797573198</v>
      </c>
      <c r="ES165" s="8">
        <v>220.46722966596801</v>
      </c>
      <c r="ET165" s="4">
        <v>0.68033880119988399</v>
      </c>
      <c r="EU165" s="8">
        <v>166.315731948457</v>
      </c>
      <c r="EV165" s="4">
        <v>0.51323294562158095</v>
      </c>
      <c r="EW165" s="8">
        <v>49.5693548387097</v>
      </c>
      <c r="EX165" s="8">
        <v>239.61755257025899</v>
      </c>
      <c r="EY165" s="8">
        <v>168.023043064402</v>
      </c>
      <c r="EZ165" s="4">
        <v>0.70121341805766102</v>
      </c>
      <c r="FA165" s="8">
        <v>130.76156420466901</v>
      </c>
      <c r="FB165" s="4">
        <v>0.54570945576421503</v>
      </c>
      <c r="FC165" s="8">
        <v>36.1</v>
      </c>
      <c r="FD165" s="7">
        <v>555.45239781517398</v>
      </c>
      <c r="FE165" s="7">
        <v>332.82614906470798</v>
      </c>
      <c r="FF165" s="4">
        <v>0.59919832981881405</v>
      </c>
      <c r="FG165" s="7">
        <v>240.912638911892</v>
      </c>
      <c r="FH165" s="4">
        <v>0.43372328548675299</v>
      </c>
      <c r="FI165" s="7">
        <v>70.578494623655899</v>
      </c>
      <c r="FJ165" s="7">
        <v>592.556303132989</v>
      </c>
      <c r="FK165" s="7">
        <v>310.23965838639799</v>
      </c>
      <c r="FL165" s="4">
        <v>0.52356148562775495</v>
      </c>
      <c r="FM165" s="7">
        <v>222.02783760476001</v>
      </c>
      <c r="FN165" s="4">
        <v>0.37469492169916202</v>
      </c>
      <c r="FO165" s="7">
        <v>74.677419354838705</v>
      </c>
      <c r="FP165" s="7">
        <v>667.65473526821802</v>
      </c>
      <c r="FQ165" s="7">
        <v>350.31844741242497</v>
      </c>
      <c r="FR165" s="4">
        <v>0.52470001170843406</v>
      </c>
      <c r="FS165" s="7">
        <v>259.35322225600999</v>
      </c>
      <c r="FT165" s="4">
        <v>0.38845410442841999</v>
      </c>
      <c r="FU165" s="7">
        <v>83.732258064516103</v>
      </c>
      <c r="FV165" s="7">
        <v>657.64495903421198</v>
      </c>
      <c r="FW165" s="7">
        <v>364.27376768591603</v>
      </c>
      <c r="FX165" s="4">
        <v>0.55390642425188197</v>
      </c>
      <c r="FY165" s="7">
        <v>277.24434506090802</v>
      </c>
      <c r="FZ165" s="4">
        <v>0.42157145926893003</v>
      </c>
      <c r="GA165" s="7">
        <v>86.424731182795696</v>
      </c>
      <c r="GB165" s="7">
        <v>567.01051573516804</v>
      </c>
      <c r="GC165" s="7">
        <v>327.058959288469</v>
      </c>
      <c r="GD165" s="4">
        <v>0.576812863628138</v>
      </c>
      <c r="GE165" s="7">
        <v>244.170828269042</v>
      </c>
      <c r="GF165" s="4">
        <v>0.43062839487634202</v>
      </c>
      <c r="GG165" s="7">
        <v>75.928494623655894</v>
      </c>
      <c r="GH165" s="7">
        <v>555.35488155396501</v>
      </c>
      <c r="GI165" s="7">
        <v>342.19853000240801</v>
      </c>
      <c r="GJ165" s="4">
        <v>0.61617992632906404</v>
      </c>
      <c r="GK165" s="7">
        <v>254.63573444666599</v>
      </c>
      <c r="GL165" s="4">
        <v>0.45850994184863803</v>
      </c>
      <c r="GM165" s="7">
        <v>77.223444700460803</v>
      </c>
      <c r="GN165" s="7">
        <v>628.99060141511495</v>
      </c>
      <c r="GO165" s="7">
        <v>430.59071528381497</v>
      </c>
      <c r="GP165" s="4">
        <v>0.68457416424834305</v>
      </c>
      <c r="GQ165" s="7">
        <v>329.08983268686598</v>
      </c>
      <c r="GR165" s="4">
        <v>0.52320310024740202</v>
      </c>
      <c r="GS165" s="7">
        <v>94.706612903225803</v>
      </c>
      <c r="GT165" s="7">
        <v>239.61755257025899</v>
      </c>
      <c r="GU165" s="7">
        <v>168.023043064402</v>
      </c>
      <c r="GV165" s="4">
        <v>0.70121341805766102</v>
      </c>
      <c r="GW165" s="7">
        <v>130.76156420466901</v>
      </c>
      <c r="GX165" s="4">
        <v>0.54570945576421503</v>
      </c>
      <c r="GY165" s="7">
        <v>36.1</v>
      </c>
      <c r="GZ165" s="3"/>
    </row>
    <row r="166" spans="1:208" s="11" customFormat="1" x14ac:dyDescent="0.25">
      <c r="A166" s="7" t="s">
        <v>220</v>
      </c>
      <c r="B166" s="7" t="s">
        <v>527</v>
      </c>
      <c r="C166" s="7" t="s">
        <v>528</v>
      </c>
      <c r="D166" s="33" t="s">
        <v>223</v>
      </c>
      <c r="E166" s="7"/>
      <c r="F166" s="8"/>
      <c r="G166" s="8"/>
      <c r="H166" s="8"/>
      <c r="I166" s="8"/>
      <c r="J166" s="8"/>
      <c r="K166" s="8"/>
      <c r="L166" s="8">
        <v>61.9763085864099</v>
      </c>
      <c r="M166" s="8">
        <v>363.31972432966398</v>
      </c>
      <c r="N166" s="8">
        <v>206.75925393617999</v>
      </c>
      <c r="O166" s="8">
        <v>188.39554043042301</v>
      </c>
      <c r="P166" s="8">
        <v>31.3108143571848</v>
      </c>
      <c r="Q166" s="8">
        <v>244.866538473345</v>
      </c>
      <c r="R166" s="8">
        <v>168.24398842860501</v>
      </c>
      <c r="S166" s="8">
        <v>302.27220593700002</v>
      </c>
      <c r="T166" s="8">
        <v>192.37557064535301</v>
      </c>
      <c r="U166" s="8">
        <v>194.606982887718</v>
      </c>
      <c r="V166" s="8">
        <v>505.239742288218</v>
      </c>
      <c r="W166" s="8">
        <v>285.49394407818301</v>
      </c>
      <c r="X166" s="8">
        <v>295.39367903517302</v>
      </c>
      <c r="Y166" s="8">
        <v>7.2207080664084602</v>
      </c>
      <c r="Z166" s="8">
        <v>149.32417855697599</v>
      </c>
      <c r="AA166" s="8">
        <v>273.64641909972698</v>
      </c>
      <c r="AB166" s="8">
        <v>170.46926958159099</v>
      </c>
      <c r="AC166" s="8">
        <v>0</v>
      </c>
      <c r="AD166" s="8">
        <v>0</v>
      </c>
      <c r="AE166" s="8">
        <v>0</v>
      </c>
      <c r="AF166" s="8">
        <v>425.29603291607401</v>
      </c>
      <c r="AG166" s="8">
        <v>395.15479436660303</v>
      </c>
      <c r="AH166" s="8">
        <v>276.177352830529</v>
      </c>
      <c r="AI166" s="8">
        <v>470.51619436560497</v>
      </c>
      <c r="AJ166" s="8">
        <v>386.98255353307098</v>
      </c>
      <c r="AK166" s="8">
        <v>790.733686366401</v>
      </c>
      <c r="AL166" s="8">
        <v>302.614387101582</v>
      </c>
      <c r="AM166" s="8">
        <v>422.97059765670298</v>
      </c>
      <c r="AN166" s="8">
        <v>170.46926958159099</v>
      </c>
      <c r="AO166" s="8"/>
      <c r="AP166" s="8">
        <v>425.29603291607401</v>
      </c>
      <c r="AQ166" s="8">
        <v>671.33214719713305</v>
      </c>
      <c r="AR166" s="8">
        <v>857.49874789867602</v>
      </c>
      <c r="AS166" s="8">
        <v>1093.3480734679799</v>
      </c>
      <c r="AT166" s="8">
        <v>593.43986723829403</v>
      </c>
      <c r="AU166" s="8">
        <f t="shared" si="31"/>
        <v>246.03611428105904</v>
      </c>
      <c r="AV166" s="8">
        <f t="shared" si="32"/>
        <v>186.16660070154296</v>
      </c>
      <c r="AW166" s="8">
        <f t="shared" si="33"/>
        <v>235.84932556930391</v>
      </c>
      <c r="AX166" s="8">
        <v>301.34341574325401</v>
      </c>
      <c r="AY166" s="8">
        <v>-156.560470393484</v>
      </c>
      <c r="AZ166" s="8">
        <v>-18.363713505757399</v>
      </c>
      <c r="BA166" s="8">
        <v>-157.08472607323799</v>
      </c>
      <c r="BB166" s="8">
        <v>213.55572411616001</v>
      </c>
      <c r="BC166" s="8">
        <v>-76.622550044739697</v>
      </c>
      <c r="BD166" s="8">
        <v>134.02821750839601</v>
      </c>
      <c r="BE166" s="8">
        <v>-109.896635291647</v>
      </c>
      <c r="BF166" s="8">
        <v>2.2314122423648302</v>
      </c>
      <c r="BG166" s="8">
        <v>310.63275940049999</v>
      </c>
      <c r="BH166" s="8">
        <v>-219.74579821003499</v>
      </c>
      <c r="BI166" s="8">
        <v>9.8997349569906401</v>
      </c>
      <c r="BJ166" s="8">
        <v>-288.17297096876501</v>
      </c>
      <c r="BK166" s="8">
        <v>142.10347049056699</v>
      </c>
      <c r="BL166" s="9">
        <v>124.322240542751</v>
      </c>
      <c r="BM166" s="8" t="s">
        <v>268</v>
      </c>
      <c r="BN166" s="7" t="s">
        <v>268</v>
      </c>
      <c r="BO166" s="10">
        <v>267</v>
      </c>
      <c r="BP166" s="10">
        <v>148</v>
      </c>
      <c r="BQ166" s="7" t="s">
        <v>252</v>
      </c>
      <c r="BR166" s="8">
        <v>206.75925393617999</v>
      </c>
      <c r="BS166" s="8">
        <v>45.347898994113997</v>
      </c>
      <c r="BT166" s="4">
        <v>0.21932705855144599</v>
      </c>
      <c r="BU166" s="8">
        <v>-17.881022977033599</v>
      </c>
      <c r="BV166" s="4">
        <v>-8.6482334582968001E-2</v>
      </c>
      <c r="BW166" s="8">
        <v>34.465053763440899</v>
      </c>
      <c r="BX166" s="8">
        <v>188.39554043042301</v>
      </c>
      <c r="BY166" s="8">
        <v>87.7881726246613</v>
      </c>
      <c r="BZ166" s="4">
        <v>0.46597797603963298</v>
      </c>
      <c r="CA166" s="8">
        <v>48.670832250210502</v>
      </c>
      <c r="CB166" s="4">
        <v>0.258343865990741</v>
      </c>
      <c r="CC166" s="8">
        <v>22.8662365591398</v>
      </c>
      <c r="CD166" s="8">
        <v>31.3108143571848</v>
      </c>
      <c r="CE166" s="8">
        <v>-19.935783438211999</v>
      </c>
      <c r="CF166" s="4">
        <v>-0.63670600230291896</v>
      </c>
      <c r="CG166" s="8">
        <v>-53.161647043461699</v>
      </c>
      <c r="CH166" s="4">
        <v>-1.6978685522838499</v>
      </c>
      <c r="CI166" s="8">
        <v>13.769623655914</v>
      </c>
      <c r="CJ166" s="8">
        <v>244.866538473345</v>
      </c>
      <c r="CK166" s="8">
        <v>142.25778737720799</v>
      </c>
      <c r="CL166" s="4">
        <v>0.58096050307295899</v>
      </c>
      <c r="CM166" s="8">
        <v>108.745739708614</v>
      </c>
      <c r="CN166" s="4">
        <v>0.44410208265533002</v>
      </c>
      <c r="CO166" s="8">
        <v>32.951612903225801</v>
      </c>
      <c r="CP166" s="8">
        <v>168.24398842860501</v>
      </c>
      <c r="CQ166" s="8">
        <v>38.476545168479497</v>
      </c>
      <c r="CR166" s="4">
        <v>0.228694918183108</v>
      </c>
      <c r="CS166" s="8">
        <v>0.88724088406041102</v>
      </c>
      <c r="CT166" s="4">
        <v>5.2735369171119997E-3</v>
      </c>
      <c r="CU166" s="8">
        <v>36.174731182795703</v>
      </c>
      <c r="CV166" s="8">
        <v>302.27220593700002</v>
      </c>
      <c r="CW166" s="8">
        <v>76.885037170965802</v>
      </c>
      <c r="CX166" s="4">
        <v>0.254356952643506</v>
      </c>
      <c r="CY166" s="8">
        <v>25.0922713069683</v>
      </c>
      <c r="CZ166" s="4">
        <v>8.3012168549158605E-2</v>
      </c>
      <c r="DA166" s="8">
        <v>45.697849462365603</v>
      </c>
      <c r="DB166" s="8">
        <v>192.37557064535301</v>
      </c>
      <c r="DC166" s="8">
        <v>67.177187062208901</v>
      </c>
      <c r="DD166" s="4">
        <v>0.34919811718740001</v>
      </c>
      <c r="DE166" s="8">
        <v>37.159560585456902</v>
      </c>
      <c r="DF166" s="4">
        <v>0.19316153532800201</v>
      </c>
      <c r="DG166" s="8">
        <v>28.226344086021498</v>
      </c>
      <c r="DH166" s="8">
        <v>194.606982887718</v>
      </c>
      <c r="DI166" s="8">
        <v>147.45621646206399</v>
      </c>
      <c r="DJ166" s="4">
        <v>0.75771287481056904</v>
      </c>
      <c r="DK166" s="8">
        <v>132.20760893220299</v>
      </c>
      <c r="DL166" s="4">
        <v>0.67935696330322803</v>
      </c>
      <c r="DM166" s="8">
        <v>15.7887096774194</v>
      </c>
      <c r="DN166" s="8">
        <v>505.239742288218</v>
      </c>
      <c r="DO166" s="8">
        <v>380.19499479555401</v>
      </c>
      <c r="DP166" s="4">
        <v>0.75250413412385297</v>
      </c>
      <c r="DQ166" s="8">
        <v>300.19162940857098</v>
      </c>
      <c r="DR166" s="4">
        <v>0.59415680177693697</v>
      </c>
      <c r="DS166" s="8">
        <v>74.326666666666696</v>
      </c>
      <c r="DT166" s="8">
        <v>285.49394407818301</v>
      </c>
      <c r="DU166" s="8">
        <v>100.51124790672201</v>
      </c>
      <c r="DV166" s="4">
        <v>0.35206087551614301</v>
      </c>
      <c r="DW166" s="8">
        <v>-21.897146010468902</v>
      </c>
      <c r="DX166" s="4">
        <v>-7.6699161101898505E-2</v>
      </c>
      <c r="DY166" s="8">
        <v>113.176344086022</v>
      </c>
      <c r="DZ166" s="8">
        <v>295.39367903517302</v>
      </c>
      <c r="EA166" s="8">
        <v>36.993366650135997</v>
      </c>
      <c r="EB166" s="4">
        <v>0.125234117300564</v>
      </c>
      <c r="EC166" s="8">
        <v>-89.3455578570629</v>
      </c>
      <c r="ED166" s="4">
        <v>-0.30246265982700399</v>
      </c>
      <c r="EE166" s="8">
        <v>115.87333333333299</v>
      </c>
      <c r="EF166" s="8">
        <v>7.2207080664084602</v>
      </c>
      <c r="EG166" s="8">
        <v>-199.398464832521</v>
      </c>
      <c r="EH166" s="4">
        <v>-27.614807716731399</v>
      </c>
      <c r="EI166" s="8">
        <v>-316.124302919863</v>
      </c>
      <c r="EJ166" s="4">
        <v>-43.780235956430403</v>
      </c>
      <c r="EK166" s="8">
        <v>108.891889400922</v>
      </c>
      <c r="EL166" s="8">
        <v>149.32417855697599</v>
      </c>
      <c r="EM166" s="8">
        <v>-40.053457141023301</v>
      </c>
      <c r="EN166" s="4">
        <v>-0.26823155853317199</v>
      </c>
      <c r="EO166" s="8">
        <v>-158.76550174639101</v>
      </c>
      <c r="EP166" s="4">
        <v>-1.06322702244642</v>
      </c>
      <c r="EQ166" s="8">
        <v>106.840591397849</v>
      </c>
      <c r="ER166" s="8">
        <v>273.64641909972698</v>
      </c>
      <c r="ES166" s="8">
        <v>172.87809681156699</v>
      </c>
      <c r="ET166" s="4">
        <v>0.63175720471812102</v>
      </c>
      <c r="EU166" s="8">
        <v>101.85762134147799</v>
      </c>
      <c r="EV166" s="4">
        <v>0.37222347610679801</v>
      </c>
      <c r="EW166" s="8">
        <v>65.558064516128994</v>
      </c>
      <c r="EX166" s="8">
        <v>170.46862022596599</v>
      </c>
      <c r="EY166" s="8">
        <v>86.605609569101404</v>
      </c>
      <c r="EZ166" s="4">
        <v>0.50804429257596395</v>
      </c>
      <c r="FA166" s="8">
        <v>47.197195913928603</v>
      </c>
      <c r="FB166" s="4">
        <v>0.276867354539305</v>
      </c>
      <c r="FC166" s="8">
        <v>38.1086021505376</v>
      </c>
      <c r="FD166" s="7">
        <v>395.15479436660303</v>
      </c>
      <c r="FE166" s="7">
        <v>133.13607161877499</v>
      </c>
      <c r="FF166" s="4">
        <v>0.33692131163986</v>
      </c>
      <c r="FG166" s="7">
        <v>30.7898092731769</v>
      </c>
      <c r="FH166" s="4">
        <v>7.7918349244705698E-2</v>
      </c>
      <c r="FI166" s="7">
        <v>57.3312903225806</v>
      </c>
      <c r="FJ166" s="7">
        <v>276.177352830529</v>
      </c>
      <c r="FK166" s="7">
        <v>122.322003938996</v>
      </c>
      <c r="FL166" s="4">
        <v>0.44291105945264397</v>
      </c>
      <c r="FM166" s="7">
        <v>55.584092665152198</v>
      </c>
      <c r="FN166" s="4">
        <v>0.20126231240713</v>
      </c>
      <c r="FO166" s="7">
        <v>46.721236559139797</v>
      </c>
      <c r="FP166" s="7">
        <v>470.51619436560497</v>
      </c>
      <c r="FQ166" s="7">
        <v>115.36158233944499</v>
      </c>
      <c r="FR166" s="4">
        <v>0.24518089647262101</v>
      </c>
      <c r="FS166" s="7">
        <v>25.9795121910287</v>
      </c>
      <c r="FT166" s="4">
        <v>5.5214916090309499E-2</v>
      </c>
      <c r="FU166" s="7">
        <v>81.872580645161307</v>
      </c>
      <c r="FV166" s="7">
        <v>386.98255353307098</v>
      </c>
      <c r="FW166" s="7">
        <v>214.63340352427301</v>
      </c>
      <c r="FX166" s="4">
        <v>0.55463328143533697</v>
      </c>
      <c r="FY166" s="7">
        <v>169.36716951765999</v>
      </c>
      <c r="FZ166" s="4">
        <v>0.437660995234469</v>
      </c>
      <c r="GA166" s="7">
        <v>44.015053763440903</v>
      </c>
      <c r="GB166" s="7">
        <v>790.733686366401</v>
      </c>
      <c r="GC166" s="7">
        <v>480.70624270227597</v>
      </c>
      <c r="GD166" s="4">
        <v>0.60792432520641604</v>
      </c>
      <c r="GE166" s="7">
        <v>278.29448339810301</v>
      </c>
      <c r="GF166" s="4">
        <v>0.35194464102943201</v>
      </c>
      <c r="GG166" s="7">
        <v>187.503010752688</v>
      </c>
      <c r="GH166" s="7">
        <v>302.614387101582</v>
      </c>
      <c r="GI166" s="7">
        <v>-162.40509818238499</v>
      </c>
      <c r="GJ166" s="4">
        <v>-0.53667342038126198</v>
      </c>
      <c r="GK166" s="7">
        <v>-405.469860776926</v>
      </c>
      <c r="GL166" s="4">
        <v>-1.3398895692319399</v>
      </c>
      <c r="GM166" s="7">
        <v>224.76522273425499</v>
      </c>
      <c r="GN166" s="7">
        <v>422.97059765670298</v>
      </c>
      <c r="GO166" s="7">
        <v>132.824639670544</v>
      </c>
      <c r="GP166" s="4">
        <v>0.31402806815983098</v>
      </c>
      <c r="GQ166" s="7">
        <v>-56.907880404912802</v>
      </c>
      <c r="GR166" s="4">
        <v>-0.13454334821424399</v>
      </c>
      <c r="GS166" s="7">
        <v>172.39865591397799</v>
      </c>
      <c r="GT166" s="7">
        <v>170.46862022596599</v>
      </c>
      <c r="GU166" s="7">
        <v>86.605609569101404</v>
      </c>
      <c r="GV166" s="4">
        <v>0.50804429257596395</v>
      </c>
      <c r="GW166" s="7">
        <v>47.197195913928603</v>
      </c>
      <c r="GX166" s="4">
        <v>0.276867354539305</v>
      </c>
      <c r="GY166" s="7">
        <v>38.1086021505376</v>
      </c>
      <c r="GZ166" s="3"/>
    </row>
    <row r="167" spans="1:208" s="11" customFormat="1" x14ac:dyDescent="0.25">
      <c r="A167" s="7" t="s">
        <v>220</v>
      </c>
      <c r="B167" s="7" t="s">
        <v>529</v>
      </c>
      <c r="C167" s="7" t="s">
        <v>530</v>
      </c>
      <c r="D167" s="33" t="s">
        <v>223</v>
      </c>
      <c r="E167" s="7"/>
      <c r="F167" s="8"/>
      <c r="G167" s="8"/>
      <c r="H167" s="8"/>
      <c r="I167" s="8"/>
      <c r="J167" s="8"/>
      <c r="K167" s="8"/>
      <c r="L167" s="8"/>
      <c r="M167" s="8">
        <v>11.147453854593</v>
      </c>
      <c r="N167" s="8">
        <v>108.59940699139899</v>
      </c>
      <c r="O167" s="8">
        <v>100.166471656697</v>
      </c>
      <c r="P167" s="8">
        <v>94.401749560166294</v>
      </c>
      <c r="Q167" s="8">
        <v>119.651009838134</v>
      </c>
      <c r="R167" s="8">
        <v>157.55450454427299</v>
      </c>
      <c r="S167" s="8">
        <v>162.12835744542701</v>
      </c>
      <c r="T167" s="8">
        <v>136.48686223943599</v>
      </c>
      <c r="U167" s="8">
        <v>143.692722597835</v>
      </c>
      <c r="V167" s="8">
        <v>350.27094998731599</v>
      </c>
      <c r="W167" s="8">
        <v>327.99837665653899</v>
      </c>
      <c r="X167" s="8">
        <v>323.74929779681901</v>
      </c>
      <c r="Y167" s="8">
        <v>76.062761263919398</v>
      </c>
      <c r="Z167" s="8">
        <v>139.78433717310901</v>
      </c>
      <c r="AA167" s="8">
        <v>170.182708510737</v>
      </c>
      <c r="AB167" s="8">
        <v>21.164947283739501</v>
      </c>
      <c r="AC167" s="8">
        <v>0</v>
      </c>
      <c r="AD167" s="8">
        <v>0</v>
      </c>
      <c r="AE167" s="8">
        <v>0</v>
      </c>
      <c r="AF167" s="8">
        <v>11.147453854593</v>
      </c>
      <c r="AG167" s="8">
        <v>208.76587864809599</v>
      </c>
      <c r="AH167" s="8">
        <v>214.0527593983</v>
      </c>
      <c r="AI167" s="8">
        <v>319.68286198969901</v>
      </c>
      <c r="AJ167" s="8">
        <v>280.17958483727102</v>
      </c>
      <c r="AK167" s="8">
        <v>678.26932664385504</v>
      </c>
      <c r="AL167" s="8">
        <v>399.81205906073802</v>
      </c>
      <c r="AM167" s="8">
        <v>309.96704568384598</v>
      </c>
      <c r="AN167" s="8">
        <v>21.164947283739501</v>
      </c>
      <c r="AO167" s="8"/>
      <c r="AP167" s="8">
        <v>11.147453854593</v>
      </c>
      <c r="AQ167" s="8">
        <v>422.81863804639602</v>
      </c>
      <c r="AR167" s="8">
        <v>599.86244682696997</v>
      </c>
      <c r="AS167" s="8">
        <v>1078.08138570459</v>
      </c>
      <c r="AT167" s="8">
        <v>331.13199296758501</v>
      </c>
      <c r="AU167" s="8">
        <f t="shared" si="31"/>
        <v>411.67118419180304</v>
      </c>
      <c r="AV167" s="8">
        <f t="shared" si="32"/>
        <v>177.04380878057395</v>
      </c>
      <c r="AW167" s="8">
        <f t="shared" si="33"/>
        <v>478.21893887762008</v>
      </c>
      <c r="AX167" s="8">
        <v>11.147453854593</v>
      </c>
      <c r="AY167" s="8">
        <v>97.451953136805898</v>
      </c>
      <c r="AZ167" s="8">
        <v>-8.4329353347021403</v>
      </c>
      <c r="BA167" s="8">
        <v>-5.7647220965305204</v>
      </c>
      <c r="BB167" s="8">
        <v>25.249260277967501</v>
      </c>
      <c r="BC167" s="8">
        <v>37.903494706138801</v>
      </c>
      <c r="BD167" s="8">
        <v>4.57385290115411</v>
      </c>
      <c r="BE167" s="8">
        <v>-25.641495205991099</v>
      </c>
      <c r="BF167" s="8">
        <v>7.2058603583996002</v>
      </c>
      <c r="BG167" s="8">
        <v>206.57822738948099</v>
      </c>
      <c r="BH167" s="8">
        <v>-22.272573330776499</v>
      </c>
      <c r="BI167" s="8">
        <v>-4.2490788597201599</v>
      </c>
      <c r="BJ167" s="8">
        <v>-247.68653653289999</v>
      </c>
      <c r="BK167" s="8">
        <v>63.721575909189397</v>
      </c>
      <c r="BL167" s="9">
        <v>30.398371337628301</v>
      </c>
      <c r="BM167" s="8" t="s">
        <v>268</v>
      </c>
      <c r="BN167" s="7" t="s">
        <v>268</v>
      </c>
      <c r="BO167" s="10">
        <v>376</v>
      </c>
      <c r="BP167" s="10">
        <v>149</v>
      </c>
      <c r="BQ167" s="7" t="s">
        <v>252</v>
      </c>
      <c r="BR167" s="8">
        <v>108.59940699139899</v>
      </c>
      <c r="BS167" s="8">
        <v>72.765468667773902</v>
      </c>
      <c r="BT167" s="4">
        <v>0.67003559856949202</v>
      </c>
      <c r="BU167" s="8">
        <v>64.749666035946404</v>
      </c>
      <c r="BV167" s="4">
        <v>0.59622485821745397</v>
      </c>
      <c r="BW167" s="8">
        <v>6</v>
      </c>
      <c r="BX167" s="8">
        <v>100.166471656697</v>
      </c>
      <c r="BY167" s="8">
        <v>63.480173969713</v>
      </c>
      <c r="BZ167" s="4">
        <v>0.63374673101474799</v>
      </c>
      <c r="CA167" s="8">
        <v>56.250600679868803</v>
      </c>
      <c r="CB167" s="4">
        <v>0.56157115000174795</v>
      </c>
      <c r="CC167" s="8">
        <v>6</v>
      </c>
      <c r="CD167" s="8">
        <v>94.401749560166294</v>
      </c>
      <c r="CE167" s="8">
        <v>58.107198877728003</v>
      </c>
      <c r="CF167" s="4">
        <v>0.61553095306452799</v>
      </c>
      <c r="CG167" s="8">
        <v>50.213345477894102</v>
      </c>
      <c r="CH167" s="4">
        <v>0.53191117444164504</v>
      </c>
      <c r="CI167" s="8">
        <v>6.4516129032258096</v>
      </c>
      <c r="CJ167" s="8">
        <v>119.651009838134</v>
      </c>
      <c r="CK167" s="8">
        <v>62.177833289089499</v>
      </c>
      <c r="CL167" s="4">
        <v>0.51965991238356302</v>
      </c>
      <c r="CM167" s="8">
        <v>44.820473925806503</v>
      </c>
      <c r="CN167" s="4">
        <v>0.37459336102921797</v>
      </c>
      <c r="CO167" s="8">
        <v>14.548387096774199</v>
      </c>
      <c r="CP167" s="8">
        <v>157.55450454427299</v>
      </c>
      <c r="CQ167" s="8">
        <v>81.752143723598493</v>
      </c>
      <c r="CR167" s="4">
        <v>0.51888166549136205</v>
      </c>
      <c r="CS167" s="8">
        <v>63.1317686158905</v>
      </c>
      <c r="CT167" s="4">
        <v>0.40069796035663702</v>
      </c>
      <c r="CU167" s="8">
        <v>18.8505376344086</v>
      </c>
      <c r="CV167" s="8">
        <v>162.12835744542701</v>
      </c>
      <c r="CW167" s="8">
        <v>66.134051811152403</v>
      </c>
      <c r="CX167" s="4">
        <v>0.40791168709282399</v>
      </c>
      <c r="CY167" s="8">
        <v>45.4531305690723</v>
      </c>
      <c r="CZ167" s="4">
        <v>0.28035274818825001</v>
      </c>
      <c r="DA167" s="8">
        <v>17.806451612903199</v>
      </c>
      <c r="DB167" s="8">
        <v>136.48686223943599</v>
      </c>
      <c r="DC167" s="8">
        <v>26.765048073250899</v>
      </c>
      <c r="DD167" s="4">
        <v>0.19609981234895399</v>
      </c>
      <c r="DE167" s="8">
        <v>10.690565471927201</v>
      </c>
      <c r="DF167" s="4">
        <v>7.8326699702225E-2</v>
      </c>
      <c r="DG167" s="8">
        <v>16.354838709677399</v>
      </c>
      <c r="DH167" s="8">
        <v>143.692722597835</v>
      </c>
      <c r="DI167" s="8">
        <v>51.932156437135902</v>
      </c>
      <c r="DJ167" s="4">
        <v>0.36141118003924799</v>
      </c>
      <c r="DK167" s="8">
        <v>27.9421261358574</v>
      </c>
      <c r="DL167" s="4">
        <v>0.194457489778807</v>
      </c>
      <c r="DM167" s="8">
        <v>22.778801843318</v>
      </c>
      <c r="DN167" s="8">
        <v>350.68627165859101</v>
      </c>
      <c r="DO167" s="8">
        <v>244.66780932339199</v>
      </c>
      <c r="DP167" s="4">
        <v>0.69768288381014099</v>
      </c>
      <c r="DQ167" s="8">
        <v>200.94047078997599</v>
      </c>
      <c r="DR167" s="4">
        <v>0.57299212153249302</v>
      </c>
      <c r="DS167" s="8">
        <v>43.174193548387102</v>
      </c>
      <c r="DT167" s="8">
        <v>328.08639641743298</v>
      </c>
      <c r="DU167" s="8">
        <v>190.99328884570201</v>
      </c>
      <c r="DV167" s="4">
        <v>0.58214327363544804</v>
      </c>
      <c r="DW167" s="8">
        <v>123.59148265218199</v>
      </c>
      <c r="DX167" s="4">
        <v>0.37670407551715102</v>
      </c>
      <c r="DY167" s="8">
        <v>60.290322580645203</v>
      </c>
      <c r="DZ167" s="8">
        <v>323.742089981601</v>
      </c>
      <c r="EA167" s="8">
        <v>150.692713204483</v>
      </c>
      <c r="EB167" s="4">
        <v>0.46547149063332199</v>
      </c>
      <c r="EC167" s="8">
        <v>98.514153859658194</v>
      </c>
      <c r="ED167" s="4">
        <v>0.30429825749644401</v>
      </c>
      <c r="EE167" s="8">
        <v>48.611827956989202</v>
      </c>
      <c r="EF167" s="8">
        <v>76.028655214284299</v>
      </c>
      <c r="EG167" s="8">
        <v>-38.943920317359201</v>
      </c>
      <c r="EH167" s="4">
        <v>-0.51222687298094405</v>
      </c>
      <c r="EI167" s="8">
        <v>-62.059006486390601</v>
      </c>
      <c r="EJ167" s="4">
        <v>-0.81625811099090595</v>
      </c>
      <c r="EK167" s="8">
        <v>27.231566820276502</v>
      </c>
      <c r="EL167" s="8">
        <v>139.78338714432999</v>
      </c>
      <c r="EM167" s="8">
        <v>47.786489325167999</v>
      </c>
      <c r="EN167" s="4">
        <v>0.34186100581342399</v>
      </c>
      <c r="EO167" s="8">
        <v>31.191236504425898</v>
      </c>
      <c r="EP167" s="4">
        <v>0.22313979609193499</v>
      </c>
      <c r="EQ167" s="8">
        <v>20.745161290322599</v>
      </c>
      <c r="ER167" s="8">
        <v>170.17440035808801</v>
      </c>
      <c r="ES167" s="8">
        <v>90.135854267426296</v>
      </c>
      <c r="ET167" s="4">
        <v>0.52966752976804099</v>
      </c>
      <c r="EU167" s="8">
        <v>67.088407751204102</v>
      </c>
      <c r="EV167" s="4">
        <v>0.39423325488459898</v>
      </c>
      <c r="EW167" s="8">
        <v>26.474193548387099</v>
      </c>
      <c r="EX167" s="8">
        <v>21.1555628638631</v>
      </c>
      <c r="EY167" s="8">
        <v>-31.572310717853501</v>
      </c>
      <c r="EZ167" s="4">
        <v>-1.49238812131932</v>
      </c>
      <c r="FA167" s="8">
        <v>-48.892573456231901</v>
      </c>
      <c r="FB167" s="4">
        <v>-2.3110977368391299</v>
      </c>
      <c r="FC167" s="8">
        <v>19.320430107526899</v>
      </c>
      <c r="FD167" s="7">
        <v>208.76587864809599</v>
      </c>
      <c r="FE167" s="7">
        <v>136.24564263748701</v>
      </c>
      <c r="FF167" s="4">
        <v>0.65262409508571095</v>
      </c>
      <c r="FG167" s="7">
        <v>121.000266715815</v>
      </c>
      <c r="FH167" s="4">
        <v>0.57959790890817997</v>
      </c>
      <c r="FI167" s="7">
        <v>12</v>
      </c>
      <c r="FJ167" s="7">
        <v>214.0527593983</v>
      </c>
      <c r="FK167" s="7">
        <v>120.285032166818</v>
      </c>
      <c r="FL167" s="4">
        <v>0.56194104904294295</v>
      </c>
      <c r="FM167" s="7">
        <v>95.033819403700605</v>
      </c>
      <c r="FN167" s="4">
        <v>0.44397381127363</v>
      </c>
      <c r="FO167" s="7">
        <v>21</v>
      </c>
      <c r="FP167" s="7">
        <v>319.68286198969901</v>
      </c>
      <c r="FQ167" s="7">
        <v>147.88619553475101</v>
      </c>
      <c r="FR167" s="4">
        <v>0.46260282648344198</v>
      </c>
      <c r="FS167" s="7">
        <v>108.58489918496301</v>
      </c>
      <c r="FT167" s="4">
        <v>0.339664436526665</v>
      </c>
      <c r="FU167" s="7">
        <v>36.656989247311799</v>
      </c>
      <c r="FV167" s="7">
        <v>280.17958483727102</v>
      </c>
      <c r="FW167" s="7">
        <v>78.697204510386797</v>
      </c>
      <c r="FX167" s="4">
        <v>0.28088129460286798</v>
      </c>
      <c r="FY167" s="7">
        <v>38.632691607784601</v>
      </c>
      <c r="FZ167" s="4">
        <v>0.137885462390926</v>
      </c>
      <c r="GA167" s="7">
        <v>39.133640552995402</v>
      </c>
      <c r="GB167" s="7">
        <v>678.77266807602302</v>
      </c>
      <c r="GC167" s="7">
        <v>435.66109816909398</v>
      </c>
      <c r="GD167" s="4">
        <v>0.64183653623527903</v>
      </c>
      <c r="GE167" s="7">
        <v>324.531953442158</v>
      </c>
      <c r="GF167" s="4">
        <v>0.47811582390617202</v>
      </c>
      <c r="GG167" s="7">
        <v>103.46451612903201</v>
      </c>
      <c r="GH167" s="7">
        <v>399.77074519588501</v>
      </c>
      <c r="GI167" s="7">
        <v>111.748792887124</v>
      </c>
      <c r="GJ167" s="4">
        <v>0.27953219246287597</v>
      </c>
      <c r="GK167" s="7">
        <v>36.4551473732677</v>
      </c>
      <c r="GL167" s="4">
        <v>9.1190132873291793E-2</v>
      </c>
      <c r="GM167" s="7">
        <v>75.843394777265701</v>
      </c>
      <c r="GN167" s="7">
        <v>309.95778750241902</v>
      </c>
      <c r="GO167" s="7">
        <v>137.92234359259399</v>
      </c>
      <c r="GP167" s="4">
        <v>0.44497137724445202</v>
      </c>
      <c r="GQ167" s="7">
        <v>98.279644255629904</v>
      </c>
      <c r="GR167" s="4">
        <v>0.31707428630056</v>
      </c>
      <c r="GS167" s="7">
        <v>47.219354838709698</v>
      </c>
      <c r="GT167" s="7">
        <v>21.1555628638631</v>
      </c>
      <c r="GU167" s="7">
        <v>-31.572310717853501</v>
      </c>
      <c r="GV167" s="4">
        <v>-1.49238812131932</v>
      </c>
      <c r="GW167" s="7">
        <v>-48.892573456231901</v>
      </c>
      <c r="GX167" s="4">
        <v>-2.3110977368391299</v>
      </c>
      <c r="GY167" s="7">
        <v>19.320430107526899</v>
      </c>
      <c r="GZ167" s="3"/>
    </row>
    <row r="168" spans="1:208" s="11" customFormat="1" x14ac:dyDescent="0.25">
      <c r="A168" s="7" t="s">
        <v>220</v>
      </c>
      <c r="B168" s="7" t="s">
        <v>531</v>
      </c>
      <c r="C168" s="7" t="s">
        <v>532</v>
      </c>
      <c r="D168" s="33" t="s">
        <v>228</v>
      </c>
      <c r="E168" s="7" t="s">
        <v>229</v>
      </c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>
        <v>0</v>
      </c>
      <c r="T168" s="8">
        <v>168.590358177464</v>
      </c>
      <c r="U168" s="8">
        <v>311.71957534291897</v>
      </c>
      <c r="V168" s="8">
        <v>451.703872525816</v>
      </c>
      <c r="W168" s="8">
        <v>438.72494204641998</v>
      </c>
      <c r="X168" s="8">
        <v>405.01198122207302</v>
      </c>
      <c r="Y168" s="8">
        <v>-217.90823583135099</v>
      </c>
      <c r="Z168" s="8">
        <v>435.43071090608498</v>
      </c>
      <c r="AA168" s="8">
        <v>745.799082225662</v>
      </c>
      <c r="AB168" s="8">
        <v>170.37388267998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480.30993352038303</v>
      </c>
      <c r="AK168" s="8">
        <v>890.42881457223598</v>
      </c>
      <c r="AL168" s="8">
        <v>187.103745390722</v>
      </c>
      <c r="AM168" s="8">
        <v>1181.2297931317501</v>
      </c>
      <c r="AN168" s="8">
        <v>170.37388267998</v>
      </c>
      <c r="AO168" s="8"/>
      <c r="AP168" s="8"/>
      <c r="AQ168" s="8"/>
      <c r="AR168" s="8">
        <v>480.30993352038303</v>
      </c>
      <c r="AS168" s="8">
        <v>1077.53255996296</v>
      </c>
      <c r="AT168" s="8">
        <v>1351.60367581173</v>
      </c>
      <c r="AU168" s="8">
        <f t="shared" si="31"/>
        <v>0</v>
      </c>
      <c r="AV168" s="8">
        <f t="shared" si="32"/>
        <v>480.30993352038303</v>
      </c>
      <c r="AW168" s="8">
        <f t="shared" si="33"/>
        <v>597.22262644257694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168.590358177464</v>
      </c>
      <c r="BF168" s="8">
        <v>143.129217165455</v>
      </c>
      <c r="BG168" s="8">
        <v>139.98429718289799</v>
      </c>
      <c r="BH168" s="8">
        <v>-12.9789304793968</v>
      </c>
      <c r="BI168" s="8">
        <v>-33.712960824346801</v>
      </c>
      <c r="BJ168" s="8">
        <v>-622.92021705342404</v>
      </c>
      <c r="BK168" s="8">
        <v>653.338946737436</v>
      </c>
      <c r="BL168" s="9">
        <v>310.36837131957702</v>
      </c>
      <c r="BM168" s="8" t="s">
        <v>268</v>
      </c>
      <c r="BN168" s="7" t="s">
        <v>268</v>
      </c>
      <c r="BO168" s="10">
        <v>358</v>
      </c>
      <c r="BP168" s="10">
        <v>150</v>
      </c>
      <c r="BQ168" s="7" t="s">
        <v>252</v>
      </c>
      <c r="BR168" s="8"/>
      <c r="BS168" s="8"/>
      <c r="BT168" s="4"/>
      <c r="BU168" s="8"/>
      <c r="BV168" s="4"/>
      <c r="BW168" s="8"/>
      <c r="BX168" s="8"/>
      <c r="BY168" s="8"/>
      <c r="BZ168" s="4"/>
      <c r="CA168" s="8"/>
      <c r="CB168" s="4"/>
      <c r="CC168" s="8"/>
      <c r="CD168" s="8"/>
      <c r="CE168" s="8"/>
      <c r="CF168" s="4"/>
      <c r="CG168" s="8"/>
      <c r="CH168" s="4"/>
      <c r="CI168" s="8"/>
      <c r="CJ168" s="8"/>
      <c r="CK168" s="8"/>
      <c r="CL168" s="4"/>
      <c r="CM168" s="8"/>
      <c r="CN168" s="4"/>
      <c r="CO168" s="8"/>
      <c r="CP168" s="8"/>
      <c r="CQ168" s="8"/>
      <c r="CR168" s="4"/>
      <c r="CS168" s="8"/>
      <c r="CT168" s="4"/>
      <c r="CU168" s="8"/>
      <c r="CV168" s="8">
        <v>0</v>
      </c>
      <c r="CW168" s="8">
        <v>0</v>
      </c>
      <c r="CX168" s="4"/>
      <c r="CY168" s="8">
        <v>0</v>
      </c>
      <c r="CZ168" s="4"/>
      <c r="DA168" s="8">
        <v>0</v>
      </c>
      <c r="DB168" s="8">
        <v>181.90855480271</v>
      </c>
      <c r="DC168" s="8">
        <v>76.370447494841102</v>
      </c>
      <c r="DD168" s="4">
        <v>0.419828784730157</v>
      </c>
      <c r="DE168" s="8">
        <v>32.897701008248198</v>
      </c>
      <c r="DF168" s="4">
        <v>0.18084746505697599</v>
      </c>
      <c r="DG168" s="8">
        <v>39.081720430107502</v>
      </c>
      <c r="DH168" s="8">
        <v>336.08338759811198</v>
      </c>
      <c r="DI168" s="8">
        <v>146.65866134938599</v>
      </c>
      <c r="DJ168" s="4">
        <v>0.43637581255506902</v>
      </c>
      <c r="DK168" s="8">
        <v>73.010586484225499</v>
      </c>
      <c r="DL168" s="4">
        <v>0.21723949822694499</v>
      </c>
      <c r="DM168" s="8">
        <v>64.568548387096797</v>
      </c>
      <c r="DN168" s="8">
        <v>455.55787697647798</v>
      </c>
      <c r="DO168" s="8">
        <v>248.83363462435301</v>
      </c>
      <c r="DP168" s="4">
        <v>0.54621739014996895</v>
      </c>
      <c r="DQ168" s="8">
        <v>137.28040272656</v>
      </c>
      <c r="DR168" s="4">
        <v>0.30134568989934901</v>
      </c>
      <c r="DS168" s="8">
        <v>94.496236559139803</v>
      </c>
      <c r="DT168" s="8">
        <v>414.14298950499199</v>
      </c>
      <c r="DU168" s="8">
        <v>143.21615460141899</v>
      </c>
      <c r="DV168" s="4">
        <v>0.34581330175985697</v>
      </c>
      <c r="DW168" s="8">
        <v>12.3879960424446</v>
      </c>
      <c r="DX168" s="4">
        <v>2.9912364464388198E-2</v>
      </c>
      <c r="DY168" s="8">
        <v>115.357419354839</v>
      </c>
      <c r="DZ168" s="8">
        <v>387.70485873636397</v>
      </c>
      <c r="EA168" s="8">
        <v>111.672727206026</v>
      </c>
      <c r="EB168" s="4">
        <v>0.28803540809366701</v>
      </c>
      <c r="EC168" s="8">
        <v>-29.2706945446924</v>
      </c>
      <c r="ED168" s="4">
        <v>-7.5497363226485106E-2</v>
      </c>
      <c r="EE168" s="8">
        <v>111.075913978495</v>
      </c>
      <c r="EF168" s="8">
        <v>-215.65668637159899</v>
      </c>
      <c r="EG168" s="8">
        <v>-410.19532487504199</v>
      </c>
      <c r="EH168" s="4">
        <v>1.9020756173923301</v>
      </c>
      <c r="EI168" s="8">
        <v>-504.02578166619202</v>
      </c>
      <c r="EJ168" s="4">
        <v>-2.33716742173115</v>
      </c>
      <c r="EK168" s="8">
        <v>92.974239631336403</v>
      </c>
      <c r="EL168" s="8">
        <v>443.91442400897103</v>
      </c>
      <c r="EM168" s="8">
        <v>284.18093557527499</v>
      </c>
      <c r="EN168" s="4">
        <v>0.64017053784567401</v>
      </c>
      <c r="EO168" s="8">
        <v>205.657567006601</v>
      </c>
      <c r="EP168" s="4">
        <v>0.46328201086443099</v>
      </c>
      <c r="EQ168" s="8">
        <v>74.651440860215004</v>
      </c>
      <c r="ER168" s="8">
        <v>760.40594136865798</v>
      </c>
      <c r="ES168" s="8">
        <v>622.08666071038294</v>
      </c>
      <c r="ET168" s="4">
        <v>0.81809810637550595</v>
      </c>
      <c r="EU168" s="8">
        <v>566.84568969959696</v>
      </c>
      <c r="EV168" s="4">
        <v>0.74545142122289099</v>
      </c>
      <c r="EW168" s="8">
        <v>52.044569892473099</v>
      </c>
      <c r="EX168" s="8">
        <v>170.573661600132</v>
      </c>
      <c r="EY168" s="8">
        <v>63.622855258051501</v>
      </c>
      <c r="EZ168" s="4">
        <v>0.372993430880318</v>
      </c>
      <c r="FA168" s="8">
        <v>21.0962744188902</v>
      </c>
      <c r="FB168" s="4">
        <v>0.123678381650417</v>
      </c>
      <c r="FC168" s="8">
        <v>44.486881720430098</v>
      </c>
      <c r="FD168" s="7">
        <v>0</v>
      </c>
      <c r="FE168" s="7">
        <v>0</v>
      </c>
      <c r="FF168" s="4"/>
      <c r="FG168" s="7">
        <v>0</v>
      </c>
      <c r="FH168" s="4"/>
      <c r="FI168" s="7">
        <v>0</v>
      </c>
      <c r="FJ168" s="7">
        <v>0</v>
      </c>
      <c r="FK168" s="7">
        <v>0</v>
      </c>
      <c r="FL168" s="4"/>
      <c r="FM168" s="7">
        <v>0</v>
      </c>
      <c r="FN168" s="4"/>
      <c r="FO168" s="7">
        <v>0</v>
      </c>
      <c r="FP168" s="7">
        <v>0</v>
      </c>
      <c r="FQ168" s="7">
        <v>0</v>
      </c>
      <c r="FR168" s="4"/>
      <c r="FS168" s="7">
        <v>0</v>
      </c>
      <c r="FT168" s="4"/>
      <c r="FU168" s="7">
        <v>0</v>
      </c>
      <c r="FV168" s="7">
        <v>517.99194240082204</v>
      </c>
      <c r="FW168" s="7">
        <v>223.02910884422701</v>
      </c>
      <c r="FX168" s="4">
        <v>0.43056482270847202</v>
      </c>
      <c r="FY168" s="7">
        <v>105.908287492474</v>
      </c>
      <c r="FZ168" s="4">
        <v>0.20445933386840601</v>
      </c>
      <c r="GA168" s="7">
        <v>103.65026881720399</v>
      </c>
      <c r="GB168" s="7">
        <v>869.70086648147003</v>
      </c>
      <c r="GC168" s="7">
        <v>392.04978922577197</v>
      </c>
      <c r="GD168" s="4">
        <v>0.45078693644618201</v>
      </c>
      <c r="GE168" s="7">
        <v>149.668398769004</v>
      </c>
      <c r="GF168" s="4">
        <v>0.172091812871838</v>
      </c>
      <c r="GG168" s="7">
        <v>209.853655913978</v>
      </c>
      <c r="GH168" s="7">
        <v>172.048172364766</v>
      </c>
      <c r="GI168" s="7">
        <v>-298.52259766901602</v>
      </c>
      <c r="GJ168" s="4">
        <v>-1.7351105423898801</v>
      </c>
      <c r="GK168" s="7">
        <v>-533.29647621088498</v>
      </c>
      <c r="GL168" s="4">
        <v>-3.09969277139558</v>
      </c>
      <c r="GM168" s="7">
        <v>204.050153609831</v>
      </c>
      <c r="GN168" s="7">
        <v>1204.32036537763</v>
      </c>
      <c r="GO168" s="7">
        <v>906.26759628565799</v>
      </c>
      <c r="GP168" s="4">
        <v>0.75251371839210501</v>
      </c>
      <c r="GQ168" s="7">
        <v>772.50325670619804</v>
      </c>
      <c r="GR168" s="4">
        <v>0.64144332265274895</v>
      </c>
      <c r="GS168" s="7">
        <v>126.696010752688</v>
      </c>
      <c r="GT168" s="7">
        <v>170.573661600132</v>
      </c>
      <c r="GU168" s="7">
        <v>63.622855258051501</v>
      </c>
      <c r="GV168" s="4">
        <v>0.372993430880318</v>
      </c>
      <c r="GW168" s="7">
        <v>21.0962744188902</v>
      </c>
      <c r="GX168" s="4">
        <v>0.123678381650417</v>
      </c>
      <c r="GY168" s="7">
        <v>44.486881720430098</v>
      </c>
      <c r="GZ168" s="3"/>
    </row>
    <row r="169" spans="1:208" s="11" customFormat="1" x14ac:dyDescent="0.25">
      <c r="A169" s="7" t="s">
        <v>220</v>
      </c>
      <c r="B169" s="7" t="s">
        <v>533</v>
      </c>
      <c r="C169" s="7" t="s">
        <v>534</v>
      </c>
      <c r="D169" s="33" t="s">
        <v>228</v>
      </c>
      <c r="E169" s="7" t="s">
        <v>229</v>
      </c>
      <c r="F169" s="8">
        <v>313.12042135905199</v>
      </c>
      <c r="G169" s="8">
        <v>279.88811713429101</v>
      </c>
      <c r="H169" s="8">
        <v>231.176402917095</v>
      </c>
      <c r="I169" s="8">
        <v>151.39631871638099</v>
      </c>
      <c r="J169" s="8">
        <v>238.28185942080299</v>
      </c>
      <c r="K169" s="8">
        <v>298.84557533984503</v>
      </c>
      <c r="L169" s="8">
        <v>367.86835413876599</v>
      </c>
      <c r="M169" s="8">
        <v>360.25964322434902</v>
      </c>
      <c r="N169" s="8">
        <v>381.21399246047503</v>
      </c>
      <c r="O169" s="8">
        <v>294.28101258785898</v>
      </c>
      <c r="P169" s="8">
        <v>260.44616685176902</v>
      </c>
      <c r="Q169" s="8">
        <v>315.47302424766099</v>
      </c>
      <c r="R169" s="8">
        <v>448.75114303606199</v>
      </c>
      <c r="S169" s="8">
        <v>376.20875154675701</v>
      </c>
      <c r="T169" s="8">
        <v>353.69058264996897</v>
      </c>
      <c r="U169" s="8">
        <v>248.52703807755901</v>
      </c>
      <c r="V169" s="8">
        <v>338.52253173858401</v>
      </c>
      <c r="W169" s="8">
        <v>242.949203111445</v>
      </c>
      <c r="X169" s="8">
        <v>265.65354186166098</v>
      </c>
      <c r="Y169" s="8">
        <v>229.51674504324299</v>
      </c>
      <c r="Z169" s="8">
        <v>123.76650602288299</v>
      </c>
      <c r="AA169" s="8">
        <v>104.742305822655</v>
      </c>
      <c r="AB169" s="8">
        <v>43.898643158383102</v>
      </c>
      <c r="AC169" s="8">
        <v>593.00853849334305</v>
      </c>
      <c r="AD169" s="8">
        <v>382.57272163347602</v>
      </c>
      <c r="AE169" s="8">
        <v>537.12743476064804</v>
      </c>
      <c r="AF169" s="8">
        <v>728.12799736311501</v>
      </c>
      <c r="AG169" s="8">
        <v>675.49500504833395</v>
      </c>
      <c r="AH169" s="8">
        <v>575.91919109943001</v>
      </c>
      <c r="AI169" s="8">
        <v>824.95989458281895</v>
      </c>
      <c r="AJ169" s="8">
        <v>602.21762072752801</v>
      </c>
      <c r="AK169" s="8">
        <v>581.47173485002895</v>
      </c>
      <c r="AL169" s="8">
        <v>495.170286904904</v>
      </c>
      <c r="AM169" s="8">
        <v>228.50881184553799</v>
      </c>
      <c r="AN169" s="8">
        <v>43.898643158383102</v>
      </c>
      <c r="AO169" s="8">
        <v>975.58126012681896</v>
      </c>
      <c r="AP169" s="8">
        <v>1265.2554321237601</v>
      </c>
      <c r="AQ169" s="8">
        <v>1251.4141961477601</v>
      </c>
      <c r="AR169" s="8">
        <v>1427.1775153103499</v>
      </c>
      <c r="AS169" s="8">
        <v>1076.6420217549301</v>
      </c>
      <c r="AT169" s="8">
        <v>272.40745500392097</v>
      </c>
      <c r="AU169" s="8">
        <f t="shared" si="31"/>
        <v>-13.841235976000007</v>
      </c>
      <c r="AV169" s="8">
        <f t="shared" si="32"/>
        <v>175.76331916258982</v>
      </c>
      <c r="AW169" s="8">
        <f t="shared" si="33"/>
        <v>-350.53549355541986</v>
      </c>
      <c r="AX169" s="8">
        <v>-7.6087109144173199</v>
      </c>
      <c r="AY169" s="8">
        <v>20.954349236126099</v>
      </c>
      <c r="AZ169" s="8">
        <v>-86.932979872615505</v>
      </c>
      <c r="BA169" s="8">
        <v>-33.834845736090102</v>
      </c>
      <c r="BB169" s="8">
        <v>55.0268573958922</v>
      </c>
      <c r="BC169" s="8">
        <v>133.278118788401</v>
      </c>
      <c r="BD169" s="8">
        <v>-72.5423914893057</v>
      </c>
      <c r="BE169" s="8">
        <v>-22.518168896787301</v>
      </c>
      <c r="BF169" s="8">
        <v>-105.16354457241</v>
      </c>
      <c r="BG169" s="8">
        <v>89.995493661024994</v>
      </c>
      <c r="BH169" s="8">
        <v>-95.573328627139105</v>
      </c>
      <c r="BI169" s="8">
        <v>22.704338750215602</v>
      </c>
      <c r="BJ169" s="8">
        <v>-36.136796818417501</v>
      </c>
      <c r="BK169" s="8">
        <v>-105.75023902036</v>
      </c>
      <c r="BL169" s="9">
        <v>-19.024200200227501</v>
      </c>
      <c r="BM169" s="8" t="s">
        <v>268</v>
      </c>
      <c r="BN169" s="7" t="s">
        <v>268</v>
      </c>
      <c r="BO169" s="10">
        <v>175</v>
      </c>
      <c r="BP169" s="10">
        <v>151</v>
      </c>
      <c r="BQ169" s="7" t="s">
        <v>252</v>
      </c>
      <c r="BR169" s="8">
        <v>373.39248588778099</v>
      </c>
      <c r="BS169" s="8">
        <v>159.67803955194699</v>
      </c>
      <c r="BT169" s="4">
        <v>0.42764127717325401</v>
      </c>
      <c r="BU169" s="8">
        <v>111.204102770834</v>
      </c>
      <c r="BV169" s="4">
        <v>0.29782094437823098</v>
      </c>
      <c r="BW169" s="8">
        <v>34.9677419354839</v>
      </c>
      <c r="BX169" s="8">
        <v>300.16836269696802</v>
      </c>
      <c r="BY169" s="8">
        <v>100.90129356137901</v>
      </c>
      <c r="BZ169" s="4">
        <v>0.33614899536645398</v>
      </c>
      <c r="CA169" s="8">
        <v>53.601466563252302</v>
      </c>
      <c r="CB169" s="4">
        <v>0.17857133936984901</v>
      </c>
      <c r="CC169" s="8">
        <v>33.490322580645199</v>
      </c>
      <c r="CD169" s="8">
        <v>271.67561049929901</v>
      </c>
      <c r="CE169" s="8">
        <v>77.212030754759496</v>
      </c>
      <c r="CF169" s="4">
        <v>0.28420670745104898</v>
      </c>
      <c r="CG169" s="8">
        <v>43.3997029619334</v>
      </c>
      <c r="CH169" s="4">
        <v>0.15974824859018899</v>
      </c>
      <c r="CI169" s="8">
        <v>41.774193548387103</v>
      </c>
      <c r="CJ169" s="8">
        <v>337.859458655965</v>
      </c>
      <c r="CK169" s="8">
        <v>118.87335498972899</v>
      </c>
      <c r="CL169" s="4">
        <v>0.351842613679125</v>
      </c>
      <c r="CM169" s="8">
        <v>67.137446273700704</v>
      </c>
      <c r="CN169" s="4">
        <v>0.19871412373884501</v>
      </c>
      <c r="CO169" s="8">
        <v>38.354838709677402</v>
      </c>
      <c r="CP169" s="8">
        <v>495.66584033027999</v>
      </c>
      <c r="CQ169" s="8">
        <v>190.87574169268001</v>
      </c>
      <c r="CR169" s="4">
        <v>0.38508956268903399</v>
      </c>
      <c r="CS169" s="8">
        <v>127.24699388156</v>
      </c>
      <c r="CT169" s="4">
        <v>0.25671931274660997</v>
      </c>
      <c r="CU169" s="8">
        <v>52.687096774193499</v>
      </c>
      <c r="CV169" s="8">
        <v>404.23380367234603</v>
      </c>
      <c r="CW169" s="8">
        <v>175.824262383941</v>
      </c>
      <c r="CX169" s="4">
        <v>0.43495685117530802</v>
      </c>
      <c r="CY169" s="8">
        <v>171.257566390568</v>
      </c>
      <c r="CZ169" s="4">
        <v>0.42365968613892102</v>
      </c>
      <c r="DA169" s="8">
        <v>43.973118279569903</v>
      </c>
      <c r="DB169" s="8">
        <v>379.77447377324899</v>
      </c>
      <c r="DC169" s="8">
        <v>207.21413337380201</v>
      </c>
      <c r="DD169" s="4">
        <v>0.54562417351283798</v>
      </c>
      <c r="DE169" s="8">
        <v>168.282894279369</v>
      </c>
      <c r="DF169" s="4">
        <v>0.443112704778166</v>
      </c>
      <c r="DG169" s="8">
        <v>35.607526881720403</v>
      </c>
      <c r="DH169" s="8">
        <v>265.79874173151302</v>
      </c>
      <c r="DI169" s="8">
        <v>92.656279037519695</v>
      </c>
      <c r="DJ169" s="4">
        <v>0.34859562702939101</v>
      </c>
      <c r="DK169" s="8">
        <v>51.031216687487799</v>
      </c>
      <c r="DL169" s="4">
        <v>0.191991942305864</v>
      </c>
      <c r="DM169" s="8">
        <v>37.158986175115203</v>
      </c>
      <c r="DN169" s="8">
        <v>357.92143080888798</v>
      </c>
      <c r="DO169" s="8">
        <v>164.62497756282499</v>
      </c>
      <c r="DP169" s="4">
        <v>0.45994724929094</v>
      </c>
      <c r="DQ169" s="8">
        <v>120.739096488798</v>
      </c>
      <c r="DR169" s="4">
        <v>0.33733407976139401</v>
      </c>
      <c r="DS169" s="8">
        <v>41.8</v>
      </c>
      <c r="DT169" s="8">
        <v>251.86208322135101</v>
      </c>
      <c r="DU169" s="8">
        <v>105.19252010879801</v>
      </c>
      <c r="DV169" s="4">
        <v>0.41765921556500901</v>
      </c>
      <c r="DW169" s="8">
        <v>63.967398963079603</v>
      </c>
      <c r="DX169" s="4">
        <v>0.25397788402655902</v>
      </c>
      <c r="DY169" s="8">
        <v>39.8333333333333</v>
      </c>
      <c r="DZ169" s="8">
        <v>265.91933502117303</v>
      </c>
      <c r="EA169" s="8">
        <v>144.08981996821399</v>
      </c>
      <c r="EB169" s="4">
        <v>0.54185537112877402</v>
      </c>
      <c r="EC169" s="8">
        <v>100.531422664906</v>
      </c>
      <c r="ED169" s="4">
        <v>0.37805232423923302</v>
      </c>
      <c r="EE169" s="8">
        <v>37</v>
      </c>
      <c r="EF169" s="8">
        <v>230.14767175148799</v>
      </c>
      <c r="EG169" s="8">
        <v>143.28845727192501</v>
      </c>
      <c r="EH169" s="4">
        <v>0.62259355561348995</v>
      </c>
      <c r="EI169" s="8">
        <v>84.338074173674997</v>
      </c>
      <c r="EJ169" s="4">
        <v>0.36645199810990298</v>
      </c>
      <c r="EK169" s="8">
        <v>30.5529953917051</v>
      </c>
      <c r="EL169" s="8">
        <v>124.503559441695</v>
      </c>
      <c r="EM169" s="8">
        <v>66.549622449255196</v>
      </c>
      <c r="EN169" s="4">
        <v>0.53451983820928795</v>
      </c>
      <c r="EO169" s="8">
        <v>72.083606904396902</v>
      </c>
      <c r="EP169" s="4">
        <v>0.57896824177266704</v>
      </c>
      <c r="EQ169" s="8">
        <v>19</v>
      </c>
      <c r="ER169" s="8">
        <v>105.83742105404799</v>
      </c>
      <c r="ES169" s="8">
        <v>52.094105753446101</v>
      </c>
      <c r="ET169" s="4">
        <v>0.49220875976223399</v>
      </c>
      <c r="EU169" s="8">
        <v>32.471138016140998</v>
      </c>
      <c r="EV169" s="4">
        <v>0.30680205255151799</v>
      </c>
      <c r="EW169" s="8">
        <v>17.6666666666667</v>
      </c>
      <c r="EX169" s="8">
        <v>42.737621954688798</v>
      </c>
      <c r="EY169" s="8">
        <v>22.6014996774413</v>
      </c>
      <c r="EZ169" s="4">
        <v>0.52884317478880305</v>
      </c>
      <c r="FA169" s="8">
        <v>13.508270969308899</v>
      </c>
      <c r="FB169" s="4">
        <v>0.316074464405873</v>
      </c>
      <c r="FC169" s="8">
        <v>9.3666666666666707</v>
      </c>
      <c r="FD169" s="7">
        <v>673.56084858474901</v>
      </c>
      <c r="FE169" s="7">
        <v>260.57933311332602</v>
      </c>
      <c r="FF169" s="4">
        <v>0.38686828912464499</v>
      </c>
      <c r="FG169" s="7">
        <v>164.80556933408599</v>
      </c>
      <c r="FH169" s="4">
        <v>0.244678071298781</v>
      </c>
      <c r="FI169" s="7">
        <v>68.458064516128999</v>
      </c>
      <c r="FJ169" s="7">
        <v>609.53506915526395</v>
      </c>
      <c r="FK169" s="7">
        <v>196.085385744489</v>
      </c>
      <c r="FL169" s="4">
        <v>0.32169664333872899</v>
      </c>
      <c r="FM169" s="7">
        <v>110.537149235634</v>
      </c>
      <c r="FN169" s="4">
        <v>0.181346660478164</v>
      </c>
      <c r="FO169" s="7">
        <v>80.129032258064498</v>
      </c>
      <c r="FP169" s="7">
        <v>899.899644002625</v>
      </c>
      <c r="FQ169" s="7">
        <v>366.70000407662098</v>
      </c>
      <c r="FR169" s="4">
        <v>0.40748988681181297</v>
      </c>
      <c r="FS169" s="7">
        <v>298.50456027212903</v>
      </c>
      <c r="FT169" s="4">
        <v>0.331708721368555</v>
      </c>
      <c r="FU169" s="7">
        <v>96.660215053763494</v>
      </c>
      <c r="FV169" s="7">
        <v>645.57321550476195</v>
      </c>
      <c r="FW169" s="7">
        <v>299.87041241132198</v>
      </c>
      <c r="FX169" s="4">
        <v>0.46450256176886001</v>
      </c>
      <c r="FY169" s="7">
        <v>219.31411096685699</v>
      </c>
      <c r="FZ169" s="4">
        <v>0.33971996622471301</v>
      </c>
      <c r="GA169" s="7">
        <v>72.766513056835606</v>
      </c>
      <c r="GB169" s="7">
        <v>609.78351403023805</v>
      </c>
      <c r="GC169" s="7">
        <v>269.81749767162398</v>
      </c>
      <c r="GD169" s="4">
        <v>0.44248080091296699</v>
      </c>
      <c r="GE169" s="7">
        <v>184.706495451877</v>
      </c>
      <c r="GF169" s="4">
        <v>0.30290503301917399</v>
      </c>
      <c r="GG169" s="7">
        <v>81.633333333333297</v>
      </c>
      <c r="GH169" s="7">
        <v>496.06700677266099</v>
      </c>
      <c r="GI169" s="7">
        <v>287.37827724013999</v>
      </c>
      <c r="GJ169" s="4">
        <v>0.57931342604254399</v>
      </c>
      <c r="GK169" s="7">
        <v>184.86949683858001</v>
      </c>
      <c r="GL169" s="4">
        <v>0.37267041410658303</v>
      </c>
      <c r="GM169" s="7">
        <v>67.552995391705096</v>
      </c>
      <c r="GN169" s="7">
        <v>230.340980495743</v>
      </c>
      <c r="GO169" s="7">
        <v>118.643728202701</v>
      </c>
      <c r="GP169" s="4">
        <v>0.51507868008269697</v>
      </c>
      <c r="GQ169" s="7">
        <v>104.554744920538</v>
      </c>
      <c r="GR169" s="4">
        <v>0.453912910744384</v>
      </c>
      <c r="GS169" s="7">
        <v>36.6666666666667</v>
      </c>
      <c r="GT169" s="7">
        <v>42.737621954688798</v>
      </c>
      <c r="GU169" s="7">
        <v>22.6014996774413</v>
      </c>
      <c r="GV169" s="4">
        <v>0.52884317478880305</v>
      </c>
      <c r="GW169" s="7">
        <v>13.508270969308899</v>
      </c>
      <c r="GX169" s="4">
        <v>0.316074464405873</v>
      </c>
      <c r="GY169" s="7">
        <v>9.3666666666666707</v>
      </c>
      <c r="GZ169" s="3"/>
    </row>
    <row r="170" spans="1:208" s="11" customFormat="1" x14ac:dyDescent="0.25">
      <c r="A170" s="7" t="s">
        <v>220</v>
      </c>
      <c r="B170" s="7" t="s">
        <v>535</v>
      </c>
      <c r="C170" s="7" t="s">
        <v>536</v>
      </c>
      <c r="D170" s="33" t="s">
        <v>228</v>
      </c>
      <c r="E170" s="7" t="s">
        <v>229</v>
      </c>
      <c r="F170" s="8">
        <v>224.11539054494301</v>
      </c>
      <c r="G170" s="8">
        <v>247.951258930395</v>
      </c>
      <c r="H170" s="8">
        <v>144.65421646844101</v>
      </c>
      <c r="I170" s="8">
        <v>170.451652458144</v>
      </c>
      <c r="J170" s="8">
        <v>191.293575331341</v>
      </c>
      <c r="K170" s="8">
        <v>197.95661852302899</v>
      </c>
      <c r="L170" s="8">
        <v>147.34348813920599</v>
      </c>
      <c r="M170" s="8">
        <v>102.121482260408</v>
      </c>
      <c r="N170" s="8">
        <v>86.765899523901595</v>
      </c>
      <c r="O170" s="8">
        <v>62.923381748999901</v>
      </c>
      <c r="P170" s="8">
        <v>44.281092686974503</v>
      </c>
      <c r="Q170" s="8">
        <v>57.301269165391503</v>
      </c>
      <c r="R170" s="8">
        <v>74.129987638577504</v>
      </c>
      <c r="S170" s="8">
        <v>144.088871425604</v>
      </c>
      <c r="T170" s="8">
        <v>106.482318096428</v>
      </c>
      <c r="U170" s="8">
        <v>324.22252274482901</v>
      </c>
      <c r="V170" s="8">
        <v>222.001064681195</v>
      </c>
      <c r="W170" s="8">
        <v>296.38225729762303</v>
      </c>
      <c r="X170" s="8">
        <v>299.978349297112</v>
      </c>
      <c r="Y170" s="8">
        <v>249.76005258468501</v>
      </c>
      <c r="Z170" s="8">
        <v>220.01383183933399</v>
      </c>
      <c r="AA170" s="8">
        <v>212.85744214382601</v>
      </c>
      <c r="AB170" s="8">
        <v>154.93897454201399</v>
      </c>
      <c r="AC170" s="8">
        <v>472.06664947533801</v>
      </c>
      <c r="AD170" s="8">
        <v>315.105868926585</v>
      </c>
      <c r="AE170" s="8">
        <v>389.25019385437099</v>
      </c>
      <c r="AF170" s="8">
        <v>249.464970399615</v>
      </c>
      <c r="AG170" s="8">
        <v>149.68928127290101</v>
      </c>
      <c r="AH170" s="8">
        <v>101.58236185236601</v>
      </c>
      <c r="AI170" s="8">
        <v>218.218859064182</v>
      </c>
      <c r="AJ170" s="8">
        <v>430.70484084125701</v>
      </c>
      <c r="AK170" s="8">
        <v>518.383321978818</v>
      </c>
      <c r="AL170" s="8">
        <v>549.73840188179599</v>
      </c>
      <c r="AM170" s="8">
        <v>432.87127398315999</v>
      </c>
      <c r="AN170" s="8">
        <v>154.93897454201399</v>
      </c>
      <c r="AO170" s="8">
        <v>787.17251840192296</v>
      </c>
      <c r="AP170" s="8">
        <v>638.71516425398602</v>
      </c>
      <c r="AQ170" s="8">
        <v>251.27164312526699</v>
      </c>
      <c r="AR170" s="8">
        <v>648.92369990543898</v>
      </c>
      <c r="AS170" s="8">
        <v>1068.12172386061</v>
      </c>
      <c r="AT170" s="8">
        <v>587.81024852517396</v>
      </c>
      <c r="AU170" s="8">
        <f t="shared" si="31"/>
        <v>-387.443521128719</v>
      </c>
      <c r="AV170" s="8">
        <f t="shared" si="32"/>
        <v>397.65205678017196</v>
      </c>
      <c r="AW170" s="8">
        <f t="shared" si="33"/>
        <v>419.19802395517104</v>
      </c>
      <c r="AX170" s="8">
        <v>-45.222005878798001</v>
      </c>
      <c r="AY170" s="8">
        <v>-15.355582736506699</v>
      </c>
      <c r="AZ170" s="8">
        <v>-23.842517774901701</v>
      </c>
      <c r="BA170" s="8">
        <v>-18.642289062025402</v>
      </c>
      <c r="BB170" s="8">
        <v>13.020176478417</v>
      </c>
      <c r="BC170" s="8">
        <v>16.828718473186001</v>
      </c>
      <c r="BD170" s="8">
        <v>69.958883787026593</v>
      </c>
      <c r="BE170" s="8">
        <v>-37.606553329176499</v>
      </c>
      <c r="BF170" s="8">
        <v>217.740204648402</v>
      </c>
      <c r="BG170" s="8">
        <v>-102.221458063635</v>
      </c>
      <c r="BH170" s="8">
        <v>74.381192616428805</v>
      </c>
      <c r="BI170" s="8">
        <v>3.5960919994882401</v>
      </c>
      <c r="BJ170" s="8">
        <v>-50.218296712427097</v>
      </c>
      <c r="BK170" s="8">
        <v>-29.7462207453502</v>
      </c>
      <c r="BL170" s="9">
        <v>-7.1563896955084703</v>
      </c>
      <c r="BM170" s="8" t="s">
        <v>224</v>
      </c>
      <c r="BN170" s="7" t="s">
        <v>224</v>
      </c>
      <c r="BO170" s="10">
        <v>189</v>
      </c>
      <c r="BP170" s="10">
        <v>152</v>
      </c>
      <c r="BQ170" s="7" t="s">
        <v>252</v>
      </c>
      <c r="BR170" s="8">
        <v>87.692908782235406</v>
      </c>
      <c r="BS170" s="8">
        <v>56.326180269826601</v>
      </c>
      <c r="BT170" s="4">
        <v>0.64231168804879502</v>
      </c>
      <c r="BU170" s="8">
        <v>20.630608414586199</v>
      </c>
      <c r="BV170" s="4">
        <v>0.23525971143023</v>
      </c>
      <c r="BW170" s="8">
        <v>26</v>
      </c>
      <c r="BX170" s="8">
        <v>65.979634951332201</v>
      </c>
      <c r="BY170" s="8">
        <v>38.897968112701903</v>
      </c>
      <c r="BZ170" s="4">
        <v>0.58954506403974105</v>
      </c>
      <c r="CA170" s="8">
        <v>15.4556938067291</v>
      </c>
      <c r="CB170" s="4">
        <v>0.23424945921767401</v>
      </c>
      <c r="CC170" s="8">
        <v>18</v>
      </c>
      <c r="CD170" s="8">
        <v>47.338400669362898</v>
      </c>
      <c r="CE170" s="8">
        <v>20.8555730107506</v>
      </c>
      <c r="CF170" s="4">
        <v>0.44056353226669598</v>
      </c>
      <c r="CG170" s="8">
        <v>-0.35960700722431899</v>
      </c>
      <c r="CH170" s="4">
        <v>-7.59651788272295E-3</v>
      </c>
      <c r="CI170" s="8">
        <v>18</v>
      </c>
      <c r="CJ170" s="8">
        <v>64.069932666384901</v>
      </c>
      <c r="CK170" s="8">
        <v>34.5784521724173</v>
      </c>
      <c r="CL170" s="4">
        <v>0.53969858767401802</v>
      </c>
      <c r="CM170" s="8">
        <v>12.9303749411845</v>
      </c>
      <c r="CN170" s="4">
        <v>0.201816583896125</v>
      </c>
      <c r="CO170" s="8">
        <v>18.677419354838701</v>
      </c>
      <c r="CP170" s="8">
        <v>83.898688918957006</v>
      </c>
      <c r="CQ170" s="8">
        <v>47.915006509565501</v>
      </c>
      <c r="CR170" s="4">
        <v>0.57110554559260895</v>
      </c>
      <c r="CS170" s="8">
        <v>24.8495641894046</v>
      </c>
      <c r="CT170" s="4">
        <v>0.29618536963561298</v>
      </c>
      <c r="CU170" s="8">
        <v>22.1666666666667</v>
      </c>
      <c r="CV170" s="8">
        <v>160.16429150648901</v>
      </c>
      <c r="CW170" s="8">
        <v>86.980484152316507</v>
      </c>
      <c r="CX170" s="4">
        <v>0.54307038937447805</v>
      </c>
      <c r="CY170" s="8">
        <v>48.286184739669601</v>
      </c>
      <c r="CZ170" s="4">
        <v>0.30147908928697298</v>
      </c>
      <c r="DA170" s="8">
        <v>35.553763440860202</v>
      </c>
      <c r="DB170" s="8">
        <v>116.53338252340301</v>
      </c>
      <c r="DC170" s="8">
        <v>43.154877870289504</v>
      </c>
      <c r="DD170" s="4">
        <v>0.37032202220357502</v>
      </c>
      <c r="DE170" s="8">
        <v>6.6106797498713803</v>
      </c>
      <c r="DF170" s="4">
        <v>5.6727777111796801E-2</v>
      </c>
      <c r="DG170" s="8">
        <v>35.080645161290299</v>
      </c>
      <c r="DH170" s="8">
        <v>349.52102672222099</v>
      </c>
      <c r="DI170" s="8">
        <v>166.09695372761399</v>
      </c>
      <c r="DJ170" s="4">
        <v>0.475213051658887</v>
      </c>
      <c r="DK170" s="8">
        <v>101.857620229959</v>
      </c>
      <c r="DL170" s="4">
        <v>0.29142057971496199</v>
      </c>
      <c r="DM170" s="8">
        <v>59.456221198156697</v>
      </c>
      <c r="DN170" s="8">
        <v>224.24064004677899</v>
      </c>
      <c r="DO170" s="8">
        <v>105.817666750261</v>
      </c>
      <c r="DP170" s="4">
        <v>0.47189334960953699</v>
      </c>
      <c r="DQ170" s="8">
        <v>51.475161072481001</v>
      </c>
      <c r="DR170" s="4">
        <v>0.22955322042312601</v>
      </c>
      <c r="DS170" s="8">
        <v>49.566666666666698</v>
      </c>
      <c r="DT170" s="8">
        <v>278.11173150204502</v>
      </c>
      <c r="DU170" s="8">
        <v>135.91155108802201</v>
      </c>
      <c r="DV170" s="4">
        <v>0.48869405959245898</v>
      </c>
      <c r="DW170" s="8">
        <v>70.819923970878705</v>
      </c>
      <c r="DX170" s="4">
        <v>0.254645582868401</v>
      </c>
      <c r="DY170" s="8">
        <v>60.721505376344098</v>
      </c>
      <c r="DZ170" s="8">
        <v>285.43812530359497</v>
      </c>
      <c r="EA170" s="8">
        <v>115.151497804725</v>
      </c>
      <c r="EB170" s="4">
        <v>0.40342017269854502</v>
      </c>
      <c r="EC170" s="8">
        <v>42.1544260844991</v>
      </c>
      <c r="ED170" s="4">
        <v>0.147683236216827</v>
      </c>
      <c r="EE170" s="8">
        <v>66.467526881720403</v>
      </c>
      <c r="EF170" s="8">
        <v>246.40676784927999</v>
      </c>
      <c r="EG170" s="8">
        <v>128.535001765847</v>
      </c>
      <c r="EH170" s="4">
        <v>0.521637465105943</v>
      </c>
      <c r="EI170" s="8">
        <v>73.281367183246303</v>
      </c>
      <c r="EJ170" s="4">
        <v>0.29739997737428298</v>
      </c>
      <c r="EK170" s="8">
        <v>50.902073732718897</v>
      </c>
      <c r="EL170" s="8">
        <v>222.495723076605</v>
      </c>
      <c r="EM170" s="8">
        <v>103.837601495581</v>
      </c>
      <c r="EN170" s="4">
        <v>0.466694820285738</v>
      </c>
      <c r="EO170" s="8">
        <v>54.639054209171597</v>
      </c>
      <c r="EP170" s="4">
        <v>0.24557350340779099</v>
      </c>
      <c r="EQ170" s="8">
        <v>42.556344086021497</v>
      </c>
      <c r="ER170" s="8">
        <v>216.11578773849899</v>
      </c>
      <c r="ES170" s="8">
        <v>128.27448687850901</v>
      </c>
      <c r="ET170" s="4">
        <v>0.59354519269883999</v>
      </c>
      <c r="EU170" s="8">
        <v>93.632396150369601</v>
      </c>
      <c r="EV170" s="4">
        <v>0.43325106939278801</v>
      </c>
      <c r="EW170" s="8">
        <v>31.2268817204301</v>
      </c>
      <c r="EX170" s="8">
        <v>153.71167020047099</v>
      </c>
      <c r="EY170" s="8">
        <v>83.233484062804806</v>
      </c>
      <c r="EZ170" s="4">
        <v>0.54149098734176504</v>
      </c>
      <c r="FA170" s="8">
        <v>44.743378677654</v>
      </c>
      <c r="FB170" s="4">
        <v>0.29108641275772701</v>
      </c>
      <c r="FC170" s="8">
        <v>26.468548387096799</v>
      </c>
      <c r="FD170" s="7">
        <v>153.67254373356801</v>
      </c>
      <c r="FE170" s="7">
        <v>95.224148382528497</v>
      </c>
      <c r="FF170" s="4">
        <v>0.619656225302192</v>
      </c>
      <c r="FG170" s="7">
        <v>36.0863022213153</v>
      </c>
      <c r="FH170" s="4">
        <v>0.23482595748450999</v>
      </c>
      <c r="FI170" s="7">
        <v>44</v>
      </c>
      <c r="FJ170" s="7">
        <v>111.408333335748</v>
      </c>
      <c r="FK170" s="7">
        <v>55.434025183168004</v>
      </c>
      <c r="FL170" s="4">
        <v>0.49757521294307699</v>
      </c>
      <c r="FM170" s="7">
        <v>12.5707679339602</v>
      </c>
      <c r="FN170" s="4">
        <v>0.112835077570688</v>
      </c>
      <c r="FO170" s="7">
        <v>36.677419354838698</v>
      </c>
      <c r="FP170" s="7">
        <v>244.062980425446</v>
      </c>
      <c r="FQ170" s="7">
        <v>134.89549066188201</v>
      </c>
      <c r="FR170" s="4">
        <v>0.55270770858708096</v>
      </c>
      <c r="FS170" s="7">
        <v>73.135748929074197</v>
      </c>
      <c r="FT170" s="4">
        <v>0.29965932892233499</v>
      </c>
      <c r="FU170" s="7">
        <v>57.720430107526902</v>
      </c>
      <c r="FV170" s="7">
        <v>466.05440924562498</v>
      </c>
      <c r="FW170" s="7">
        <v>209.25183159790399</v>
      </c>
      <c r="FX170" s="4">
        <v>0.44898584252557</v>
      </c>
      <c r="FY170" s="7">
        <v>108.46829997982999</v>
      </c>
      <c r="FZ170" s="4">
        <v>0.23273741826711</v>
      </c>
      <c r="GA170" s="7">
        <v>94.536866359447004</v>
      </c>
      <c r="GB170" s="7">
        <v>502.35237154882401</v>
      </c>
      <c r="GC170" s="7">
        <v>241.72921783828301</v>
      </c>
      <c r="GD170" s="4">
        <v>0.48119453899062398</v>
      </c>
      <c r="GE170" s="7">
        <v>122.29508504336</v>
      </c>
      <c r="GF170" s="4">
        <v>0.243444824727923</v>
      </c>
      <c r="GG170" s="7">
        <v>110.288172043011</v>
      </c>
      <c r="GH170" s="7">
        <v>531.84489315287601</v>
      </c>
      <c r="GI170" s="7">
        <v>243.68649957057301</v>
      </c>
      <c r="GJ170" s="4">
        <v>0.45819091751723601</v>
      </c>
      <c r="GK170" s="7">
        <v>115.435793267745</v>
      </c>
      <c r="GL170" s="4">
        <v>0.21704785503047799</v>
      </c>
      <c r="GM170" s="7">
        <v>117.36960061443899</v>
      </c>
      <c r="GN170" s="7">
        <v>438.611510815104</v>
      </c>
      <c r="GO170" s="7">
        <v>232.11208837409001</v>
      </c>
      <c r="GP170" s="4">
        <v>0.52919743930737095</v>
      </c>
      <c r="GQ170" s="7">
        <v>148.27145035954101</v>
      </c>
      <c r="GR170" s="4">
        <v>0.33804733050438501</v>
      </c>
      <c r="GS170" s="7">
        <v>73.783225806451597</v>
      </c>
      <c r="GT170" s="7">
        <v>153.71167020047099</v>
      </c>
      <c r="GU170" s="7">
        <v>83.233484062804806</v>
      </c>
      <c r="GV170" s="4">
        <v>0.54149098734176504</v>
      </c>
      <c r="GW170" s="7">
        <v>44.743378677654</v>
      </c>
      <c r="GX170" s="4">
        <v>0.29108641275772701</v>
      </c>
      <c r="GY170" s="7">
        <v>26.468548387096799</v>
      </c>
      <c r="GZ170" s="3"/>
    </row>
    <row r="171" spans="1:208" s="11" customFormat="1" x14ac:dyDescent="0.25">
      <c r="A171" s="7" t="s">
        <v>220</v>
      </c>
      <c r="B171" s="7" t="s">
        <v>537</v>
      </c>
      <c r="C171" s="7" t="s">
        <v>538</v>
      </c>
      <c r="D171" s="33" t="s">
        <v>223</v>
      </c>
      <c r="E171" s="7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>
        <v>25.813369822862199</v>
      </c>
      <c r="W171" s="8">
        <v>285.11301252979501</v>
      </c>
      <c r="X171" s="8">
        <v>464.62937239074699</v>
      </c>
      <c r="Y171" s="8">
        <v>261.22272838839501</v>
      </c>
      <c r="Z171" s="8">
        <v>238.26673257592</v>
      </c>
      <c r="AA171" s="8">
        <v>224.81836448214599</v>
      </c>
      <c r="AB171" s="8">
        <v>88.139649587830107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310.92638235265701</v>
      </c>
      <c r="AL171" s="8">
        <v>725.85210077914201</v>
      </c>
      <c r="AM171" s="8">
        <v>463.08509705806603</v>
      </c>
      <c r="AN171" s="8">
        <v>88.139649587830107</v>
      </c>
      <c r="AO171" s="8"/>
      <c r="AP171" s="8"/>
      <c r="AQ171" s="8"/>
      <c r="AR171" s="8"/>
      <c r="AS171" s="8">
        <v>1036.7784831317999</v>
      </c>
      <c r="AT171" s="8">
        <v>551.22474664589595</v>
      </c>
      <c r="AU171" s="8">
        <f t="shared" si="31"/>
        <v>0</v>
      </c>
      <c r="AV171" s="8">
        <f t="shared" si="32"/>
        <v>0</v>
      </c>
      <c r="AW171" s="8">
        <f t="shared" si="33"/>
        <v>1036.7784831317999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25.813369822862199</v>
      </c>
      <c r="BH171" s="8">
        <v>259.29964270693301</v>
      </c>
      <c r="BI171" s="8">
        <v>179.51635986095201</v>
      </c>
      <c r="BJ171" s="8">
        <v>-203.40664400235099</v>
      </c>
      <c r="BK171" s="8">
        <v>-22.955995812475201</v>
      </c>
      <c r="BL171" s="9">
        <v>-13.448368093774301</v>
      </c>
      <c r="BM171" s="8" t="s">
        <v>268</v>
      </c>
      <c r="BN171" s="7" t="s">
        <v>268</v>
      </c>
      <c r="BO171" s="10">
        <v>383</v>
      </c>
      <c r="BP171" s="10">
        <v>153</v>
      </c>
      <c r="BQ171" s="7" t="s">
        <v>252</v>
      </c>
      <c r="BR171" s="8"/>
      <c r="BS171" s="8"/>
      <c r="BT171" s="4"/>
      <c r="BU171" s="8"/>
      <c r="BV171" s="4"/>
      <c r="BW171" s="8"/>
      <c r="BX171" s="8"/>
      <c r="BY171" s="8"/>
      <c r="BZ171" s="4"/>
      <c r="CA171" s="8"/>
      <c r="CB171" s="4"/>
      <c r="CC171" s="8"/>
      <c r="CD171" s="8"/>
      <c r="CE171" s="8"/>
      <c r="CF171" s="4"/>
      <c r="CG171" s="8"/>
      <c r="CH171" s="4"/>
      <c r="CI171" s="8"/>
      <c r="CJ171" s="8"/>
      <c r="CK171" s="8"/>
      <c r="CL171" s="4"/>
      <c r="CM171" s="8"/>
      <c r="CN171" s="4"/>
      <c r="CO171" s="8"/>
      <c r="CP171" s="8"/>
      <c r="CQ171" s="8"/>
      <c r="CR171" s="4"/>
      <c r="CS171" s="8"/>
      <c r="CT171" s="4"/>
      <c r="CU171" s="8"/>
      <c r="CV171" s="8"/>
      <c r="CW171" s="8"/>
      <c r="CX171" s="4"/>
      <c r="CY171" s="8"/>
      <c r="CZ171" s="4"/>
      <c r="DA171" s="8"/>
      <c r="DB171" s="8"/>
      <c r="DC171" s="8"/>
      <c r="DD171" s="4"/>
      <c r="DE171" s="8"/>
      <c r="DF171" s="4"/>
      <c r="DG171" s="8"/>
      <c r="DH171" s="8"/>
      <c r="DI171" s="8"/>
      <c r="DJ171" s="4"/>
      <c r="DK171" s="8"/>
      <c r="DL171" s="4"/>
      <c r="DM171" s="8"/>
      <c r="DN171" s="8">
        <v>25.813369822862199</v>
      </c>
      <c r="DO171" s="8">
        <v>9.3210818147062593</v>
      </c>
      <c r="DP171" s="4">
        <v>0.36109511771108699</v>
      </c>
      <c r="DQ171" s="8">
        <v>6.11282082324455</v>
      </c>
      <c r="DR171" s="4">
        <v>0.23680832317486</v>
      </c>
      <c r="DS171" s="8">
        <v>3.1666666666666701</v>
      </c>
      <c r="DT171" s="8">
        <v>285.16194292573999</v>
      </c>
      <c r="DU171" s="8">
        <v>156.42409481285901</v>
      </c>
      <c r="DV171" s="4">
        <v>0.54854477847906402</v>
      </c>
      <c r="DW171" s="8">
        <v>106.422002371449</v>
      </c>
      <c r="DX171" s="4">
        <v>0.37319847550331298</v>
      </c>
      <c r="DY171" s="8">
        <v>37.6631182795699</v>
      </c>
      <c r="DZ171" s="8">
        <v>464.62937239074699</v>
      </c>
      <c r="EA171" s="8">
        <v>201.52752662191699</v>
      </c>
      <c r="EB171" s="4">
        <v>0.43373824083690399</v>
      </c>
      <c r="EC171" s="8">
        <v>138.10383726819001</v>
      </c>
      <c r="ED171" s="4">
        <v>0.29723440977822402</v>
      </c>
      <c r="EE171" s="8">
        <v>60.048924731182801</v>
      </c>
      <c r="EF171" s="8">
        <v>261.22272838839501</v>
      </c>
      <c r="EG171" s="8">
        <v>14.371179227483699</v>
      </c>
      <c r="EH171" s="4">
        <v>5.5015041440483498E-2</v>
      </c>
      <c r="EI171" s="8">
        <v>-45.4924908386011</v>
      </c>
      <c r="EJ171" s="4">
        <v>-0.174152115779762</v>
      </c>
      <c r="EK171" s="8">
        <v>55.306451612903203</v>
      </c>
      <c r="EL171" s="8">
        <v>238.26673257592</v>
      </c>
      <c r="EM171" s="8">
        <v>-19.867007531174099</v>
      </c>
      <c r="EN171" s="4">
        <v>-8.3381373960142696E-2</v>
      </c>
      <c r="EO171" s="8">
        <v>-71.460592919295706</v>
      </c>
      <c r="EP171" s="4">
        <v>-0.29991846594247401</v>
      </c>
      <c r="EQ171" s="8">
        <v>44.639784946236603</v>
      </c>
      <c r="ER171" s="8">
        <v>224.81836448214599</v>
      </c>
      <c r="ES171" s="8">
        <v>-63.282595025798898</v>
      </c>
      <c r="ET171" s="4">
        <v>-0.28148321055339998</v>
      </c>
      <c r="EU171" s="8">
        <v>-110.03986958018599</v>
      </c>
      <c r="EV171" s="4">
        <v>-0.48946121387216701</v>
      </c>
      <c r="EW171" s="8">
        <v>40.181720430107497</v>
      </c>
      <c r="EX171" s="8">
        <v>88.139649587830107</v>
      </c>
      <c r="EY171" s="8">
        <v>-54.165034436770497</v>
      </c>
      <c r="EZ171" s="4">
        <v>-0.614536530268318</v>
      </c>
      <c r="FA171" s="8">
        <v>-76.049376536497803</v>
      </c>
      <c r="FB171" s="4">
        <v>-0.86282821513506802</v>
      </c>
      <c r="FC171" s="8">
        <v>15.724731182795701</v>
      </c>
      <c r="FD171" s="7">
        <v>0</v>
      </c>
      <c r="FE171" s="7">
        <v>0</v>
      </c>
      <c r="FF171" s="4"/>
      <c r="FG171" s="7">
        <v>0</v>
      </c>
      <c r="FH171" s="4"/>
      <c r="FI171" s="7">
        <v>0</v>
      </c>
      <c r="FJ171" s="7">
        <v>0</v>
      </c>
      <c r="FK171" s="7">
        <v>0</v>
      </c>
      <c r="FL171" s="4"/>
      <c r="FM171" s="7">
        <v>0</v>
      </c>
      <c r="FN171" s="4"/>
      <c r="FO171" s="7">
        <v>0</v>
      </c>
      <c r="FP171" s="7">
        <v>0</v>
      </c>
      <c r="FQ171" s="7">
        <v>0</v>
      </c>
      <c r="FR171" s="4"/>
      <c r="FS171" s="7">
        <v>0</v>
      </c>
      <c r="FT171" s="4"/>
      <c r="FU171" s="7">
        <v>0</v>
      </c>
      <c r="FV171" s="7">
        <v>0</v>
      </c>
      <c r="FW171" s="7">
        <v>0</v>
      </c>
      <c r="FX171" s="4"/>
      <c r="FY171" s="7">
        <v>0</v>
      </c>
      <c r="FZ171" s="4"/>
      <c r="GA171" s="7">
        <v>0</v>
      </c>
      <c r="GB171" s="7">
        <v>310.97531274860199</v>
      </c>
      <c r="GC171" s="7">
        <v>165.745176627566</v>
      </c>
      <c r="GD171" s="4">
        <v>0.53298499859233806</v>
      </c>
      <c r="GE171" s="7">
        <v>112.534823194693</v>
      </c>
      <c r="GF171" s="4">
        <v>0.36187703197413801</v>
      </c>
      <c r="GG171" s="7">
        <v>40.8297849462366</v>
      </c>
      <c r="GH171" s="7">
        <v>725.85210077914201</v>
      </c>
      <c r="GI171" s="7">
        <v>215.89870584940101</v>
      </c>
      <c r="GJ171" s="4">
        <v>0.29744173174900501</v>
      </c>
      <c r="GK171" s="7">
        <v>92.611346429589105</v>
      </c>
      <c r="GL171" s="4">
        <v>0.12758983039406899</v>
      </c>
      <c r="GM171" s="7">
        <v>115.355376344086</v>
      </c>
      <c r="GN171" s="7">
        <v>463.08509705806603</v>
      </c>
      <c r="GO171" s="7">
        <v>-83.149602556972994</v>
      </c>
      <c r="GP171" s="4">
        <v>-0.179555772978259</v>
      </c>
      <c r="GQ171" s="7">
        <v>-181.50046249948201</v>
      </c>
      <c r="GR171" s="4">
        <v>-0.39193760207904899</v>
      </c>
      <c r="GS171" s="7">
        <v>84.821505376344106</v>
      </c>
      <c r="GT171" s="7">
        <v>88.139649587830107</v>
      </c>
      <c r="GU171" s="7">
        <v>-54.165034436770497</v>
      </c>
      <c r="GV171" s="4">
        <v>-0.614536530268318</v>
      </c>
      <c r="GW171" s="7">
        <v>-76.049376536497803</v>
      </c>
      <c r="GX171" s="4">
        <v>-0.86282821513506802</v>
      </c>
      <c r="GY171" s="7">
        <v>15.724731182795701</v>
      </c>
      <c r="GZ171" s="3"/>
    </row>
    <row r="172" spans="1:208" s="11" customFormat="1" x14ac:dyDescent="0.25">
      <c r="A172" s="7" t="s">
        <v>220</v>
      </c>
      <c r="B172" s="7" t="s">
        <v>539</v>
      </c>
      <c r="C172" s="7" t="s">
        <v>540</v>
      </c>
      <c r="D172" s="33" t="s">
        <v>241</v>
      </c>
      <c r="E172" s="7"/>
      <c r="F172" s="8">
        <v>301.58870663955099</v>
      </c>
      <c r="G172" s="8">
        <v>227.32234157894601</v>
      </c>
      <c r="H172" s="8">
        <v>180.66516382486</v>
      </c>
      <c r="I172" s="8">
        <v>194.008622029181</v>
      </c>
      <c r="J172" s="8">
        <v>181.39616877648101</v>
      </c>
      <c r="K172" s="8">
        <v>163.72549991051</v>
      </c>
      <c r="L172" s="8">
        <v>4.1301161701167404</v>
      </c>
      <c r="M172" s="8">
        <v>215.286494340101</v>
      </c>
      <c r="N172" s="8">
        <v>153.67996686779301</v>
      </c>
      <c r="O172" s="8">
        <v>190.10663641121599</v>
      </c>
      <c r="P172" s="8">
        <v>260.21283588377901</v>
      </c>
      <c r="Q172" s="8">
        <v>268.46509709708897</v>
      </c>
      <c r="R172" s="8">
        <v>239.32166558229801</v>
      </c>
      <c r="S172" s="8">
        <v>266.60912909415703</v>
      </c>
      <c r="T172" s="8">
        <v>310.137684399899</v>
      </c>
      <c r="U172" s="8">
        <v>296.13534421809698</v>
      </c>
      <c r="V172" s="8">
        <v>343.32626439458301</v>
      </c>
      <c r="W172" s="8">
        <v>230.692152606923</v>
      </c>
      <c r="X172" s="8">
        <v>248.82448928603301</v>
      </c>
      <c r="Y172" s="8">
        <v>197.20738604790799</v>
      </c>
      <c r="Z172" s="8">
        <v>140.09053726088499</v>
      </c>
      <c r="AA172" s="8">
        <v>114.427890861622</v>
      </c>
      <c r="AB172" s="8">
        <v>90.702656848365706</v>
      </c>
      <c r="AC172" s="8">
        <v>528.91104821849694</v>
      </c>
      <c r="AD172" s="8">
        <v>374.673785854041</v>
      </c>
      <c r="AE172" s="8">
        <v>345.12166868699097</v>
      </c>
      <c r="AF172" s="8">
        <v>219.41661051021799</v>
      </c>
      <c r="AG172" s="8">
        <v>343.78660327900798</v>
      </c>
      <c r="AH172" s="8">
        <v>528.67793298086804</v>
      </c>
      <c r="AI172" s="8">
        <v>505.93079467645498</v>
      </c>
      <c r="AJ172" s="8">
        <v>606.27302861799603</v>
      </c>
      <c r="AK172" s="8">
        <v>574.01841700150601</v>
      </c>
      <c r="AL172" s="8">
        <v>446.031875333941</v>
      </c>
      <c r="AM172" s="8">
        <v>254.518428122507</v>
      </c>
      <c r="AN172" s="8">
        <v>90.702656848365706</v>
      </c>
      <c r="AO172" s="8">
        <v>903.584834072538</v>
      </c>
      <c r="AP172" s="8">
        <v>564.53827919720902</v>
      </c>
      <c r="AQ172" s="8">
        <v>872.46453625987704</v>
      </c>
      <c r="AR172" s="8">
        <v>1112.2038232944501</v>
      </c>
      <c r="AS172" s="8">
        <v>1020.05029233545</v>
      </c>
      <c r="AT172" s="8">
        <v>345.22108497087299</v>
      </c>
      <c r="AU172" s="8">
        <f t="shared" si="31"/>
        <v>307.92625706266801</v>
      </c>
      <c r="AV172" s="8">
        <f t="shared" si="32"/>
        <v>239.73928703457307</v>
      </c>
      <c r="AW172" s="8">
        <f t="shared" si="33"/>
        <v>-92.153530959000136</v>
      </c>
      <c r="AX172" s="8">
        <v>211.15637816998401</v>
      </c>
      <c r="AY172" s="8">
        <v>-61.606527472308102</v>
      </c>
      <c r="AZ172" s="8">
        <v>36.426669543422904</v>
      </c>
      <c r="BA172" s="8">
        <v>70.106199472563603</v>
      </c>
      <c r="BB172" s="8">
        <v>8.2522612133096196</v>
      </c>
      <c r="BC172" s="8">
        <v>-29.143431514790802</v>
      </c>
      <c r="BD172" s="8">
        <v>27.287463511859102</v>
      </c>
      <c r="BE172" s="8">
        <v>43.528555305741499</v>
      </c>
      <c r="BF172" s="8">
        <v>-14.002340181801699</v>
      </c>
      <c r="BG172" s="8">
        <v>47.190920176486102</v>
      </c>
      <c r="BH172" s="8">
        <v>-112.63411178766</v>
      </c>
      <c r="BI172" s="8">
        <v>18.1323366791102</v>
      </c>
      <c r="BJ172" s="8">
        <v>-51.617103238125097</v>
      </c>
      <c r="BK172" s="8">
        <v>-57.116848787022803</v>
      </c>
      <c r="BL172" s="9">
        <v>-25.662646399262901</v>
      </c>
      <c r="BM172" s="8" t="s">
        <v>224</v>
      </c>
      <c r="BN172" s="7" t="s">
        <v>224</v>
      </c>
      <c r="BO172" s="10">
        <v>3</v>
      </c>
      <c r="BP172" s="10">
        <v>154</v>
      </c>
      <c r="BQ172" s="7" t="s">
        <v>252</v>
      </c>
      <c r="BR172" s="8">
        <v>160.14115319303599</v>
      </c>
      <c r="BS172" s="8">
        <v>106.96752835247899</v>
      </c>
      <c r="BT172" s="4">
        <v>0.66795777487338903</v>
      </c>
      <c r="BU172" s="8">
        <v>56.721164497437002</v>
      </c>
      <c r="BV172" s="4">
        <v>0.35419480481113202</v>
      </c>
      <c r="BW172" s="8">
        <v>42.440860215053803</v>
      </c>
      <c r="BX172" s="8">
        <v>201.72305671541801</v>
      </c>
      <c r="BY172" s="8">
        <v>134.864601139694</v>
      </c>
      <c r="BZ172" s="4">
        <v>0.66856314461838995</v>
      </c>
      <c r="CA172" s="8">
        <v>82.6736824394862</v>
      </c>
      <c r="CB172" s="4">
        <v>0.40983754552221802</v>
      </c>
      <c r="CC172" s="8">
        <v>45.158064516129002</v>
      </c>
      <c r="CD172" s="8">
        <v>282.27425210535898</v>
      </c>
      <c r="CE172" s="8">
        <v>192.120340181697</v>
      </c>
      <c r="CF172" s="4">
        <v>0.68061588596464495</v>
      </c>
      <c r="CG172" s="8">
        <v>129.39278098707101</v>
      </c>
      <c r="CH172" s="4">
        <v>0.45839384932202298</v>
      </c>
      <c r="CI172" s="8">
        <v>61.602150537634401</v>
      </c>
      <c r="CJ172" s="8">
        <v>294.68858856248397</v>
      </c>
      <c r="CK172" s="8">
        <v>200.965884787178</v>
      </c>
      <c r="CL172" s="4">
        <v>0.68196018640391598</v>
      </c>
      <c r="CM172" s="8">
        <v>139.08619964350399</v>
      </c>
      <c r="CN172" s="4">
        <v>0.47197687674972</v>
      </c>
      <c r="CO172" s="8">
        <v>62.783410138248897</v>
      </c>
      <c r="CP172" s="8">
        <v>262.20861918098302</v>
      </c>
      <c r="CQ172" s="8">
        <v>179.82460102984899</v>
      </c>
      <c r="CR172" s="4">
        <v>0.68580736053428304</v>
      </c>
      <c r="CS172" s="8">
        <v>125.984392627441</v>
      </c>
      <c r="CT172" s="4">
        <v>0.48047388000042801</v>
      </c>
      <c r="CU172" s="8">
        <v>58.933333333333302</v>
      </c>
      <c r="CV172" s="8">
        <v>286.88793000737599</v>
      </c>
      <c r="CW172" s="8">
        <v>168.71805429740999</v>
      </c>
      <c r="CX172" s="4">
        <v>0.58809742986772595</v>
      </c>
      <c r="CY172" s="8">
        <v>104.074963694445</v>
      </c>
      <c r="CZ172" s="4">
        <v>0.36277219362895202</v>
      </c>
      <c r="DA172" s="8">
        <v>66.746236559139803</v>
      </c>
      <c r="DB172" s="8">
        <v>324.72639063264802</v>
      </c>
      <c r="DC172" s="8">
        <v>188.95548491364201</v>
      </c>
      <c r="DD172" s="4">
        <v>0.58189137182694095</v>
      </c>
      <c r="DE172" s="8">
        <v>102.311743190662</v>
      </c>
      <c r="DF172" s="4">
        <v>0.31507061372909601</v>
      </c>
      <c r="DG172" s="8">
        <v>86.183333333333294</v>
      </c>
      <c r="DH172" s="8">
        <v>303.59791174274199</v>
      </c>
      <c r="DI172" s="8">
        <v>161.01506724953401</v>
      </c>
      <c r="DJ172" s="4">
        <v>0.53035630688386304</v>
      </c>
      <c r="DK172" s="8">
        <v>84.157620679660795</v>
      </c>
      <c r="DL172" s="4">
        <v>0.27720092077238301</v>
      </c>
      <c r="DM172" s="8">
        <v>79.540898617511502</v>
      </c>
      <c r="DN172" s="8">
        <v>335.42229457241302</v>
      </c>
      <c r="DO172" s="8">
        <v>162.121231550668</v>
      </c>
      <c r="DP172" s="4">
        <v>0.48333469233860998</v>
      </c>
      <c r="DQ172" s="8">
        <v>82.752361875142796</v>
      </c>
      <c r="DR172" s="4">
        <v>0.24671097662316499</v>
      </c>
      <c r="DS172" s="8">
        <v>86.768666666666704</v>
      </c>
      <c r="DT172" s="8">
        <v>212.60501074333999</v>
      </c>
      <c r="DU172" s="8">
        <v>82.807577602872101</v>
      </c>
      <c r="DV172" s="4">
        <v>0.38949024443661201</v>
      </c>
      <c r="DW172" s="8">
        <v>15.0765554523406</v>
      </c>
      <c r="DX172" s="4">
        <v>7.09134530725678E-2</v>
      </c>
      <c r="DY172" s="8">
        <v>70.227956989247303</v>
      </c>
      <c r="DZ172" s="8">
        <v>235.82451186196599</v>
      </c>
      <c r="EA172" s="8">
        <v>108.76676602648</v>
      </c>
      <c r="EB172" s="4">
        <v>0.46121908688670998</v>
      </c>
      <c r="EC172" s="8">
        <v>44.859475726288402</v>
      </c>
      <c r="ED172" s="4">
        <v>0.19022397363233301</v>
      </c>
      <c r="EE172" s="8">
        <v>61.848387096774204</v>
      </c>
      <c r="EF172" s="8">
        <v>194.75218595306899</v>
      </c>
      <c r="EG172" s="8">
        <v>97.683709913193297</v>
      </c>
      <c r="EH172" s="4">
        <v>0.50157953008410905</v>
      </c>
      <c r="EI172" s="8">
        <v>43.700668615331303</v>
      </c>
      <c r="EJ172" s="4">
        <v>0.22439115844308</v>
      </c>
      <c r="EK172" s="8">
        <v>54.052995391705103</v>
      </c>
      <c r="EL172" s="8">
        <v>140.49551625737101</v>
      </c>
      <c r="EM172" s="8">
        <v>83.235931355161995</v>
      </c>
      <c r="EN172" s="4">
        <v>0.59244546425726097</v>
      </c>
      <c r="EO172" s="8">
        <v>35.952358433819199</v>
      </c>
      <c r="EP172" s="4">
        <v>0.25589683850094302</v>
      </c>
      <c r="EQ172" s="8">
        <v>46.204301075268802</v>
      </c>
      <c r="ER172" s="8">
        <v>114.19745799144199</v>
      </c>
      <c r="ES172" s="8">
        <v>68.198727722969394</v>
      </c>
      <c r="ET172" s="4">
        <v>0.59720005088099204</v>
      </c>
      <c r="EU172" s="8">
        <v>29.6307654361133</v>
      </c>
      <c r="EV172" s="4">
        <v>0.25946957101561502</v>
      </c>
      <c r="EW172" s="8">
        <v>38.279569892473098</v>
      </c>
      <c r="EX172" s="8">
        <v>89.434468291725096</v>
      </c>
      <c r="EY172" s="8">
        <v>58.131015751576598</v>
      </c>
      <c r="EZ172" s="4">
        <v>0.64998447312237395</v>
      </c>
      <c r="FA172" s="8">
        <v>32.406392816845099</v>
      </c>
      <c r="FB172" s="4">
        <v>0.36234791167024299</v>
      </c>
      <c r="FC172" s="8">
        <v>26.5161290322581</v>
      </c>
      <c r="FD172" s="7">
        <v>361.86420990845397</v>
      </c>
      <c r="FE172" s="7">
        <v>241.83212949217301</v>
      </c>
      <c r="FF172" s="4">
        <v>0.66829524133749596</v>
      </c>
      <c r="FG172" s="7">
        <v>139.39484693692299</v>
      </c>
      <c r="FH172" s="4">
        <v>0.38521313553553099</v>
      </c>
      <c r="FI172" s="7">
        <v>87.598924731182805</v>
      </c>
      <c r="FJ172" s="7">
        <v>576.96284066784301</v>
      </c>
      <c r="FK172" s="7">
        <v>393.086224968875</v>
      </c>
      <c r="FL172" s="4">
        <v>0.68130249863903203</v>
      </c>
      <c r="FM172" s="7">
        <v>268.47898063057499</v>
      </c>
      <c r="FN172" s="4">
        <v>0.46533149400021501</v>
      </c>
      <c r="FO172" s="7">
        <v>124.385560675883</v>
      </c>
      <c r="FP172" s="7">
        <v>549.09654918835895</v>
      </c>
      <c r="FQ172" s="7">
        <v>348.54265532725901</v>
      </c>
      <c r="FR172" s="4">
        <v>0.63475659397687501</v>
      </c>
      <c r="FS172" s="7">
        <v>230.05935632188701</v>
      </c>
      <c r="FT172" s="4">
        <v>0.41897796783087798</v>
      </c>
      <c r="FU172" s="7">
        <v>125.679569892473</v>
      </c>
      <c r="FV172" s="7">
        <v>628.32430237538995</v>
      </c>
      <c r="FW172" s="7">
        <v>349.97055216317602</v>
      </c>
      <c r="FX172" s="4">
        <v>0.55699031668854304</v>
      </c>
      <c r="FY172" s="7">
        <v>186.46936387032301</v>
      </c>
      <c r="FZ172" s="4">
        <v>0.29677248383577198</v>
      </c>
      <c r="GA172" s="7">
        <v>165.724231950845</v>
      </c>
      <c r="GB172" s="7">
        <v>548.02730531575298</v>
      </c>
      <c r="GC172" s="7">
        <v>244.92880915353999</v>
      </c>
      <c r="GD172" s="4">
        <v>0.44692811248231701</v>
      </c>
      <c r="GE172" s="7">
        <v>97.828917327483495</v>
      </c>
      <c r="GF172" s="4">
        <v>0.17851102742247099</v>
      </c>
      <c r="GG172" s="7">
        <v>156.99662365591399</v>
      </c>
      <c r="GH172" s="7">
        <v>430.576697815035</v>
      </c>
      <c r="GI172" s="7">
        <v>206.450475939673</v>
      </c>
      <c r="GJ172" s="4">
        <v>0.47947433520510502</v>
      </c>
      <c r="GK172" s="7">
        <v>88.560144341619704</v>
      </c>
      <c r="GL172" s="4">
        <v>0.20567797744517799</v>
      </c>
      <c r="GM172" s="7">
        <v>115.901382488479</v>
      </c>
      <c r="GN172" s="7">
        <v>254.69297424881401</v>
      </c>
      <c r="GO172" s="7">
        <v>151.43465907813101</v>
      </c>
      <c r="GP172" s="4">
        <v>0.59457729261975001</v>
      </c>
      <c r="GQ172" s="7">
        <v>65.583123869932507</v>
      </c>
      <c r="GR172" s="4">
        <v>0.257498755367564</v>
      </c>
      <c r="GS172" s="7">
        <v>84.483870967741893</v>
      </c>
      <c r="GT172" s="7">
        <v>89.434468291725096</v>
      </c>
      <c r="GU172" s="7">
        <v>58.131015751576598</v>
      </c>
      <c r="GV172" s="4">
        <v>0.64998447312237395</v>
      </c>
      <c r="GW172" s="7">
        <v>32.406392816845099</v>
      </c>
      <c r="GX172" s="4">
        <v>0.36234791167024299</v>
      </c>
      <c r="GY172" s="7">
        <v>26.5161290322581</v>
      </c>
      <c r="GZ172" s="3"/>
    </row>
    <row r="173" spans="1:208" s="11" customFormat="1" x14ac:dyDescent="0.25">
      <c r="A173" s="7" t="s">
        <v>220</v>
      </c>
      <c r="B173" s="7" t="s">
        <v>541</v>
      </c>
      <c r="C173" s="7" t="s">
        <v>542</v>
      </c>
      <c r="D173" s="33" t="s">
        <v>223</v>
      </c>
      <c r="E173" s="7"/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60.7921113508094</v>
      </c>
      <c r="Q173" s="8">
        <v>232.12915468460801</v>
      </c>
      <c r="R173" s="8">
        <v>259.08881027702603</v>
      </c>
      <c r="S173" s="8">
        <v>196.719315146377</v>
      </c>
      <c r="T173" s="8">
        <v>189.732581703205</v>
      </c>
      <c r="U173" s="8">
        <v>197.35059133226599</v>
      </c>
      <c r="V173" s="8">
        <v>208.091347891059</v>
      </c>
      <c r="W173" s="8">
        <v>187.41825414415499</v>
      </c>
      <c r="X173" s="8">
        <v>284.08248415081999</v>
      </c>
      <c r="Y173" s="8">
        <v>330.89202113605899</v>
      </c>
      <c r="Z173" s="8">
        <v>340.04293022746401</v>
      </c>
      <c r="AA173" s="8">
        <v>443.42074233783097</v>
      </c>
      <c r="AB173" s="8">
        <v>322.70391051947502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292.921266035418</v>
      </c>
      <c r="AI173" s="8">
        <v>455.808125423403</v>
      </c>
      <c r="AJ173" s="8">
        <v>387.08317303547102</v>
      </c>
      <c r="AK173" s="8">
        <v>395.50960203521402</v>
      </c>
      <c r="AL173" s="8">
        <v>614.97450528688</v>
      </c>
      <c r="AM173" s="8">
        <v>783.46367256529504</v>
      </c>
      <c r="AN173" s="8">
        <v>322.70391051947502</v>
      </c>
      <c r="AO173" s="8">
        <v>0</v>
      </c>
      <c r="AP173" s="8">
        <v>0</v>
      </c>
      <c r="AQ173" s="8">
        <v>292.921266035418</v>
      </c>
      <c r="AR173" s="8">
        <v>842.89129845887396</v>
      </c>
      <c r="AS173" s="8">
        <v>1010.48410732209</v>
      </c>
      <c r="AT173" s="8">
        <v>1106.1675830847701</v>
      </c>
      <c r="AU173" s="8">
        <f t="shared" si="31"/>
        <v>292.921266035418</v>
      </c>
      <c r="AV173" s="8">
        <f t="shared" si="32"/>
        <v>549.9700324234559</v>
      </c>
      <c r="AW173" s="8">
        <f t="shared" si="33"/>
        <v>167.59280886321608</v>
      </c>
      <c r="AX173" s="8">
        <v>0</v>
      </c>
      <c r="AY173" s="8">
        <v>0</v>
      </c>
      <c r="AZ173" s="8">
        <v>0</v>
      </c>
      <c r="BA173" s="8">
        <v>60.7921113508094</v>
      </c>
      <c r="BB173" s="8">
        <v>171.33704333379899</v>
      </c>
      <c r="BC173" s="8">
        <v>26.959655592417299</v>
      </c>
      <c r="BD173" s="8">
        <v>-62.3694951306489</v>
      </c>
      <c r="BE173" s="8">
        <v>-6.98673344317214</v>
      </c>
      <c r="BF173" s="8">
        <v>7.6180096290611603</v>
      </c>
      <c r="BG173" s="8">
        <v>10.7407565587931</v>
      </c>
      <c r="BH173" s="8">
        <v>-20.673093746903699</v>
      </c>
      <c r="BI173" s="8">
        <v>96.664230006664795</v>
      </c>
      <c r="BJ173" s="8">
        <v>46.809536985239397</v>
      </c>
      <c r="BK173" s="8">
        <v>9.1509090914040598</v>
      </c>
      <c r="BL173" s="9">
        <v>103.377812110368</v>
      </c>
      <c r="BM173" s="8" t="s">
        <v>268</v>
      </c>
      <c r="BN173" s="7" t="s">
        <v>268</v>
      </c>
      <c r="BO173" s="10">
        <v>385</v>
      </c>
      <c r="BP173" s="10">
        <v>155</v>
      </c>
      <c r="BQ173" s="7" t="s">
        <v>252</v>
      </c>
      <c r="BR173" s="8">
        <v>0</v>
      </c>
      <c r="BS173" s="8">
        <v>0</v>
      </c>
      <c r="BT173" s="4"/>
      <c r="BU173" s="8">
        <v>1.37351002270663E-2</v>
      </c>
      <c r="BV173" s="4"/>
      <c r="BW173" s="8">
        <v>0</v>
      </c>
      <c r="BX173" s="8">
        <v>0</v>
      </c>
      <c r="BY173" s="8">
        <v>0</v>
      </c>
      <c r="BZ173" s="4"/>
      <c r="CA173" s="8">
        <v>0.15410667986604501</v>
      </c>
      <c r="CB173" s="4"/>
      <c r="CC173" s="8">
        <v>0</v>
      </c>
      <c r="CD173" s="8">
        <v>60.7921113508094</v>
      </c>
      <c r="CE173" s="8">
        <v>36.5385236437304</v>
      </c>
      <c r="CF173" s="4">
        <v>0.60104054344945601</v>
      </c>
      <c r="CG173" s="8">
        <v>23.391457907700701</v>
      </c>
      <c r="CH173" s="4">
        <v>0.38477785008513599</v>
      </c>
      <c r="CI173" s="8">
        <v>10</v>
      </c>
      <c r="CJ173" s="8">
        <v>232.12915468460801</v>
      </c>
      <c r="CK173" s="8">
        <v>123.07546056154</v>
      </c>
      <c r="CL173" s="4">
        <v>0.53020251044622901</v>
      </c>
      <c r="CM173" s="8">
        <v>80.123361385249495</v>
      </c>
      <c r="CN173" s="4">
        <v>0.345167161333579</v>
      </c>
      <c r="CO173" s="8">
        <v>37.978110599078299</v>
      </c>
      <c r="CP173" s="8">
        <v>259.08881027702603</v>
      </c>
      <c r="CQ173" s="8">
        <v>117.45572273946399</v>
      </c>
      <c r="CR173" s="4">
        <v>0.45334154961720102</v>
      </c>
      <c r="CS173" s="8">
        <v>64.866312295525603</v>
      </c>
      <c r="CT173" s="4">
        <v>0.25036323346488198</v>
      </c>
      <c r="CU173" s="8">
        <v>41.494623655913998</v>
      </c>
      <c r="CV173" s="8">
        <v>196.719315146377</v>
      </c>
      <c r="CW173" s="8">
        <v>123.97670886153399</v>
      </c>
      <c r="CX173" s="4">
        <v>0.63022133220260901</v>
      </c>
      <c r="CY173" s="8">
        <v>88.925304322764305</v>
      </c>
      <c r="CZ173" s="4">
        <v>0.45204155096105297</v>
      </c>
      <c r="DA173" s="8">
        <v>36.2569892473118</v>
      </c>
      <c r="DB173" s="8">
        <v>189.732581703205</v>
      </c>
      <c r="DC173" s="8">
        <v>117.430140629256</v>
      </c>
      <c r="DD173" s="4">
        <v>0.61892448611145801</v>
      </c>
      <c r="DE173" s="8">
        <v>52.1199571563455</v>
      </c>
      <c r="DF173" s="4">
        <v>0.27470219763243298</v>
      </c>
      <c r="DG173" s="8">
        <v>35.581720430107502</v>
      </c>
      <c r="DH173" s="8">
        <v>197.35059133226599</v>
      </c>
      <c r="DI173" s="8">
        <v>117.92601368239799</v>
      </c>
      <c r="DJ173" s="4">
        <v>0.59754578330021002</v>
      </c>
      <c r="DK173" s="8">
        <v>104.560780848926</v>
      </c>
      <c r="DL173" s="4">
        <v>0.52982248567415502</v>
      </c>
      <c r="DM173" s="8">
        <v>36.238479262672797</v>
      </c>
      <c r="DN173" s="8">
        <v>208.233135199277</v>
      </c>
      <c r="DO173" s="8">
        <v>131.79487829533099</v>
      </c>
      <c r="DP173" s="4">
        <v>0.63291981926510099</v>
      </c>
      <c r="DQ173" s="8">
        <v>67.307556902263798</v>
      </c>
      <c r="DR173" s="4">
        <v>0.32323173176954401</v>
      </c>
      <c r="DS173" s="8">
        <v>35.767741935483897</v>
      </c>
      <c r="DT173" s="8">
        <v>187.47749067666501</v>
      </c>
      <c r="DU173" s="8">
        <v>95.689589990953095</v>
      </c>
      <c r="DV173" s="4">
        <v>0.51040575402187904</v>
      </c>
      <c r="DW173" s="8">
        <v>23.749187539208702</v>
      </c>
      <c r="DX173" s="4">
        <v>0.12667754114635499</v>
      </c>
      <c r="DY173" s="8">
        <v>39.804301075268803</v>
      </c>
      <c r="DZ173" s="8">
        <v>284.08021583568899</v>
      </c>
      <c r="EA173" s="8">
        <v>168.78655894427499</v>
      </c>
      <c r="EB173" s="4">
        <v>0.59415105148293901</v>
      </c>
      <c r="EC173" s="8">
        <v>154.236832913516</v>
      </c>
      <c r="ED173" s="4">
        <v>0.54293408803493104</v>
      </c>
      <c r="EE173" s="8">
        <v>51.6086021505376</v>
      </c>
      <c r="EF173" s="8">
        <v>330.88558955239699</v>
      </c>
      <c r="EG173" s="8">
        <v>190.70821637465201</v>
      </c>
      <c r="EH173" s="4">
        <v>0.57635697170321198</v>
      </c>
      <c r="EI173" s="8">
        <v>133.759346272595</v>
      </c>
      <c r="EJ173" s="4">
        <v>0.40424651449323201</v>
      </c>
      <c r="EK173" s="8">
        <v>59.713133640553004</v>
      </c>
      <c r="EL173" s="8">
        <v>340.04353533452098</v>
      </c>
      <c r="EM173" s="8">
        <v>170.64036970047701</v>
      </c>
      <c r="EN173" s="4">
        <v>0.50181918480705001</v>
      </c>
      <c r="EO173" s="8">
        <v>100.828338586588</v>
      </c>
      <c r="EP173" s="4">
        <v>0.29651596960194299</v>
      </c>
      <c r="EQ173" s="8">
        <v>66.206451612903194</v>
      </c>
      <c r="ER173" s="8">
        <v>443.40855463933099</v>
      </c>
      <c r="ES173" s="8">
        <v>205.84057287928599</v>
      </c>
      <c r="ET173" s="4">
        <v>0.46422327834138699</v>
      </c>
      <c r="EU173" s="8">
        <v>111.934093217748</v>
      </c>
      <c r="EV173" s="4">
        <v>0.25244008498842602</v>
      </c>
      <c r="EW173" s="8">
        <v>84.679569892473097</v>
      </c>
      <c r="EX173" s="8">
        <v>322.68498115429497</v>
      </c>
      <c r="EY173" s="8">
        <v>181.87066872423799</v>
      </c>
      <c r="EZ173" s="4">
        <v>0.56361677594556203</v>
      </c>
      <c r="FA173" s="8">
        <v>120.46557318408399</v>
      </c>
      <c r="FB173" s="4">
        <v>0.37332252884271</v>
      </c>
      <c r="FC173" s="8">
        <v>58.415591397849497</v>
      </c>
      <c r="FD173" s="7">
        <v>0</v>
      </c>
      <c r="FE173" s="7">
        <v>0</v>
      </c>
      <c r="FF173" s="4"/>
      <c r="FG173" s="7">
        <v>0.16784178009311099</v>
      </c>
      <c r="FH173" s="4"/>
      <c r="FI173" s="7">
        <v>0</v>
      </c>
      <c r="FJ173" s="7">
        <v>292.921266035418</v>
      </c>
      <c r="FK173" s="7">
        <v>159.61398420527101</v>
      </c>
      <c r="FL173" s="4">
        <v>0.54490405003906905</v>
      </c>
      <c r="FM173" s="7">
        <v>103.51481929294999</v>
      </c>
      <c r="FN173" s="4">
        <v>0.35338785979586002</v>
      </c>
      <c r="FO173" s="7">
        <v>47.978110599078299</v>
      </c>
      <c r="FP173" s="7">
        <v>455.808125423403</v>
      </c>
      <c r="FQ173" s="7">
        <v>241.432431600998</v>
      </c>
      <c r="FR173" s="4">
        <v>0.52967996429798203</v>
      </c>
      <c r="FS173" s="7">
        <v>153.79161661828999</v>
      </c>
      <c r="FT173" s="4">
        <v>0.33740428930579502</v>
      </c>
      <c r="FU173" s="7">
        <v>77.751612903225805</v>
      </c>
      <c r="FV173" s="7">
        <v>387.08317303547102</v>
      </c>
      <c r="FW173" s="7">
        <v>235.35615431165499</v>
      </c>
      <c r="FX173" s="4">
        <v>0.60802476239412095</v>
      </c>
      <c r="FY173" s="7">
        <v>156.680738005271</v>
      </c>
      <c r="FZ173" s="4">
        <v>0.40477279540878802</v>
      </c>
      <c r="GA173" s="7">
        <v>71.820199692780307</v>
      </c>
      <c r="GB173" s="7">
        <v>395.71062587594201</v>
      </c>
      <c r="GC173" s="7">
        <v>227.484468286284</v>
      </c>
      <c r="GD173" s="4">
        <v>0.57487581432196</v>
      </c>
      <c r="GE173" s="7">
        <v>91.056744441472503</v>
      </c>
      <c r="GF173" s="4">
        <v>0.230109424632988</v>
      </c>
      <c r="GG173" s="7">
        <v>75.572043010752694</v>
      </c>
      <c r="GH173" s="7">
        <v>614.96580538808598</v>
      </c>
      <c r="GI173" s="7">
        <v>359.49477531892597</v>
      </c>
      <c r="GJ173" s="4">
        <v>0.58457685316675501</v>
      </c>
      <c r="GK173" s="7">
        <v>287.99617918611102</v>
      </c>
      <c r="GL173" s="4">
        <v>0.46831250886277398</v>
      </c>
      <c r="GM173" s="7">
        <v>111.321735791091</v>
      </c>
      <c r="GN173" s="7">
        <v>783.45208997385203</v>
      </c>
      <c r="GO173" s="7">
        <v>376.480942579763</v>
      </c>
      <c r="GP173" s="4">
        <v>0.48054111718858</v>
      </c>
      <c r="GQ173" s="7">
        <v>212.76243180433599</v>
      </c>
      <c r="GR173" s="4">
        <v>0.27157044384352402</v>
      </c>
      <c r="GS173" s="7">
        <v>150.88602150537599</v>
      </c>
      <c r="GT173" s="7">
        <v>322.68498115429497</v>
      </c>
      <c r="GU173" s="7">
        <v>181.87066872423799</v>
      </c>
      <c r="GV173" s="4">
        <v>0.56361677594556203</v>
      </c>
      <c r="GW173" s="7">
        <v>120.46557318408399</v>
      </c>
      <c r="GX173" s="4">
        <v>0.37332252884271</v>
      </c>
      <c r="GY173" s="7">
        <v>58.415591397849497</v>
      </c>
      <c r="GZ173" s="3"/>
    </row>
    <row r="174" spans="1:208" s="11" customFormat="1" x14ac:dyDescent="0.25">
      <c r="A174" s="7" t="s">
        <v>220</v>
      </c>
      <c r="B174" s="7" t="s">
        <v>543</v>
      </c>
      <c r="C174" s="7" t="s">
        <v>544</v>
      </c>
      <c r="D174" s="33" t="s">
        <v>248</v>
      </c>
      <c r="E174" s="7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>
        <v>65.030504727111193</v>
      </c>
      <c r="T174" s="8">
        <v>322.54998920666299</v>
      </c>
      <c r="U174" s="8">
        <v>377.83827160385403</v>
      </c>
      <c r="V174" s="8">
        <v>362.38153925309399</v>
      </c>
      <c r="W174" s="8">
        <v>317.12551104779601</v>
      </c>
      <c r="X174" s="8">
        <v>298.17331771207103</v>
      </c>
      <c r="Y174" s="8">
        <v>31.723281341426301</v>
      </c>
      <c r="Z174" s="8">
        <v>-0.68297655105033805</v>
      </c>
      <c r="AA174" s="8">
        <v>0</v>
      </c>
      <c r="AB174" s="8"/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65.030504727111193</v>
      </c>
      <c r="AJ174" s="8">
        <v>700.38826081051695</v>
      </c>
      <c r="AK174" s="8">
        <v>679.50705030089</v>
      </c>
      <c r="AL174" s="8">
        <v>329.89659905349703</v>
      </c>
      <c r="AM174" s="8">
        <v>-0.68297655105033805</v>
      </c>
      <c r="AN174" s="8">
        <v>0</v>
      </c>
      <c r="AO174" s="8"/>
      <c r="AP174" s="8"/>
      <c r="AQ174" s="8"/>
      <c r="AR174" s="8">
        <v>765.41876553762802</v>
      </c>
      <c r="AS174" s="8">
        <v>1009.40364935439</v>
      </c>
      <c r="AT174" s="8">
        <v>-0.68297655105033805</v>
      </c>
      <c r="AU174" s="8">
        <f t="shared" si="31"/>
        <v>0</v>
      </c>
      <c r="AV174" s="8">
        <f t="shared" si="32"/>
        <v>765.41876553762802</v>
      </c>
      <c r="AW174" s="8">
        <f t="shared" si="33"/>
        <v>243.98488381676202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65.030504727111193</v>
      </c>
      <c r="BE174" s="8">
        <v>257.51948447955101</v>
      </c>
      <c r="BF174" s="8">
        <v>55.288282397191502</v>
      </c>
      <c r="BG174" s="8">
        <v>-15.4567323507603</v>
      </c>
      <c r="BH174" s="8">
        <v>-45.256028205297703</v>
      </c>
      <c r="BI174" s="8">
        <v>-18.9521933357256</v>
      </c>
      <c r="BJ174" s="8">
        <v>-266.450036370644</v>
      </c>
      <c r="BK174" s="8">
        <v>-32.406257892476603</v>
      </c>
      <c r="BL174" s="9">
        <v>0.68297655105033805</v>
      </c>
      <c r="BM174" s="8" t="s">
        <v>268</v>
      </c>
      <c r="BN174" s="7" t="s">
        <v>268</v>
      </c>
      <c r="BO174" s="10">
        <v>386</v>
      </c>
      <c r="BP174" s="10">
        <v>156</v>
      </c>
      <c r="BQ174" s="7" t="s">
        <v>252</v>
      </c>
      <c r="BR174" s="8"/>
      <c r="BS174" s="8"/>
      <c r="BT174" s="4"/>
      <c r="BU174" s="8"/>
      <c r="BV174" s="4"/>
      <c r="BW174" s="8"/>
      <c r="BX174" s="8"/>
      <c r="BY174" s="8"/>
      <c r="BZ174" s="4"/>
      <c r="CA174" s="8"/>
      <c r="CB174" s="4"/>
      <c r="CC174" s="8"/>
      <c r="CD174" s="8"/>
      <c r="CE174" s="8"/>
      <c r="CF174" s="4"/>
      <c r="CG174" s="8"/>
      <c r="CH174" s="4"/>
      <c r="CI174" s="8"/>
      <c r="CJ174" s="8"/>
      <c r="CK174" s="8"/>
      <c r="CL174" s="4"/>
      <c r="CM174" s="8"/>
      <c r="CN174" s="4"/>
      <c r="CO174" s="8"/>
      <c r="CP174" s="8"/>
      <c r="CQ174" s="8"/>
      <c r="CR174" s="4"/>
      <c r="CS174" s="8"/>
      <c r="CT174" s="4"/>
      <c r="CU174" s="8"/>
      <c r="CV174" s="8">
        <v>65.030504727111193</v>
      </c>
      <c r="CW174" s="8">
        <v>3.48086583545023</v>
      </c>
      <c r="CX174" s="4">
        <v>5.3526661834427697E-2</v>
      </c>
      <c r="CY174" s="8">
        <v>-11.916179286950401</v>
      </c>
      <c r="CZ174" s="4">
        <v>-0.183239840086656</v>
      </c>
      <c r="DA174" s="8">
        <v>11.3</v>
      </c>
      <c r="DB174" s="8">
        <v>322.54998920666299</v>
      </c>
      <c r="DC174" s="8">
        <v>89.063120234382694</v>
      </c>
      <c r="DD174" s="4">
        <v>0.27612191354723198</v>
      </c>
      <c r="DE174" s="8">
        <v>36.108876506463197</v>
      </c>
      <c r="DF174" s="4">
        <v>0.111948155990567</v>
      </c>
      <c r="DG174" s="8">
        <v>51.961290322580602</v>
      </c>
      <c r="DH174" s="8">
        <v>377.83827160385403</v>
      </c>
      <c r="DI174" s="8">
        <v>112.196694061375</v>
      </c>
      <c r="DJ174" s="4">
        <v>0.29694369917880598</v>
      </c>
      <c r="DK174" s="8">
        <v>39.873965331107399</v>
      </c>
      <c r="DL174" s="4">
        <v>0.105531832870846</v>
      </c>
      <c r="DM174" s="8">
        <v>63.929562211981597</v>
      </c>
      <c r="DN174" s="8">
        <v>362.38153925309399</v>
      </c>
      <c r="DO174" s="8">
        <v>145.45279336644001</v>
      </c>
      <c r="DP174" s="4">
        <v>0.40138025150572998</v>
      </c>
      <c r="DQ174" s="8">
        <v>94.43032229152</v>
      </c>
      <c r="DR174" s="4">
        <v>0.26058259613928098</v>
      </c>
      <c r="DS174" s="8">
        <v>47.3361290322581</v>
      </c>
      <c r="DT174" s="8">
        <v>317.12551104779601</v>
      </c>
      <c r="DU174" s="8">
        <v>125.17086223117801</v>
      </c>
      <c r="DV174" s="4">
        <v>0.39470448724736201</v>
      </c>
      <c r="DW174" s="8">
        <v>82.649263529633998</v>
      </c>
      <c r="DX174" s="4">
        <v>0.26062004048982801</v>
      </c>
      <c r="DY174" s="8">
        <v>42.089247311827997</v>
      </c>
      <c r="DZ174" s="8">
        <v>298.17279163883302</v>
      </c>
      <c r="EA174" s="8">
        <v>125.69510860536001</v>
      </c>
      <c r="EB174" s="4">
        <v>0.42155123515632797</v>
      </c>
      <c r="EC174" s="8">
        <v>79.223474881836296</v>
      </c>
      <c r="ED174" s="4">
        <v>0.26569652598549998</v>
      </c>
      <c r="EE174" s="8">
        <v>45.328494623655899</v>
      </c>
      <c r="EF174" s="8">
        <v>31.721736977364401</v>
      </c>
      <c r="EG174" s="8">
        <v>-67.976070761211204</v>
      </c>
      <c r="EH174" s="4">
        <v>-2.14288614806045</v>
      </c>
      <c r="EI174" s="8">
        <v>-110.709383780602</v>
      </c>
      <c r="EJ174" s="4">
        <v>-3.49001644706911</v>
      </c>
      <c r="EK174" s="8">
        <v>25.6337557603687</v>
      </c>
      <c r="EL174" s="8">
        <v>-0.68297655105033805</v>
      </c>
      <c r="EM174" s="8">
        <v>2.2505308559991599</v>
      </c>
      <c r="EN174" s="4">
        <v>-3.2951802701543902</v>
      </c>
      <c r="EO174" s="8">
        <v>2.3503282761623598</v>
      </c>
      <c r="EP174" s="4">
        <v>3.4413015681839001</v>
      </c>
      <c r="EQ174" s="8">
        <v>0</v>
      </c>
      <c r="ER174" s="8">
        <v>0</v>
      </c>
      <c r="ES174" s="8">
        <v>13.4063493726398</v>
      </c>
      <c r="ET174" s="4"/>
      <c r="EU174" s="8">
        <v>13.366101960266301</v>
      </c>
      <c r="EV174" s="4"/>
      <c r="EW174" s="8">
        <v>0</v>
      </c>
      <c r="EX174" s="8"/>
      <c r="EY174" s="8"/>
      <c r="EZ174" s="4"/>
      <c r="FA174" s="8"/>
      <c r="FB174" s="4"/>
      <c r="FC174" s="8"/>
      <c r="FD174" s="7">
        <v>0</v>
      </c>
      <c r="FE174" s="7">
        <v>0</v>
      </c>
      <c r="FF174" s="4"/>
      <c r="FG174" s="7">
        <v>0</v>
      </c>
      <c r="FH174" s="4"/>
      <c r="FI174" s="7">
        <v>0</v>
      </c>
      <c r="FJ174" s="7">
        <v>0</v>
      </c>
      <c r="FK174" s="7">
        <v>0</v>
      </c>
      <c r="FL174" s="4"/>
      <c r="FM174" s="7">
        <v>0</v>
      </c>
      <c r="FN174" s="4"/>
      <c r="FO174" s="7">
        <v>0</v>
      </c>
      <c r="FP174" s="7">
        <v>65.030504727111193</v>
      </c>
      <c r="FQ174" s="7">
        <v>3.48086583545023</v>
      </c>
      <c r="FR174" s="4">
        <v>5.3526661834427697E-2</v>
      </c>
      <c r="FS174" s="7">
        <v>-11.916179286950401</v>
      </c>
      <c r="FT174" s="4">
        <v>-0.183239840086656</v>
      </c>
      <c r="FU174" s="7">
        <v>11.3</v>
      </c>
      <c r="FV174" s="7">
        <v>700.38826081051695</v>
      </c>
      <c r="FW174" s="7">
        <v>201.259814295757</v>
      </c>
      <c r="FX174" s="4">
        <v>0.28735463678796103</v>
      </c>
      <c r="FY174" s="7">
        <v>75.982841837570604</v>
      </c>
      <c r="FZ174" s="4">
        <v>0.108486743837825</v>
      </c>
      <c r="GA174" s="7">
        <v>115.890852534562</v>
      </c>
      <c r="GB174" s="7">
        <v>679.50705030089</v>
      </c>
      <c r="GC174" s="7">
        <v>270.62365559761798</v>
      </c>
      <c r="GD174" s="4">
        <v>0.39826467654424602</v>
      </c>
      <c r="GE174" s="7">
        <v>177.07958582115401</v>
      </c>
      <c r="GF174" s="4">
        <v>0.26060007139402303</v>
      </c>
      <c r="GG174" s="7">
        <v>89.425376344086004</v>
      </c>
      <c r="GH174" s="7">
        <v>329.89452861619702</v>
      </c>
      <c r="GI174" s="7">
        <v>57.719037844149199</v>
      </c>
      <c r="GJ174" s="4">
        <v>0.174962094964904</v>
      </c>
      <c r="GK174" s="7">
        <v>-31.4859088987658</v>
      </c>
      <c r="GL174" s="4">
        <v>-9.5442349501336801E-2</v>
      </c>
      <c r="GM174" s="7">
        <v>70.9622503840246</v>
      </c>
      <c r="GN174" s="7">
        <v>-0.68297655105033805</v>
      </c>
      <c r="GO174" s="7">
        <v>15.656880228639</v>
      </c>
      <c r="GP174" s="4">
        <v>-22.924476989086202</v>
      </c>
      <c r="GQ174" s="7">
        <v>15.7164302364287</v>
      </c>
      <c r="GR174" s="4">
        <v>-23.011668866608399</v>
      </c>
      <c r="GS174" s="7">
        <v>0</v>
      </c>
      <c r="GT174" s="7">
        <v>0</v>
      </c>
      <c r="GU174" s="7">
        <v>0</v>
      </c>
      <c r="GV174" s="4"/>
      <c r="GW174" s="7">
        <v>0</v>
      </c>
      <c r="GX174" s="4"/>
      <c r="GY174" s="7">
        <v>0</v>
      </c>
      <c r="GZ174" s="3"/>
    </row>
    <row r="175" spans="1:208" s="11" customFormat="1" x14ac:dyDescent="0.25">
      <c r="A175" s="7" t="s">
        <v>220</v>
      </c>
      <c r="B175" s="7" t="s">
        <v>545</v>
      </c>
      <c r="C175" s="7" t="s">
        <v>546</v>
      </c>
      <c r="D175" s="33" t="s">
        <v>453</v>
      </c>
      <c r="E175" s="7" t="s">
        <v>280</v>
      </c>
      <c r="F175" s="8">
        <v>243.24886419717899</v>
      </c>
      <c r="G175" s="8">
        <v>237.17409328745899</v>
      </c>
      <c r="H175" s="8">
        <v>270.32192049500901</v>
      </c>
      <c r="I175" s="8">
        <v>259.02974647616901</v>
      </c>
      <c r="J175" s="8">
        <v>214.796900876791</v>
      </c>
      <c r="K175" s="8">
        <v>242.20778002681101</v>
      </c>
      <c r="L175" s="8">
        <v>318.79355393783999</v>
      </c>
      <c r="M175" s="8">
        <v>395.17768038088502</v>
      </c>
      <c r="N175" s="8">
        <v>308.74063073307599</v>
      </c>
      <c r="O175" s="8">
        <v>295.56343953477199</v>
      </c>
      <c r="P175" s="8">
        <v>304.54953210081902</v>
      </c>
      <c r="Q175" s="8">
        <v>242.15086085774101</v>
      </c>
      <c r="R175" s="8">
        <v>268.03799480397799</v>
      </c>
      <c r="S175" s="8">
        <v>228.12868641191099</v>
      </c>
      <c r="T175" s="8">
        <v>350.239173291822</v>
      </c>
      <c r="U175" s="8">
        <v>309.414934066591</v>
      </c>
      <c r="V175" s="8">
        <v>231.78188430974501</v>
      </c>
      <c r="W175" s="8">
        <v>325.94956951479799</v>
      </c>
      <c r="X175" s="8">
        <v>351.48279376795603</v>
      </c>
      <c r="Y175" s="8">
        <v>88.611341427932402</v>
      </c>
      <c r="Z175" s="8">
        <v>262.89469210270602</v>
      </c>
      <c r="AA175" s="8">
        <v>210.82905107686699</v>
      </c>
      <c r="AB175" s="8">
        <v>113.859046297072</v>
      </c>
      <c r="AC175" s="8">
        <v>480.422957484638</v>
      </c>
      <c r="AD175" s="8">
        <v>529.35166697117802</v>
      </c>
      <c r="AE175" s="8">
        <v>457.00468090360198</v>
      </c>
      <c r="AF175" s="8">
        <v>713.97123431872501</v>
      </c>
      <c r="AG175" s="8">
        <v>604.30407026784701</v>
      </c>
      <c r="AH175" s="8">
        <v>546.700392958561</v>
      </c>
      <c r="AI175" s="8">
        <v>496.16668121588901</v>
      </c>
      <c r="AJ175" s="8">
        <v>659.65410735841294</v>
      </c>
      <c r="AK175" s="8">
        <v>557.731453824543</v>
      </c>
      <c r="AL175" s="8">
        <v>440.09413519588901</v>
      </c>
      <c r="AM175" s="8">
        <v>473.723743179574</v>
      </c>
      <c r="AN175" s="8">
        <v>113.859046297072</v>
      </c>
      <c r="AO175" s="8">
        <v>1009.77462445582</v>
      </c>
      <c r="AP175" s="8">
        <v>1170.9759152223301</v>
      </c>
      <c r="AQ175" s="8">
        <v>1151.0044632264101</v>
      </c>
      <c r="AR175" s="8">
        <v>1155.8207885743</v>
      </c>
      <c r="AS175" s="8">
        <v>997.82558902043104</v>
      </c>
      <c r="AT175" s="8">
        <v>587.58278947664598</v>
      </c>
      <c r="AU175" s="8">
        <f t="shared" si="31"/>
        <v>-19.971451995920006</v>
      </c>
      <c r="AV175" s="8">
        <f t="shared" si="32"/>
        <v>4.8163253478899151</v>
      </c>
      <c r="AW175" s="8">
        <f t="shared" si="33"/>
        <v>-157.99519955386893</v>
      </c>
      <c r="AX175" s="8">
        <v>76.384126443045005</v>
      </c>
      <c r="AY175" s="8">
        <v>-86.437049647809303</v>
      </c>
      <c r="AZ175" s="8">
        <v>-13.1771911983043</v>
      </c>
      <c r="BA175" s="8">
        <v>8.98609256604772</v>
      </c>
      <c r="BB175" s="8">
        <v>-62.3986712430778</v>
      </c>
      <c r="BC175" s="8">
        <v>25.887133946236901</v>
      </c>
      <c r="BD175" s="8">
        <v>-39.909308392067302</v>
      </c>
      <c r="BE175" s="8">
        <v>122.11048687991099</v>
      </c>
      <c r="BF175" s="8">
        <v>-40.824239225230997</v>
      </c>
      <c r="BG175" s="8">
        <v>-77.633049756846404</v>
      </c>
      <c r="BH175" s="8">
        <v>94.167685205053303</v>
      </c>
      <c r="BI175" s="8">
        <v>25.533224253158401</v>
      </c>
      <c r="BJ175" s="8">
        <v>-262.87145234002401</v>
      </c>
      <c r="BK175" s="8">
        <v>174.283350674774</v>
      </c>
      <c r="BL175" s="9">
        <v>-52.0656410258389</v>
      </c>
      <c r="BM175" s="8" t="s">
        <v>224</v>
      </c>
      <c r="BN175" s="7" t="s">
        <v>224</v>
      </c>
      <c r="BO175" s="10">
        <v>304</v>
      </c>
      <c r="BP175" s="10">
        <v>157</v>
      </c>
      <c r="BQ175" s="7" t="s">
        <v>252</v>
      </c>
      <c r="BR175" s="8">
        <v>308.74063073307599</v>
      </c>
      <c r="BS175" s="8">
        <v>164.43294566052199</v>
      </c>
      <c r="BT175" s="4">
        <v>0.53259250416795301</v>
      </c>
      <c r="BU175" s="8">
        <v>99.3401137540083</v>
      </c>
      <c r="BV175" s="4">
        <v>0.32175912032742299</v>
      </c>
      <c r="BW175" s="8">
        <v>42.929032258064503</v>
      </c>
      <c r="BX175" s="8">
        <v>295.56343953477199</v>
      </c>
      <c r="BY175" s="8">
        <v>143.91479115196699</v>
      </c>
      <c r="BZ175" s="4">
        <v>0.48691675593738598</v>
      </c>
      <c r="CA175" s="8">
        <v>95.198427860478105</v>
      </c>
      <c r="CB175" s="4">
        <v>0.32209135206412598</v>
      </c>
      <c r="CC175" s="8">
        <v>35.864516129032303</v>
      </c>
      <c r="CD175" s="8">
        <v>304.54953210081902</v>
      </c>
      <c r="CE175" s="8">
        <v>154.370282469811</v>
      </c>
      <c r="CF175" s="4">
        <v>0.50688070805739405</v>
      </c>
      <c r="CG175" s="8">
        <v>109.97201662193</v>
      </c>
      <c r="CH175" s="4">
        <v>0.361097309404252</v>
      </c>
      <c r="CI175" s="8">
        <v>37.5741935483871</v>
      </c>
      <c r="CJ175" s="8">
        <v>242.15086085774101</v>
      </c>
      <c r="CK175" s="8">
        <v>119.689865461585</v>
      </c>
      <c r="CL175" s="4">
        <v>0.49427809192014599</v>
      </c>
      <c r="CM175" s="8">
        <v>75.785105036890499</v>
      </c>
      <c r="CN175" s="4">
        <v>0.31296649026332701</v>
      </c>
      <c r="CO175" s="8">
        <v>37.799999999999997</v>
      </c>
      <c r="CP175" s="8">
        <v>268.03799480397799</v>
      </c>
      <c r="CQ175" s="8">
        <v>137.93398297308801</v>
      </c>
      <c r="CR175" s="4">
        <v>0.51460608438726096</v>
      </c>
      <c r="CS175" s="8">
        <v>97.205560442575702</v>
      </c>
      <c r="CT175" s="4">
        <v>0.36265590075639897</v>
      </c>
      <c r="CU175" s="8">
        <v>37.799999999999997</v>
      </c>
      <c r="CV175" s="8">
        <v>228.12868641191099</v>
      </c>
      <c r="CW175" s="8">
        <v>87.275029142487995</v>
      </c>
      <c r="CX175" s="4">
        <v>0.382569288041678</v>
      </c>
      <c r="CY175" s="8">
        <v>35.701430954654398</v>
      </c>
      <c r="CZ175" s="4">
        <v>0.156496894433485</v>
      </c>
      <c r="DA175" s="8">
        <v>45.084946236559098</v>
      </c>
      <c r="DB175" s="8">
        <v>350.239173291822</v>
      </c>
      <c r="DC175" s="8">
        <v>172.87785559760701</v>
      </c>
      <c r="DD175" s="4">
        <v>0.493599427993065</v>
      </c>
      <c r="DE175" s="8">
        <v>104.351792944876</v>
      </c>
      <c r="DF175" s="4">
        <v>0.29794437887714298</v>
      </c>
      <c r="DG175" s="8">
        <v>59.0462365591398</v>
      </c>
      <c r="DH175" s="8">
        <v>309.414934066591</v>
      </c>
      <c r="DI175" s="8">
        <v>115.708704192403</v>
      </c>
      <c r="DJ175" s="4">
        <v>0.37395966210053999</v>
      </c>
      <c r="DK175" s="8">
        <v>44.978302474596198</v>
      </c>
      <c r="DL175" s="4">
        <v>0.14536564826866499</v>
      </c>
      <c r="DM175" s="8">
        <v>62.143317972350196</v>
      </c>
      <c r="DN175" s="8">
        <v>231.78188430974501</v>
      </c>
      <c r="DO175" s="8">
        <v>118.20831347203099</v>
      </c>
      <c r="DP175" s="4">
        <v>0.509998069193628</v>
      </c>
      <c r="DQ175" s="8">
        <v>73.944968452502806</v>
      </c>
      <c r="DR175" s="4">
        <v>0.31902824792676898</v>
      </c>
      <c r="DS175" s="8">
        <v>37.922580645161297</v>
      </c>
      <c r="DT175" s="8">
        <v>325.95148554470899</v>
      </c>
      <c r="DU175" s="8">
        <v>197.227313279133</v>
      </c>
      <c r="DV175" s="4">
        <v>0.60508180519422805</v>
      </c>
      <c r="DW175" s="8">
        <v>148.01415052745801</v>
      </c>
      <c r="DX175" s="4">
        <v>0.45409871435347499</v>
      </c>
      <c r="DY175" s="8">
        <v>45.963978494623703</v>
      </c>
      <c r="DZ175" s="8">
        <v>351.47915530172497</v>
      </c>
      <c r="EA175" s="8">
        <v>233.57228196691199</v>
      </c>
      <c r="EB175" s="4">
        <v>0.66454092211073701</v>
      </c>
      <c r="EC175" s="8">
        <v>188.023603498066</v>
      </c>
      <c r="ED175" s="4">
        <v>0.53494951453567297</v>
      </c>
      <c r="EE175" s="8">
        <v>42.768709677419402</v>
      </c>
      <c r="EF175" s="8">
        <v>88.609297935105999</v>
      </c>
      <c r="EG175" s="8">
        <v>-13.7320931432681</v>
      </c>
      <c r="EH175" s="4">
        <v>-0.154973501238267</v>
      </c>
      <c r="EI175" s="8">
        <v>-48.282682545913602</v>
      </c>
      <c r="EJ175" s="4">
        <v>-0.54489408754004598</v>
      </c>
      <c r="EK175" s="8">
        <v>32.661336405530001</v>
      </c>
      <c r="EL175" s="8">
        <v>262.89469210270602</v>
      </c>
      <c r="EM175" s="8">
        <v>162.29396349414699</v>
      </c>
      <c r="EN175" s="4">
        <v>0.61733450073135199</v>
      </c>
      <c r="EO175" s="8">
        <v>128.852515995635</v>
      </c>
      <c r="EP175" s="4">
        <v>0.49012977388412299</v>
      </c>
      <c r="EQ175" s="8">
        <v>25.096774193548399</v>
      </c>
      <c r="ER175" s="8">
        <v>210.82905107686699</v>
      </c>
      <c r="ES175" s="8">
        <v>124.47788423369801</v>
      </c>
      <c r="ET175" s="4">
        <v>0.59042092917410305</v>
      </c>
      <c r="EU175" s="8">
        <v>103.098633628709</v>
      </c>
      <c r="EV175" s="4">
        <v>0.48901530933286702</v>
      </c>
      <c r="EW175" s="8">
        <v>23.034408602150499</v>
      </c>
      <c r="EX175" s="8">
        <v>113.859046297072</v>
      </c>
      <c r="EY175" s="8">
        <v>63.297977124291101</v>
      </c>
      <c r="EZ175" s="4">
        <v>0.55593278867925</v>
      </c>
      <c r="FA175" s="8">
        <v>48.035718928505503</v>
      </c>
      <c r="FB175" s="4">
        <v>0.42188759251657898</v>
      </c>
      <c r="FC175" s="8">
        <v>14</v>
      </c>
      <c r="FD175" s="7">
        <v>604.30407026784701</v>
      </c>
      <c r="FE175" s="7">
        <v>308.34773681248902</v>
      </c>
      <c r="FF175" s="4">
        <v>0.51025262278279704</v>
      </c>
      <c r="FG175" s="7">
        <v>194.53854161448601</v>
      </c>
      <c r="FH175" s="4">
        <v>0.32192161394554297</v>
      </c>
      <c r="FI175" s="7">
        <v>78.793548387096806</v>
      </c>
      <c r="FJ175" s="7">
        <v>546.700392958561</v>
      </c>
      <c r="FK175" s="7">
        <v>274.06014793139701</v>
      </c>
      <c r="FL175" s="4">
        <v>0.50129861156359201</v>
      </c>
      <c r="FM175" s="7">
        <v>185.75712165882001</v>
      </c>
      <c r="FN175" s="4">
        <v>0.33977865033819399</v>
      </c>
      <c r="FO175" s="7">
        <v>75.374193548387098</v>
      </c>
      <c r="FP175" s="7">
        <v>496.16668121588901</v>
      </c>
      <c r="FQ175" s="7">
        <v>225.209012115576</v>
      </c>
      <c r="FR175" s="4">
        <v>0.45389789488420801</v>
      </c>
      <c r="FS175" s="7">
        <v>132.90699139723</v>
      </c>
      <c r="FT175" s="4">
        <v>0.26786762680543702</v>
      </c>
      <c r="FU175" s="7">
        <v>82.884946236559102</v>
      </c>
      <c r="FV175" s="7">
        <v>659.65410735841294</v>
      </c>
      <c r="FW175" s="7">
        <v>288.58655979001003</v>
      </c>
      <c r="FX175" s="4">
        <v>0.437481638590346</v>
      </c>
      <c r="FY175" s="7">
        <v>149.330095419472</v>
      </c>
      <c r="FZ175" s="4">
        <v>0.22637635960073799</v>
      </c>
      <c r="GA175" s="7">
        <v>121.18955453149</v>
      </c>
      <c r="GB175" s="7">
        <v>557.73336985445405</v>
      </c>
      <c r="GC175" s="7">
        <v>315.43562675116402</v>
      </c>
      <c r="GD175" s="4">
        <v>0.56556706806601897</v>
      </c>
      <c r="GE175" s="7">
        <v>221.959118979961</v>
      </c>
      <c r="GF175" s="4">
        <v>0.39796635987171303</v>
      </c>
      <c r="GG175" s="7">
        <v>83.886559139785007</v>
      </c>
      <c r="GH175" s="7">
        <v>440.08845323683101</v>
      </c>
      <c r="GI175" s="7">
        <v>219.84018882364299</v>
      </c>
      <c r="GJ175" s="4">
        <v>0.499536370942542</v>
      </c>
      <c r="GK175" s="7">
        <v>139.740920952153</v>
      </c>
      <c r="GL175" s="4">
        <v>0.31752916924850999</v>
      </c>
      <c r="GM175" s="7">
        <v>75.430046082949303</v>
      </c>
      <c r="GN175" s="7">
        <v>473.723743179574</v>
      </c>
      <c r="GO175" s="7">
        <v>286.771847727845</v>
      </c>
      <c r="GP175" s="4">
        <v>0.60535671233843802</v>
      </c>
      <c r="GQ175" s="7">
        <v>231.95114962434499</v>
      </c>
      <c r="GR175" s="4">
        <v>0.48963378543688302</v>
      </c>
      <c r="GS175" s="7">
        <v>48.131182795698898</v>
      </c>
      <c r="GT175" s="7">
        <v>113.859046297072</v>
      </c>
      <c r="GU175" s="7">
        <v>63.297977124291101</v>
      </c>
      <c r="GV175" s="4">
        <v>0.55593278867925</v>
      </c>
      <c r="GW175" s="7">
        <v>48.035718928505503</v>
      </c>
      <c r="GX175" s="4">
        <v>0.42188759251657898</v>
      </c>
      <c r="GY175" s="7">
        <v>14</v>
      </c>
      <c r="GZ175" s="3"/>
    </row>
    <row r="176" spans="1:208" s="11" customFormat="1" x14ac:dyDescent="0.25">
      <c r="A176" s="7" t="s">
        <v>220</v>
      </c>
      <c r="B176" s="7" t="s">
        <v>547</v>
      </c>
      <c r="C176" s="7" t="s">
        <v>548</v>
      </c>
      <c r="D176" s="33" t="s">
        <v>241</v>
      </c>
      <c r="E176" s="7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>
        <v>98.338158358168499</v>
      </c>
      <c r="T176" s="8">
        <v>296.69454484620098</v>
      </c>
      <c r="U176" s="8">
        <v>312.03692647828399</v>
      </c>
      <c r="V176" s="8">
        <v>171.649109060086</v>
      </c>
      <c r="W176" s="8">
        <v>109.86664515605899</v>
      </c>
      <c r="X176" s="8">
        <v>321.57739846203901</v>
      </c>
      <c r="Y176" s="8">
        <v>383.34242309912298</v>
      </c>
      <c r="Z176" s="8">
        <v>454.02403055647699</v>
      </c>
      <c r="AA176" s="8">
        <v>294.51247386619298</v>
      </c>
      <c r="AB176" s="8">
        <v>117.30855720031499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98.338158358168499</v>
      </c>
      <c r="AJ176" s="8">
        <v>608.73147132448503</v>
      </c>
      <c r="AK176" s="8">
        <v>281.51575421614501</v>
      </c>
      <c r="AL176" s="8">
        <v>704.91982156116296</v>
      </c>
      <c r="AM176" s="8">
        <v>748.53650442267099</v>
      </c>
      <c r="AN176" s="8">
        <v>117.30855720031499</v>
      </c>
      <c r="AO176" s="8"/>
      <c r="AP176" s="8"/>
      <c r="AQ176" s="8"/>
      <c r="AR176" s="8">
        <v>707.06962968265395</v>
      </c>
      <c r="AS176" s="8">
        <v>986.43557577730803</v>
      </c>
      <c r="AT176" s="8">
        <v>865.84506162298601</v>
      </c>
      <c r="AU176" s="8">
        <f t="shared" si="31"/>
        <v>0</v>
      </c>
      <c r="AV176" s="8">
        <f t="shared" si="32"/>
        <v>707.06962968265395</v>
      </c>
      <c r="AW176" s="8">
        <f t="shared" si="33"/>
        <v>279.36594609465408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98.338158358168499</v>
      </c>
      <c r="BE176" s="8">
        <v>198.356386488033</v>
      </c>
      <c r="BF176" s="8">
        <v>15.3423816320827</v>
      </c>
      <c r="BG176" s="8">
        <v>-140.38781741819801</v>
      </c>
      <c r="BH176" s="8">
        <v>-61.782463904026599</v>
      </c>
      <c r="BI176" s="8">
        <v>211.71075330598001</v>
      </c>
      <c r="BJ176" s="8">
        <v>61.765024637084203</v>
      </c>
      <c r="BK176" s="8">
        <v>70.681607457353905</v>
      </c>
      <c r="BL176" s="9">
        <v>-159.51155669028401</v>
      </c>
      <c r="BM176" s="8" t="s">
        <v>268</v>
      </c>
      <c r="BN176" s="7" t="s">
        <v>268</v>
      </c>
      <c r="BO176" s="10">
        <v>373</v>
      </c>
      <c r="BP176" s="10">
        <v>158</v>
      </c>
      <c r="BQ176" s="7" t="s">
        <v>252</v>
      </c>
      <c r="BR176" s="8"/>
      <c r="BS176" s="8"/>
      <c r="BT176" s="4"/>
      <c r="BU176" s="8"/>
      <c r="BV176" s="4"/>
      <c r="BW176" s="8"/>
      <c r="BX176" s="8"/>
      <c r="BY176" s="8"/>
      <c r="BZ176" s="4"/>
      <c r="CA176" s="8"/>
      <c r="CB176" s="4"/>
      <c r="CC176" s="8"/>
      <c r="CD176" s="8"/>
      <c r="CE176" s="8"/>
      <c r="CF176" s="4"/>
      <c r="CG176" s="8"/>
      <c r="CH176" s="4"/>
      <c r="CI176" s="8"/>
      <c r="CJ176" s="8"/>
      <c r="CK176" s="8"/>
      <c r="CL176" s="4"/>
      <c r="CM176" s="8"/>
      <c r="CN176" s="4"/>
      <c r="CO176" s="8"/>
      <c r="CP176" s="8"/>
      <c r="CQ176" s="8"/>
      <c r="CR176" s="4"/>
      <c r="CS176" s="8"/>
      <c r="CT176" s="4"/>
      <c r="CU176" s="8"/>
      <c r="CV176" s="8">
        <v>98.338158358168499</v>
      </c>
      <c r="CW176" s="8">
        <v>69.649931590354896</v>
      </c>
      <c r="CX176" s="4">
        <v>0.708269635645148</v>
      </c>
      <c r="CY176" s="8">
        <v>54.829615957735001</v>
      </c>
      <c r="CZ176" s="4">
        <v>0.55756195634693395</v>
      </c>
      <c r="DA176" s="8">
        <v>13.9333333333333</v>
      </c>
      <c r="DB176" s="8">
        <v>296.69454484620098</v>
      </c>
      <c r="DC176" s="8">
        <v>149.35889520500601</v>
      </c>
      <c r="DD176" s="4">
        <v>0.50340964402439303</v>
      </c>
      <c r="DE176" s="8">
        <v>89.972946472763994</v>
      </c>
      <c r="DF176" s="4">
        <v>0.30325109792430999</v>
      </c>
      <c r="DG176" s="8">
        <v>55.761290322580599</v>
      </c>
      <c r="DH176" s="8">
        <v>312.03692647828399</v>
      </c>
      <c r="DI176" s="8">
        <v>164.991138556594</v>
      </c>
      <c r="DJ176" s="4">
        <v>0.52875517144307005</v>
      </c>
      <c r="DK176" s="8">
        <v>105.468149099375</v>
      </c>
      <c r="DL176" s="4">
        <v>0.33799893586221302</v>
      </c>
      <c r="DM176" s="8">
        <v>65.834101382488498</v>
      </c>
      <c r="DN176" s="8">
        <v>171.66713936054899</v>
      </c>
      <c r="DO176" s="8">
        <v>46.193307679656201</v>
      </c>
      <c r="DP176" s="4">
        <v>0.26908648825700598</v>
      </c>
      <c r="DQ176" s="8">
        <v>10.4806015421282</v>
      </c>
      <c r="DR176" s="4">
        <v>6.1051879708416398E-2</v>
      </c>
      <c r="DS176" s="8">
        <v>37.047311827957003</v>
      </c>
      <c r="DT176" s="8">
        <v>109.911262887115</v>
      </c>
      <c r="DU176" s="8">
        <v>-62.286339109690701</v>
      </c>
      <c r="DV176" s="4">
        <v>-0.56669660118146603</v>
      </c>
      <c r="DW176" s="8">
        <v>-107.49978084537599</v>
      </c>
      <c r="DX176" s="4">
        <v>-0.97805973675131297</v>
      </c>
      <c r="DY176" s="8">
        <v>46.531720430107498</v>
      </c>
      <c r="DZ176" s="8">
        <v>321.55945037566403</v>
      </c>
      <c r="EA176" s="8">
        <v>168.930952118682</v>
      </c>
      <c r="EB176" s="4">
        <v>0.525349051073844</v>
      </c>
      <c r="EC176" s="8">
        <v>99.673676624487996</v>
      </c>
      <c r="ED176" s="4">
        <v>0.30996966970817802</v>
      </c>
      <c r="EE176" s="8">
        <v>65.768817204301101</v>
      </c>
      <c r="EF176" s="8">
        <v>383.31293091753503</v>
      </c>
      <c r="EG176" s="8">
        <v>210.915020536951</v>
      </c>
      <c r="EH176" s="4">
        <v>0.550242382984796</v>
      </c>
      <c r="EI176" s="8">
        <v>131.840368393494</v>
      </c>
      <c r="EJ176" s="4">
        <v>0.34394970208259901</v>
      </c>
      <c r="EK176" s="8">
        <v>77.633640552995402</v>
      </c>
      <c r="EL176" s="8">
        <v>454.01091039133797</v>
      </c>
      <c r="EM176" s="8">
        <v>265.39778902777101</v>
      </c>
      <c r="EN176" s="4">
        <v>0.58456257978252102</v>
      </c>
      <c r="EO176" s="8">
        <v>188.32064908047099</v>
      </c>
      <c r="EP176" s="4">
        <v>0.41479322362131599</v>
      </c>
      <c r="EQ176" s="8">
        <v>73.830645161290306</v>
      </c>
      <c r="ER176" s="8">
        <v>294.51247386619298</v>
      </c>
      <c r="ES176" s="8">
        <v>145.559100674598</v>
      </c>
      <c r="ET176" s="4">
        <v>0.49423747240237498</v>
      </c>
      <c r="EU176" s="8">
        <v>95.406227687902799</v>
      </c>
      <c r="EV176" s="4">
        <v>0.32394630500862598</v>
      </c>
      <c r="EW176" s="8">
        <v>44.974193548387099</v>
      </c>
      <c r="EX176" s="8">
        <v>117.30855720031499</v>
      </c>
      <c r="EY176" s="8">
        <v>31.575241804671499</v>
      </c>
      <c r="EZ176" s="4">
        <v>0.26916401120468902</v>
      </c>
      <c r="FA176" s="8">
        <v>11.8336478890834</v>
      </c>
      <c r="FB176" s="4">
        <v>0.10087625465273101</v>
      </c>
      <c r="FC176" s="8">
        <v>20.8043010752688</v>
      </c>
      <c r="FD176" s="7">
        <v>0</v>
      </c>
      <c r="FE176" s="7">
        <v>0</v>
      </c>
      <c r="FF176" s="4"/>
      <c r="FG176" s="7">
        <v>0</v>
      </c>
      <c r="FH176" s="4"/>
      <c r="FI176" s="7">
        <v>0</v>
      </c>
      <c r="FJ176" s="7">
        <v>0</v>
      </c>
      <c r="FK176" s="7">
        <v>0</v>
      </c>
      <c r="FL176" s="4"/>
      <c r="FM176" s="7">
        <v>0</v>
      </c>
      <c r="FN176" s="4"/>
      <c r="FO176" s="7">
        <v>0</v>
      </c>
      <c r="FP176" s="7">
        <v>98.338158358168499</v>
      </c>
      <c r="FQ176" s="7">
        <v>69.649931590354896</v>
      </c>
      <c r="FR176" s="4">
        <v>0.708269635645148</v>
      </c>
      <c r="FS176" s="7">
        <v>54.829615957735001</v>
      </c>
      <c r="FT176" s="4">
        <v>0.55756195634693395</v>
      </c>
      <c r="FU176" s="7">
        <v>13.9333333333333</v>
      </c>
      <c r="FV176" s="7">
        <v>608.73147132448503</v>
      </c>
      <c r="FW176" s="7">
        <v>314.35003376159898</v>
      </c>
      <c r="FX176" s="4">
        <v>0.51640181027216003</v>
      </c>
      <c r="FY176" s="7">
        <v>195.44109557213901</v>
      </c>
      <c r="FZ176" s="4">
        <v>0.32106290668181903</v>
      </c>
      <c r="GA176" s="7">
        <v>121.59539170506901</v>
      </c>
      <c r="GB176" s="7">
        <v>281.57840224766397</v>
      </c>
      <c r="GC176" s="7">
        <v>-16.0930314300345</v>
      </c>
      <c r="GD176" s="4">
        <v>-5.7152932545869603E-2</v>
      </c>
      <c r="GE176" s="7">
        <v>-97.019179303247796</v>
      </c>
      <c r="GF176" s="4">
        <v>-0.34455476176015098</v>
      </c>
      <c r="GG176" s="7">
        <v>83.579032258064501</v>
      </c>
      <c r="GH176" s="7">
        <v>704.87238129319906</v>
      </c>
      <c r="GI176" s="7">
        <v>379.84597265563298</v>
      </c>
      <c r="GJ176" s="4">
        <v>0.53888616256852895</v>
      </c>
      <c r="GK176" s="7">
        <v>231.514045017982</v>
      </c>
      <c r="GL176" s="4">
        <v>0.32844817184244501</v>
      </c>
      <c r="GM176" s="7">
        <v>143.40245775729599</v>
      </c>
      <c r="GN176" s="7">
        <v>748.52338425753101</v>
      </c>
      <c r="GO176" s="7">
        <v>410.95688970236898</v>
      </c>
      <c r="GP176" s="4">
        <v>0.54902344849253004</v>
      </c>
      <c r="GQ176" s="7">
        <v>283.72687676837398</v>
      </c>
      <c r="GR176" s="4">
        <v>0.37904878155517602</v>
      </c>
      <c r="GS176" s="7">
        <v>118.804838709677</v>
      </c>
      <c r="GT176" s="7">
        <v>117.30855720031499</v>
      </c>
      <c r="GU176" s="7">
        <v>31.575241804671499</v>
      </c>
      <c r="GV176" s="4">
        <v>0.26916401120468902</v>
      </c>
      <c r="GW176" s="7">
        <v>11.8336478890834</v>
      </c>
      <c r="GX176" s="4">
        <v>0.10087625465273101</v>
      </c>
      <c r="GY176" s="7">
        <v>20.8043010752688</v>
      </c>
      <c r="GZ176" s="3"/>
    </row>
    <row r="177" spans="1:208" s="11" customFormat="1" x14ac:dyDescent="0.25">
      <c r="A177" s="7" t="s">
        <v>220</v>
      </c>
      <c r="B177" s="7" t="s">
        <v>549</v>
      </c>
      <c r="C177" s="7" t="s">
        <v>550</v>
      </c>
      <c r="D177" s="33" t="s">
        <v>248</v>
      </c>
      <c r="E177" s="7"/>
      <c r="F177" s="8"/>
      <c r="G177" s="8">
        <v>34.6970570499278</v>
      </c>
      <c r="H177" s="8">
        <v>263.42417350438302</v>
      </c>
      <c r="I177" s="8">
        <v>206.00863152135301</v>
      </c>
      <c r="J177" s="8">
        <v>139.74379740796101</v>
      </c>
      <c r="K177" s="8">
        <v>48.514296572259603</v>
      </c>
      <c r="L177" s="8">
        <v>29.203195418456499</v>
      </c>
      <c r="M177" s="8">
        <v>10.269106259307</v>
      </c>
      <c r="N177" s="8">
        <v>208.42066985301199</v>
      </c>
      <c r="O177" s="8">
        <v>49.133862150775002</v>
      </c>
      <c r="P177" s="8">
        <v>45.995498535384698</v>
      </c>
      <c r="Q177" s="8">
        <v>44.669858738631298</v>
      </c>
      <c r="R177" s="8">
        <v>45.158980070730202</v>
      </c>
      <c r="S177" s="8">
        <v>45.764013809533203</v>
      </c>
      <c r="T177" s="8">
        <v>15.3892545381741</v>
      </c>
      <c r="U177" s="8">
        <v>79.955781689250301</v>
      </c>
      <c r="V177" s="8">
        <v>150.81578389452201</v>
      </c>
      <c r="W177" s="8">
        <v>233.28157705118801</v>
      </c>
      <c r="X177" s="8">
        <v>287.98540632178498</v>
      </c>
      <c r="Y177" s="8">
        <v>277.70593769687702</v>
      </c>
      <c r="Z177" s="8">
        <v>507.16258721225603</v>
      </c>
      <c r="AA177" s="8">
        <v>620.04817006031703</v>
      </c>
      <c r="AB177" s="8">
        <v>512.90262780618502</v>
      </c>
      <c r="AC177" s="8">
        <v>34.6970570499278</v>
      </c>
      <c r="AD177" s="8">
        <v>469.432805025736</v>
      </c>
      <c r="AE177" s="8">
        <v>188.25809398022099</v>
      </c>
      <c r="AF177" s="8">
        <v>39.472301677763497</v>
      </c>
      <c r="AG177" s="8">
        <v>257.55453200378702</v>
      </c>
      <c r="AH177" s="8">
        <v>90.665357274016003</v>
      </c>
      <c r="AI177" s="8">
        <v>90.922993880263405</v>
      </c>
      <c r="AJ177" s="8">
        <v>95.345036227424401</v>
      </c>
      <c r="AK177" s="8">
        <v>384.09736094571002</v>
      </c>
      <c r="AL177" s="8">
        <v>565.69134401866199</v>
      </c>
      <c r="AM177" s="8">
        <v>1127.2107572725699</v>
      </c>
      <c r="AN177" s="8">
        <v>512.90262780618502</v>
      </c>
      <c r="AO177" s="8">
        <v>504.12986207566399</v>
      </c>
      <c r="AP177" s="8">
        <v>227.73039565798399</v>
      </c>
      <c r="AQ177" s="8">
        <v>348.21988927780302</v>
      </c>
      <c r="AR177" s="8">
        <v>186.26803010768799</v>
      </c>
      <c r="AS177" s="8">
        <v>949.78870496437196</v>
      </c>
      <c r="AT177" s="8">
        <v>1640.1133850787601</v>
      </c>
      <c r="AU177" s="8">
        <f t="shared" si="31"/>
        <v>120.48949361981903</v>
      </c>
      <c r="AV177" s="8">
        <f t="shared" si="32"/>
        <v>-161.95185917011503</v>
      </c>
      <c r="AW177" s="8">
        <f t="shared" si="33"/>
        <v>763.52067485668397</v>
      </c>
      <c r="AX177" s="8">
        <v>-18.9340891591496</v>
      </c>
      <c r="AY177" s="8">
        <v>198.15156359370499</v>
      </c>
      <c r="AZ177" s="8">
        <v>-159.28680770223701</v>
      </c>
      <c r="BA177" s="8">
        <v>-3.1383636153903498</v>
      </c>
      <c r="BB177" s="8">
        <v>-1.32563979675336</v>
      </c>
      <c r="BC177" s="8">
        <v>0.48912133209887498</v>
      </c>
      <c r="BD177" s="8">
        <v>0.60503373880306599</v>
      </c>
      <c r="BE177" s="8">
        <v>-30.374759271359199</v>
      </c>
      <c r="BF177" s="8">
        <v>64.566527151076201</v>
      </c>
      <c r="BG177" s="8">
        <v>70.860002205271698</v>
      </c>
      <c r="BH177" s="8">
        <v>82.465793156666294</v>
      </c>
      <c r="BI177" s="8">
        <v>54.703829270596501</v>
      </c>
      <c r="BJ177" s="8">
        <v>-10.2794686249081</v>
      </c>
      <c r="BK177" s="8">
        <v>229.45664951537901</v>
      </c>
      <c r="BL177" s="9">
        <v>112.88558284806101</v>
      </c>
      <c r="BM177" s="8" t="s">
        <v>268</v>
      </c>
      <c r="BN177" s="7" t="s">
        <v>268</v>
      </c>
      <c r="BO177" s="10">
        <v>394</v>
      </c>
      <c r="BP177" s="10">
        <v>159</v>
      </c>
      <c r="BQ177" s="7" t="s">
        <v>252</v>
      </c>
      <c r="BR177" s="8">
        <v>208.42066985301199</v>
      </c>
      <c r="BS177" s="8">
        <v>171.438906051028</v>
      </c>
      <c r="BT177" s="4">
        <v>0.82256191850805904</v>
      </c>
      <c r="BU177" s="8">
        <v>161.83621452483101</v>
      </c>
      <c r="BV177" s="4">
        <v>0.776488313942018</v>
      </c>
      <c r="BW177" s="8">
        <v>5.0999999999999996</v>
      </c>
      <c r="BX177" s="8">
        <v>49.133862150775002</v>
      </c>
      <c r="BY177" s="8">
        <v>22.1299157233396</v>
      </c>
      <c r="BZ177" s="4">
        <v>0.45040049274837202</v>
      </c>
      <c r="CA177" s="8">
        <v>16.4664090842655</v>
      </c>
      <c r="CB177" s="4">
        <v>0.33513361994088198</v>
      </c>
      <c r="CC177" s="8">
        <v>1.6125806451612901</v>
      </c>
      <c r="CD177" s="8">
        <v>45.995498535384698</v>
      </c>
      <c r="CE177" s="8">
        <v>33.630353670228601</v>
      </c>
      <c r="CF177" s="4">
        <v>0.73116619541272099</v>
      </c>
      <c r="CG177" s="8">
        <v>33.005803749366002</v>
      </c>
      <c r="CH177" s="4">
        <v>0.71758769445610904</v>
      </c>
      <c r="CI177" s="8">
        <v>0.35483870967741898</v>
      </c>
      <c r="CJ177" s="8">
        <v>44.669858738631298</v>
      </c>
      <c r="CK177" s="8">
        <v>-6.9477151463469298</v>
      </c>
      <c r="CL177" s="4">
        <v>-0.15553474630396399</v>
      </c>
      <c r="CM177" s="8">
        <v>-10.2891649582185</v>
      </c>
      <c r="CN177" s="4">
        <v>-0.23033797842123699</v>
      </c>
      <c r="CO177" s="8">
        <v>2</v>
      </c>
      <c r="CP177" s="8">
        <v>45.158980070730202</v>
      </c>
      <c r="CQ177" s="8">
        <v>16.892612961558999</v>
      </c>
      <c r="CR177" s="4">
        <v>0.37406985133634502</v>
      </c>
      <c r="CS177" s="8">
        <v>14.7334231843314</v>
      </c>
      <c r="CT177" s="4">
        <v>0.32625677464936498</v>
      </c>
      <c r="CU177" s="8">
        <v>1.5</v>
      </c>
      <c r="CV177" s="8">
        <v>45.764013809533203</v>
      </c>
      <c r="CW177" s="8">
        <v>3.86864066029425</v>
      </c>
      <c r="CX177" s="4">
        <v>8.4534557576074296E-2</v>
      </c>
      <c r="CY177" s="8">
        <v>1.5584967694932199</v>
      </c>
      <c r="CZ177" s="4">
        <v>3.4055071654762903E-2</v>
      </c>
      <c r="DA177" s="8">
        <v>1.5</v>
      </c>
      <c r="DB177" s="8">
        <v>15.3892545381741</v>
      </c>
      <c r="DC177" s="8">
        <v>-30.898451256103201</v>
      </c>
      <c r="DD177" s="4">
        <v>-2.0077938914752198</v>
      </c>
      <c r="DE177" s="8">
        <v>-31.141381224218001</v>
      </c>
      <c r="DF177" s="4">
        <v>-2.0235795793077398</v>
      </c>
      <c r="DG177" s="8">
        <v>0</v>
      </c>
      <c r="DH177" s="8">
        <v>79.955781689250301</v>
      </c>
      <c r="DI177" s="8">
        <v>48.521963183353897</v>
      </c>
      <c r="DJ177" s="4">
        <v>0.606859968825462</v>
      </c>
      <c r="DK177" s="8">
        <v>36.590378187331403</v>
      </c>
      <c r="DL177" s="4">
        <v>0.45763267413907099</v>
      </c>
      <c r="DM177" s="8">
        <v>6.5</v>
      </c>
      <c r="DN177" s="8">
        <v>150.81578389452201</v>
      </c>
      <c r="DO177" s="8">
        <v>92.231450551602194</v>
      </c>
      <c r="DP177" s="4">
        <v>0.61155038398439299</v>
      </c>
      <c r="DQ177" s="8">
        <v>75.738171687093995</v>
      </c>
      <c r="DR177" s="4">
        <v>0.502189954733544</v>
      </c>
      <c r="DS177" s="8">
        <v>13.156989247311801</v>
      </c>
      <c r="DT177" s="8">
        <v>233.28157705118801</v>
      </c>
      <c r="DU177" s="8">
        <v>148.41008483724499</v>
      </c>
      <c r="DV177" s="4">
        <v>0.63618433445637901</v>
      </c>
      <c r="DW177" s="8">
        <v>120.525430619036</v>
      </c>
      <c r="DX177" s="4">
        <v>0.51665215977423296</v>
      </c>
      <c r="DY177" s="8">
        <v>20.417204301075301</v>
      </c>
      <c r="DZ177" s="8">
        <v>287.98540632178498</v>
      </c>
      <c r="EA177" s="8">
        <v>203.591300139617</v>
      </c>
      <c r="EB177" s="4">
        <v>0.70695005951840295</v>
      </c>
      <c r="EC177" s="8">
        <v>175.22843098491401</v>
      </c>
      <c r="ED177" s="4">
        <v>0.60846288436268803</v>
      </c>
      <c r="EE177" s="8">
        <v>24</v>
      </c>
      <c r="EF177" s="8">
        <v>277.70593769687702</v>
      </c>
      <c r="EG177" s="8">
        <v>208.85383110356599</v>
      </c>
      <c r="EH177" s="4">
        <v>0.75206829510262696</v>
      </c>
      <c r="EI177" s="8">
        <v>181.36832531471501</v>
      </c>
      <c r="EJ177" s="4">
        <v>0.65309487733273797</v>
      </c>
      <c r="EK177" s="8">
        <v>22.5161290322581</v>
      </c>
      <c r="EL177" s="8">
        <v>507.16258721225603</v>
      </c>
      <c r="EM177" s="8">
        <v>343.60164988184601</v>
      </c>
      <c r="EN177" s="4">
        <v>0.67749802242026003</v>
      </c>
      <c r="EO177" s="8">
        <v>291.86137067218903</v>
      </c>
      <c r="EP177" s="4">
        <v>0.57547890564340798</v>
      </c>
      <c r="EQ177" s="8">
        <v>42.2268817204301</v>
      </c>
      <c r="ER177" s="8">
        <v>620.04817006031703</v>
      </c>
      <c r="ES177" s="8">
        <v>280.37034979025998</v>
      </c>
      <c r="ET177" s="4">
        <v>0.45217511046438003</v>
      </c>
      <c r="EU177" s="8">
        <v>211.31434687431499</v>
      </c>
      <c r="EV177" s="4">
        <v>0.34080311349642201</v>
      </c>
      <c r="EW177" s="8">
        <v>58.129032258064498</v>
      </c>
      <c r="EX177" s="8">
        <v>512.90262780618502</v>
      </c>
      <c r="EY177" s="8">
        <v>295.132620262751</v>
      </c>
      <c r="EZ177" s="4">
        <v>0.57541647139751995</v>
      </c>
      <c r="FA177" s="8">
        <v>249.26390039613801</v>
      </c>
      <c r="FB177" s="4">
        <v>0.48598678751618501</v>
      </c>
      <c r="FC177" s="8">
        <v>39.433333333333302</v>
      </c>
      <c r="FD177" s="7">
        <v>257.55453200378702</v>
      </c>
      <c r="FE177" s="7">
        <v>193.56882177436799</v>
      </c>
      <c r="FF177" s="4">
        <v>0.75156441732317003</v>
      </c>
      <c r="FG177" s="7">
        <v>178.302623609097</v>
      </c>
      <c r="FH177" s="4">
        <v>0.69229076352061703</v>
      </c>
      <c r="FI177" s="7">
        <v>6.7125806451612897</v>
      </c>
      <c r="FJ177" s="7">
        <v>90.665357274016003</v>
      </c>
      <c r="FK177" s="7">
        <v>26.6826385238816</v>
      </c>
      <c r="FL177" s="4">
        <v>0.29429805745141802</v>
      </c>
      <c r="FM177" s="7">
        <v>22.716638791147499</v>
      </c>
      <c r="FN177" s="4">
        <v>0.25055478160739503</v>
      </c>
      <c r="FO177" s="7">
        <v>2.3548387096774199</v>
      </c>
      <c r="FP177" s="7">
        <v>90.922993880263405</v>
      </c>
      <c r="FQ177" s="7">
        <v>20.761253621853299</v>
      </c>
      <c r="FR177" s="4">
        <v>0.228338869364484</v>
      </c>
      <c r="FS177" s="7">
        <v>16.2919199538246</v>
      </c>
      <c r="FT177" s="4">
        <v>0.17918371644558301</v>
      </c>
      <c r="FU177" s="7">
        <v>3</v>
      </c>
      <c r="FV177" s="7">
        <v>95.345036227424401</v>
      </c>
      <c r="FW177" s="7">
        <v>17.6235119272507</v>
      </c>
      <c r="FX177" s="4">
        <v>0.18483932278565299</v>
      </c>
      <c r="FY177" s="7">
        <v>5.4489969631133901</v>
      </c>
      <c r="FZ177" s="4">
        <v>5.7150295167081602E-2</v>
      </c>
      <c r="GA177" s="7">
        <v>6.5</v>
      </c>
      <c r="GB177" s="7">
        <v>384.09736094571002</v>
      </c>
      <c r="GC177" s="7">
        <v>240.64153538884699</v>
      </c>
      <c r="GD177" s="4">
        <v>0.62651181668196898</v>
      </c>
      <c r="GE177" s="7">
        <v>196.26360230613</v>
      </c>
      <c r="GF177" s="4">
        <v>0.51097357665487897</v>
      </c>
      <c r="GG177" s="7">
        <v>33.5741935483871</v>
      </c>
      <c r="GH177" s="7">
        <v>565.69134401866199</v>
      </c>
      <c r="GI177" s="7">
        <v>412.44513124318399</v>
      </c>
      <c r="GJ177" s="4">
        <v>0.72909924396788595</v>
      </c>
      <c r="GK177" s="7">
        <v>356.59675629962902</v>
      </c>
      <c r="GL177" s="4">
        <v>0.63037336538751199</v>
      </c>
      <c r="GM177" s="7">
        <v>46.5161290322581</v>
      </c>
      <c r="GN177" s="7">
        <v>1127.2107572725699</v>
      </c>
      <c r="GO177" s="7">
        <v>623.97199967210702</v>
      </c>
      <c r="GP177" s="4">
        <v>0.55355397883345703</v>
      </c>
      <c r="GQ177" s="7">
        <v>503.17571754650402</v>
      </c>
      <c r="GR177" s="4">
        <v>0.44639009546360298</v>
      </c>
      <c r="GS177" s="7">
        <v>100.355913978495</v>
      </c>
      <c r="GT177" s="7">
        <v>512.90262780618502</v>
      </c>
      <c r="GU177" s="7">
        <v>295.132620262751</v>
      </c>
      <c r="GV177" s="4">
        <v>0.57541647139751995</v>
      </c>
      <c r="GW177" s="7">
        <v>249.26390039613801</v>
      </c>
      <c r="GX177" s="4">
        <v>0.48598678751618501</v>
      </c>
      <c r="GY177" s="7">
        <v>39.433333333333302</v>
      </c>
      <c r="GZ177" s="3"/>
    </row>
    <row r="178" spans="1:208" s="11" customFormat="1" x14ac:dyDescent="0.25">
      <c r="A178" s="7" t="s">
        <v>220</v>
      </c>
      <c r="B178" s="7" t="s">
        <v>551</v>
      </c>
      <c r="C178" s="7"/>
      <c r="D178" s="33" t="s">
        <v>223</v>
      </c>
      <c r="E178" s="7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>
        <v>342.95340221813001</v>
      </c>
      <c r="Y178" s="8">
        <v>604.900952584376</v>
      </c>
      <c r="Z178" s="8">
        <v>540.82878037813998</v>
      </c>
      <c r="AA178" s="8">
        <v>669.91077223057596</v>
      </c>
      <c r="AB178" s="8">
        <v>175.54454679803001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947.85435480250601</v>
      </c>
      <c r="AM178" s="8">
        <v>1210.73955260872</v>
      </c>
      <c r="AN178" s="8">
        <v>175.54454679803001</v>
      </c>
      <c r="AO178" s="8"/>
      <c r="AP178" s="8"/>
      <c r="AQ178" s="8"/>
      <c r="AR178" s="8"/>
      <c r="AS178" s="8">
        <v>947.85435480250601</v>
      </c>
      <c r="AT178" s="8">
        <v>1386.2840994067501</v>
      </c>
      <c r="AU178" s="8">
        <f t="shared" si="31"/>
        <v>0</v>
      </c>
      <c r="AV178" s="8">
        <f t="shared" si="32"/>
        <v>0</v>
      </c>
      <c r="AW178" s="8">
        <f t="shared" si="33"/>
        <v>947.85435480250601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342.95340221813001</v>
      </c>
      <c r="BJ178" s="8">
        <v>261.94755036624599</v>
      </c>
      <c r="BK178" s="8">
        <v>-64.072172206235905</v>
      </c>
      <c r="BL178" s="9">
        <v>129.081991852436</v>
      </c>
      <c r="BM178" s="8" t="s">
        <v>268</v>
      </c>
      <c r="BN178" s="7" t="s">
        <v>268</v>
      </c>
      <c r="BO178" s="10">
        <v>396</v>
      </c>
      <c r="BP178" s="10">
        <v>160</v>
      </c>
      <c r="BQ178" s="7" t="s">
        <v>252</v>
      </c>
      <c r="BR178" s="8"/>
      <c r="BS178" s="8"/>
      <c r="BT178" s="4"/>
      <c r="BU178" s="8"/>
      <c r="BV178" s="4"/>
      <c r="BW178" s="8"/>
      <c r="BX178" s="8"/>
      <c r="BY178" s="8"/>
      <c r="BZ178" s="4"/>
      <c r="CA178" s="8"/>
      <c r="CB178" s="4"/>
      <c r="CC178" s="8"/>
      <c r="CD178" s="8"/>
      <c r="CE178" s="8"/>
      <c r="CF178" s="4"/>
      <c r="CG178" s="8"/>
      <c r="CH178" s="4"/>
      <c r="CI178" s="8"/>
      <c r="CJ178" s="8"/>
      <c r="CK178" s="8"/>
      <c r="CL178" s="4"/>
      <c r="CM178" s="8"/>
      <c r="CN178" s="4"/>
      <c r="CO178" s="8"/>
      <c r="CP178" s="8"/>
      <c r="CQ178" s="8"/>
      <c r="CR178" s="4"/>
      <c r="CS178" s="8"/>
      <c r="CT178" s="4"/>
      <c r="CU178" s="8"/>
      <c r="CV178" s="8"/>
      <c r="CW178" s="8"/>
      <c r="CX178" s="4"/>
      <c r="CY178" s="8"/>
      <c r="CZ178" s="4"/>
      <c r="DA178" s="8"/>
      <c r="DB178" s="8"/>
      <c r="DC178" s="8"/>
      <c r="DD178" s="4"/>
      <c r="DE178" s="8"/>
      <c r="DF178" s="4"/>
      <c r="DG178" s="8"/>
      <c r="DH178" s="8"/>
      <c r="DI178" s="8"/>
      <c r="DJ178" s="4"/>
      <c r="DK178" s="8"/>
      <c r="DL178" s="4"/>
      <c r="DM178" s="8"/>
      <c r="DN178" s="8"/>
      <c r="DO178" s="8"/>
      <c r="DP178" s="4"/>
      <c r="DQ178" s="8"/>
      <c r="DR178" s="4"/>
      <c r="DS178" s="8"/>
      <c r="DT178" s="8"/>
      <c r="DU178" s="8"/>
      <c r="DV178" s="4"/>
      <c r="DW178" s="8"/>
      <c r="DX178" s="4"/>
      <c r="DY178" s="8"/>
      <c r="DZ178" s="8">
        <v>342.95340221813001</v>
      </c>
      <c r="EA178" s="8">
        <v>200.43266447847699</v>
      </c>
      <c r="EB178" s="4">
        <v>0.58443118855836496</v>
      </c>
      <c r="EC178" s="8">
        <v>137.15758169372199</v>
      </c>
      <c r="ED178" s="4">
        <v>0.39993066348554701</v>
      </c>
      <c r="EE178" s="8">
        <v>56.433333333333302</v>
      </c>
      <c r="EF178" s="8">
        <v>604.900952584376</v>
      </c>
      <c r="EG178" s="8">
        <v>278.02042308529002</v>
      </c>
      <c r="EH178" s="4">
        <v>0.45961313484046701</v>
      </c>
      <c r="EI178" s="8">
        <v>138.28632558432699</v>
      </c>
      <c r="EJ178" s="4">
        <v>0.22860986578631201</v>
      </c>
      <c r="EK178" s="8">
        <v>124.745391705069</v>
      </c>
      <c r="EL178" s="8">
        <v>540.82878037813998</v>
      </c>
      <c r="EM178" s="8">
        <v>127.19389570047301</v>
      </c>
      <c r="EN178" s="4">
        <v>0.23518329703449001</v>
      </c>
      <c r="EO178" s="8">
        <v>-24.737533748450801</v>
      </c>
      <c r="EP178" s="4">
        <v>-4.5740046842837501E-2</v>
      </c>
      <c r="EQ178" s="8">
        <v>146.91290322580599</v>
      </c>
      <c r="ER178" s="8">
        <v>669.91074608068595</v>
      </c>
      <c r="ES178" s="8">
        <v>264.017785977492</v>
      </c>
      <c r="ET178" s="4">
        <v>0.39410889812132099</v>
      </c>
      <c r="EU178" s="8">
        <v>113.52417203964799</v>
      </c>
      <c r="EV178" s="4">
        <v>0.16946163754473401</v>
      </c>
      <c r="EW178" s="8">
        <v>144.28</v>
      </c>
      <c r="EX178" s="8">
        <v>175.54454679803001</v>
      </c>
      <c r="EY178" s="8">
        <v>156.411265531391</v>
      </c>
      <c r="EZ178" s="4">
        <v>0.89100612000979995</v>
      </c>
      <c r="FA178" s="8">
        <v>127.940680368418</v>
      </c>
      <c r="FB178" s="4">
        <v>0.72882173045009502</v>
      </c>
      <c r="FC178" s="8">
        <v>16.754838709677401</v>
      </c>
      <c r="FD178" s="7">
        <v>0</v>
      </c>
      <c r="FE178" s="7">
        <v>0</v>
      </c>
      <c r="FF178" s="4"/>
      <c r="FG178" s="7">
        <v>0</v>
      </c>
      <c r="FH178" s="4"/>
      <c r="FI178" s="7">
        <v>0</v>
      </c>
      <c r="FJ178" s="7">
        <v>0</v>
      </c>
      <c r="FK178" s="7">
        <v>0</v>
      </c>
      <c r="FL178" s="4"/>
      <c r="FM178" s="7">
        <v>0</v>
      </c>
      <c r="FN178" s="4"/>
      <c r="FO178" s="7">
        <v>0</v>
      </c>
      <c r="FP178" s="7">
        <v>0</v>
      </c>
      <c r="FQ178" s="7">
        <v>0</v>
      </c>
      <c r="FR178" s="4"/>
      <c r="FS178" s="7">
        <v>0</v>
      </c>
      <c r="FT178" s="4"/>
      <c r="FU178" s="7">
        <v>0</v>
      </c>
      <c r="FV178" s="7">
        <v>0</v>
      </c>
      <c r="FW178" s="7">
        <v>0</v>
      </c>
      <c r="FX178" s="4"/>
      <c r="FY178" s="7">
        <v>0</v>
      </c>
      <c r="FZ178" s="4"/>
      <c r="GA178" s="7">
        <v>0</v>
      </c>
      <c r="GB178" s="7">
        <v>0</v>
      </c>
      <c r="GC178" s="7">
        <v>0</v>
      </c>
      <c r="GD178" s="4"/>
      <c r="GE178" s="7">
        <v>0</v>
      </c>
      <c r="GF178" s="4"/>
      <c r="GG178" s="7">
        <v>0</v>
      </c>
      <c r="GH178" s="7">
        <v>947.85435480250601</v>
      </c>
      <c r="GI178" s="7">
        <v>478.45308756376602</v>
      </c>
      <c r="GJ178" s="4">
        <v>0.50477490042598006</v>
      </c>
      <c r="GK178" s="7">
        <v>275.44390727804898</v>
      </c>
      <c r="GL178" s="4">
        <v>0.29059729048292499</v>
      </c>
      <c r="GM178" s="7">
        <v>181.17872503840201</v>
      </c>
      <c r="GN178" s="7">
        <v>1210.7395264588299</v>
      </c>
      <c r="GO178" s="7">
        <v>391.21168167796498</v>
      </c>
      <c r="GP178" s="4">
        <v>0.32311795652875203</v>
      </c>
      <c r="GQ178" s="7">
        <v>88.786638291196894</v>
      </c>
      <c r="GR178" s="4">
        <v>7.33325677000735E-2</v>
      </c>
      <c r="GS178" s="7">
        <v>291.19290322580702</v>
      </c>
      <c r="GT178" s="7">
        <v>175.54454679803001</v>
      </c>
      <c r="GU178" s="7">
        <v>156.411265531391</v>
      </c>
      <c r="GV178" s="4">
        <v>0.89100612000979995</v>
      </c>
      <c r="GW178" s="7">
        <v>127.940680368418</v>
      </c>
      <c r="GX178" s="4">
        <v>0.72882173045009502</v>
      </c>
      <c r="GY178" s="7">
        <v>16.754838709677401</v>
      </c>
      <c r="GZ178" s="3"/>
    </row>
    <row r="179" spans="1:208" s="11" customFormat="1" x14ac:dyDescent="0.25">
      <c r="A179" s="7" t="s">
        <v>220</v>
      </c>
      <c r="B179" s="7" t="s">
        <v>552</v>
      </c>
      <c r="C179" s="7" t="s">
        <v>553</v>
      </c>
      <c r="D179" s="33" t="s">
        <v>231</v>
      </c>
      <c r="E179" s="7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>
        <v>273.15417472864601</v>
      </c>
      <c r="X179" s="8">
        <v>342.120325770813</v>
      </c>
      <c r="Y179" s="8">
        <v>331.03248615028099</v>
      </c>
      <c r="Z179" s="8">
        <v>334.542892084485</v>
      </c>
      <c r="AA179" s="8">
        <v>338.50360006251998</v>
      </c>
      <c r="AB179" s="8">
        <v>224.21532785831999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273.15417472864601</v>
      </c>
      <c r="AL179" s="8">
        <v>673.15281192109398</v>
      </c>
      <c r="AM179" s="8">
        <v>673.04649214700601</v>
      </c>
      <c r="AN179" s="8">
        <v>224.21532785831999</v>
      </c>
      <c r="AO179" s="8"/>
      <c r="AP179" s="8"/>
      <c r="AQ179" s="8"/>
      <c r="AR179" s="8"/>
      <c r="AS179" s="8">
        <v>946.30698664974</v>
      </c>
      <c r="AT179" s="8">
        <v>897.26182000532503</v>
      </c>
      <c r="AU179" s="8">
        <f t="shared" si="31"/>
        <v>0</v>
      </c>
      <c r="AV179" s="8">
        <f t="shared" si="32"/>
        <v>0</v>
      </c>
      <c r="AW179" s="8">
        <f t="shared" si="33"/>
        <v>946.30698664974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273.15417472864601</v>
      </c>
      <c r="BI179" s="8">
        <v>68.966151042167098</v>
      </c>
      <c r="BJ179" s="8">
        <v>-11.0878396205317</v>
      </c>
      <c r="BK179" s="8">
        <v>3.5104059342041301</v>
      </c>
      <c r="BL179" s="9">
        <v>3.96070797803486</v>
      </c>
      <c r="BM179" s="8" t="s">
        <v>268</v>
      </c>
      <c r="BN179" s="7" t="s">
        <v>268</v>
      </c>
      <c r="BO179" s="10">
        <v>384</v>
      </c>
      <c r="BP179" s="10">
        <v>161</v>
      </c>
      <c r="BQ179" s="7" t="s">
        <v>252</v>
      </c>
      <c r="BR179" s="8"/>
      <c r="BS179" s="8"/>
      <c r="BT179" s="4"/>
      <c r="BU179" s="8"/>
      <c r="BV179" s="4"/>
      <c r="BW179" s="8"/>
      <c r="BX179" s="8"/>
      <c r="BY179" s="8"/>
      <c r="BZ179" s="4"/>
      <c r="CA179" s="8"/>
      <c r="CB179" s="4"/>
      <c r="CC179" s="8"/>
      <c r="CD179" s="8"/>
      <c r="CE179" s="8"/>
      <c r="CF179" s="4"/>
      <c r="CG179" s="8"/>
      <c r="CH179" s="4"/>
      <c r="CI179" s="8"/>
      <c r="CJ179" s="8"/>
      <c r="CK179" s="8"/>
      <c r="CL179" s="4"/>
      <c r="CM179" s="8"/>
      <c r="CN179" s="4"/>
      <c r="CO179" s="8"/>
      <c r="CP179" s="8"/>
      <c r="CQ179" s="8"/>
      <c r="CR179" s="4"/>
      <c r="CS179" s="8"/>
      <c r="CT179" s="4"/>
      <c r="CU179" s="8"/>
      <c r="CV179" s="8"/>
      <c r="CW179" s="8"/>
      <c r="CX179" s="4"/>
      <c r="CY179" s="8"/>
      <c r="CZ179" s="4"/>
      <c r="DA179" s="8"/>
      <c r="DB179" s="8"/>
      <c r="DC179" s="8"/>
      <c r="DD179" s="4"/>
      <c r="DE179" s="8"/>
      <c r="DF179" s="4"/>
      <c r="DG179" s="8"/>
      <c r="DH179" s="8"/>
      <c r="DI179" s="8"/>
      <c r="DJ179" s="4"/>
      <c r="DK179" s="8"/>
      <c r="DL179" s="4"/>
      <c r="DM179" s="8"/>
      <c r="DN179" s="8"/>
      <c r="DO179" s="8"/>
      <c r="DP179" s="4"/>
      <c r="DQ179" s="8"/>
      <c r="DR179" s="4"/>
      <c r="DS179" s="8"/>
      <c r="DT179" s="8">
        <v>273.15417472864601</v>
      </c>
      <c r="DU179" s="8">
        <v>212.60723363566601</v>
      </c>
      <c r="DV179" s="4">
        <v>0.77834151298208198</v>
      </c>
      <c r="DW179" s="8">
        <v>158.685370584868</v>
      </c>
      <c r="DX179" s="4">
        <v>0.58093701384028795</v>
      </c>
      <c r="DY179" s="8">
        <v>54.523655913978502</v>
      </c>
      <c r="DZ179" s="8">
        <v>342.120325770813</v>
      </c>
      <c r="EA179" s="8">
        <v>260.96690103233999</v>
      </c>
      <c r="EB179" s="4">
        <v>0.76279274095851901</v>
      </c>
      <c r="EC179" s="8">
        <v>189.342166701027</v>
      </c>
      <c r="ED179" s="4">
        <v>0.55343735065851396</v>
      </c>
      <c r="EE179" s="8">
        <v>70.266666666666694</v>
      </c>
      <c r="EF179" s="8">
        <v>331.03084630374599</v>
      </c>
      <c r="EG179" s="8">
        <v>246.72734518102001</v>
      </c>
      <c r="EH179" s="4">
        <v>0.74533037611434005</v>
      </c>
      <c r="EI179" s="8">
        <v>175.73681476956</v>
      </c>
      <c r="EJ179" s="4">
        <v>0.53087745970448996</v>
      </c>
      <c r="EK179" s="8">
        <v>67.938940092165893</v>
      </c>
      <c r="EL179" s="8">
        <v>334.542083596071</v>
      </c>
      <c r="EM179" s="8">
        <v>258.47317857934797</v>
      </c>
      <c r="EN179" s="4">
        <v>0.77261782972402004</v>
      </c>
      <c r="EO179" s="8">
        <v>190.347194526778</v>
      </c>
      <c r="EP179" s="4">
        <v>0.568978325479087</v>
      </c>
      <c r="EQ179" s="8">
        <v>66.222580645161301</v>
      </c>
      <c r="ER179" s="8">
        <v>338.50337837546903</v>
      </c>
      <c r="ES179" s="8">
        <v>266.07249991250001</v>
      </c>
      <c r="ET179" s="4">
        <v>0.78602612827506702</v>
      </c>
      <c r="EU179" s="8">
        <v>197.37294183784101</v>
      </c>
      <c r="EV179" s="4">
        <v>0.58307524960331103</v>
      </c>
      <c r="EW179" s="8">
        <v>64.305376344086</v>
      </c>
      <c r="EX179" s="8">
        <v>224.214708939914</v>
      </c>
      <c r="EY179" s="8">
        <v>174.43432169614599</v>
      </c>
      <c r="EZ179" s="4">
        <v>0.77797894045788096</v>
      </c>
      <c r="FA179" s="8">
        <v>129.00816605707001</v>
      </c>
      <c r="FB179" s="4">
        <v>0.575377800444137</v>
      </c>
      <c r="FC179" s="8">
        <v>42.278494623655902</v>
      </c>
      <c r="FD179" s="7">
        <v>0</v>
      </c>
      <c r="FE179" s="7">
        <v>0</v>
      </c>
      <c r="FF179" s="4"/>
      <c r="FG179" s="7">
        <v>0</v>
      </c>
      <c r="FH179" s="4"/>
      <c r="FI179" s="7">
        <v>0</v>
      </c>
      <c r="FJ179" s="7">
        <v>0</v>
      </c>
      <c r="FK179" s="7">
        <v>0</v>
      </c>
      <c r="FL179" s="4"/>
      <c r="FM179" s="7">
        <v>0</v>
      </c>
      <c r="FN179" s="4"/>
      <c r="FO179" s="7">
        <v>0</v>
      </c>
      <c r="FP179" s="7">
        <v>0</v>
      </c>
      <c r="FQ179" s="7">
        <v>0</v>
      </c>
      <c r="FR179" s="4"/>
      <c r="FS179" s="7">
        <v>0</v>
      </c>
      <c r="FT179" s="4"/>
      <c r="FU179" s="7">
        <v>0</v>
      </c>
      <c r="FV179" s="7">
        <v>0</v>
      </c>
      <c r="FW179" s="7">
        <v>0</v>
      </c>
      <c r="FX179" s="4"/>
      <c r="FY179" s="7">
        <v>0</v>
      </c>
      <c r="FZ179" s="4"/>
      <c r="GA179" s="7">
        <v>0</v>
      </c>
      <c r="GB179" s="7">
        <v>273.15417472864601</v>
      </c>
      <c r="GC179" s="7">
        <v>212.60723363566601</v>
      </c>
      <c r="GD179" s="4">
        <v>0.77834151298208198</v>
      </c>
      <c r="GE179" s="7">
        <v>158.685370584868</v>
      </c>
      <c r="GF179" s="4">
        <v>0.58093701384028795</v>
      </c>
      <c r="GG179" s="7">
        <v>54.523655913978502</v>
      </c>
      <c r="GH179" s="7">
        <v>673.15117207455899</v>
      </c>
      <c r="GI179" s="7">
        <v>507.69424621335997</v>
      </c>
      <c r="GJ179" s="4">
        <v>0.75420539586779001</v>
      </c>
      <c r="GK179" s="7">
        <v>365.078981470587</v>
      </c>
      <c r="GL179" s="4">
        <v>0.54234323078642799</v>
      </c>
      <c r="GM179" s="7">
        <v>138.205606758833</v>
      </c>
      <c r="GN179" s="7">
        <v>673.04546197154104</v>
      </c>
      <c r="GO179" s="7">
        <v>524.545678491849</v>
      </c>
      <c r="GP179" s="4">
        <v>0.77936143712388495</v>
      </c>
      <c r="GQ179" s="7">
        <v>387.72013636461799</v>
      </c>
      <c r="GR179" s="4">
        <v>0.57606827216229395</v>
      </c>
      <c r="GS179" s="7">
        <v>130.527956989247</v>
      </c>
      <c r="GT179" s="7">
        <v>224.214708939914</v>
      </c>
      <c r="GU179" s="7">
        <v>174.43432169614599</v>
      </c>
      <c r="GV179" s="4">
        <v>0.77797894045788096</v>
      </c>
      <c r="GW179" s="7">
        <v>129.00816605707001</v>
      </c>
      <c r="GX179" s="4">
        <v>0.575377800444137</v>
      </c>
      <c r="GY179" s="7">
        <v>42.278494623655902</v>
      </c>
      <c r="GZ179" s="3"/>
    </row>
    <row r="180" spans="1:208" s="11" customFormat="1" x14ac:dyDescent="0.25">
      <c r="A180" s="7" t="s">
        <v>220</v>
      </c>
      <c r="B180" s="7" t="s">
        <v>554</v>
      </c>
      <c r="C180" s="7" t="s">
        <v>555</v>
      </c>
      <c r="D180" s="33" t="s">
        <v>241</v>
      </c>
      <c r="E180" s="7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>
        <v>4.3489555500679096</v>
      </c>
      <c r="X180" s="8">
        <v>460.14825479465901</v>
      </c>
      <c r="Y180" s="8">
        <v>466.09108551146898</v>
      </c>
      <c r="Z180" s="8">
        <v>487.57047138162199</v>
      </c>
      <c r="AA180" s="8">
        <v>491.03418238583299</v>
      </c>
      <c r="AB180" s="8">
        <v>307.20579534278897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4.3489555500679096</v>
      </c>
      <c r="AL180" s="8">
        <v>926.23934030612895</v>
      </c>
      <c r="AM180" s="8">
        <v>978.60465376745503</v>
      </c>
      <c r="AN180" s="8">
        <v>307.20579534278897</v>
      </c>
      <c r="AO180" s="8"/>
      <c r="AP180" s="8"/>
      <c r="AQ180" s="8"/>
      <c r="AR180" s="8"/>
      <c r="AS180" s="8">
        <v>930.58829585619696</v>
      </c>
      <c r="AT180" s="8">
        <v>1285.8104491102399</v>
      </c>
      <c r="AU180" s="8">
        <f t="shared" si="31"/>
        <v>0</v>
      </c>
      <c r="AV180" s="8">
        <f t="shared" si="32"/>
        <v>0</v>
      </c>
      <c r="AW180" s="8">
        <f t="shared" si="33"/>
        <v>930.58829585619696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4.3489555500679096</v>
      </c>
      <c r="BI180" s="8">
        <v>455.79929924459202</v>
      </c>
      <c r="BJ180" s="8">
        <v>5.9428307168099099</v>
      </c>
      <c r="BK180" s="8">
        <v>21.479385870152399</v>
      </c>
      <c r="BL180" s="9">
        <v>3.46371100421129</v>
      </c>
      <c r="BM180" s="8" t="s">
        <v>268</v>
      </c>
      <c r="BN180" s="7" t="s">
        <v>268</v>
      </c>
      <c r="BO180" s="10">
        <v>398</v>
      </c>
      <c r="BP180" s="10">
        <v>162</v>
      </c>
      <c r="BQ180" s="7" t="s">
        <v>252</v>
      </c>
      <c r="BR180" s="8"/>
      <c r="BS180" s="8"/>
      <c r="BT180" s="4"/>
      <c r="BU180" s="8"/>
      <c r="BV180" s="4"/>
      <c r="BW180" s="8"/>
      <c r="BX180" s="8"/>
      <c r="BY180" s="8"/>
      <c r="BZ180" s="4"/>
      <c r="CA180" s="8"/>
      <c r="CB180" s="4"/>
      <c r="CC180" s="8"/>
      <c r="CD180" s="8"/>
      <c r="CE180" s="8"/>
      <c r="CF180" s="4"/>
      <c r="CG180" s="8"/>
      <c r="CH180" s="4"/>
      <c r="CI180" s="8"/>
      <c r="CJ180" s="8"/>
      <c r="CK180" s="8"/>
      <c r="CL180" s="4"/>
      <c r="CM180" s="8"/>
      <c r="CN180" s="4"/>
      <c r="CO180" s="8"/>
      <c r="CP180" s="8"/>
      <c r="CQ180" s="8"/>
      <c r="CR180" s="4"/>
      <c r="CS180" s="8"/>
      <c r="CT180" s="4"/>
      <c r="CU180" s="8"/>
      <c r="CV180" s="8"/>
      <c r="CW180" s="8"/>
      <c r="CX180" s="4"/>
      <c r="CY180" s="8"/>
      <c r="CZ180" s="4"/>
      <c r="DA180" s="8"/>
      <c r="DB180" s="8"/>
      <c r="DC180" s="8"/>
      <c r="DD180" s="4"/>
      <c r="DE180" s="8"/>
      <c r="DF180" s="4"/>
      <c r="DG180" s="8"/>
      <c r="DH180" s="8"/>
      <c r="DI180" s="8"/>
      <c r="DJ180" s="4"/>
      <c r="DK180" s="8"/>
      <c r="DL180" s="4"/>
      <c r="DM180" s="8"/>
      <c r="DN180" s="8"/>
      <c r="DO180" s="8"/>
      <c r="DP180" s="4"/>
      <c r="DQ180" s="8"/>
      <c r="DR180" s="4"/>
      <c r="DS180" s="8"/>
      <c r="DT180" s="8">
        <v>4.3489555500679096</v>
      </c>
      <c r="DU180" s="8">
        <v>0.27428682553401701</v>
      </c>
      <c r="DV180" s="4">
        <v>6.3069585875563605E-2</v>
      </c>
      <c r="DW180" s="8">
        <v>-0.92205667366341504</v>
      </c>
      <c r="DX180" s="4">
        <v>-0.212017957656297</v>
      </c>
      <c r="DY180" s="8">
        <v>1.2666666666666699</v>
      </c>
      <c r="DZ180" s="8">
        <v>460.14236360521801</v>
      </c>
      <c r="EA180" s="8">
        <v>233.43903838412001</v>
      </c>
      <c r="EB180" s="4">
        <v>0.50731916217216699</v>
      </c>
      <c r="EC180" s="8">
        <v>181.29012841483899</v>
      </c>
      <c r="ED180" s="4">
        <v>0.39398704130267398</v>
      </c>
      <c r="EE180" s="8">
        <v>65.067741935483895</v>
      </c>
      <c r="EF180" s="8">
        <v>466.08308553275299</v>
      </c>
      <c r="EG180" s="8">
        <v>236.008400797962</v>
      </c>
      <c r="EH180" s="4">
        <v>0.50636551319641698</v>
      </c>
      <c r="EI180" s="8">
        <v>171.80278808516499</v>
      </c>
      <c r="EJ180" s="4">
        <v>0.3686097895803</v>
      </c>
      <c r="EK180" s="8">
        <v>59.677419354838698</v>
      </c>
      <c r="EL180" s="8">
        <v>487.56990099491497</v>
      </c>
      <c r="EM180" s="8">
        <v>158.36315907333</v>
      </c>
      <c r="EN180" s="4">
        <v>0.32480093367162499</v>
      </c>
      <c r="EO180" s="8">
        <v>87.208078469355797</v>
      </c>
      <c r="EP180" s="4">
        <v>0.178862719563703</v>
      </c>
      <c r="EQ180" s="8">
        <v>61.419892473118303</v>
      </c>
      <c r="ER180" s="8">
        <v>491.03418238583299</v>
      </c>
      <c r="ES180" s="8">
        <v>128.87828485442299</v>
      </c>
      <c r="ET180" s="4">
        <v>0.26246295976428802</v>
      </c>
      <c r="EU180" s="8">
        <v>56.244259780802999</v>
      </c>
      <c r="EV180" s="4">
        <v>0.114542453047818</v>
      </c>
      <c r="EW180" s="8">
        <v>60.9348387096774</v>
      </c>
      <c r="EX180" s="8">
        <v>307.19987683325502</v>
      </c>
      <c r="EY180" s="8">
        <v>203.208095754428</v>
      </c>
      <c r="EZ180" s="4">
        <v>0.66148495191203205</v>
      </c>
      <c r="FA180" s="8">
        <v>159.952340871307</v>
      </c>
      <c r="FB180" s="4">
        <v>0.52067840169782198</v>
      </c>
      <c r="FC180" s="8">
        <v>39.6758064516129</v>
      </c>
      <c r="FD180" s="7">
        <v>0</v>
      </c>
      <c r="FE180" s="7">
        <v>0</v>
      </c>
      <c r="FF180" s="4"/>
      <c r="FG180" s="7">
        <v>0</v>
      </c>
      <c r="FH180" s="4"/>
      <c r="FI180" s="7">
        <v>0</v>
      </c>
      <c r="FJ180" s="7">
        <v>0</v>
      </c>
      <c r="FK180" s="7">
        <v>0</v>
      </c>
      <c r="FL180" s="4"/>
      <c r="FM180" s="7">
        <v>0</v>
      </c>
      <c r="FN180" s="4"/>
      <c r="FO180" s="7">
        <v>0</v>
      </c>
      <c r="FP180" s="7">
        <v>0</v>
      </c>
      <c r="FQ180" s="7">
        <v>0</v>
      </c>
      <c r="FR180" s="4"/>
      <c r="FS180" s="7">
        <v>0</v>
      </c>
      <c r="FT180" s="4"/>
      <c r="FU180" s="7">
        <v>0</v>
      </c>
      <c r="FV180" s="7">
        <v>0</v>
      </c>
      <c r="FW180" s="7">
        <v>0</v>
      </c>
      <c r="FX180" s="4"/>
      <c r="FY180" s="7">
        <v>0</v>
      </c>
      <c r="FZ180" s="4"/>
      <c r="GA180" s="7">
        <v>0</v>
      </c>
      <c r="GB180" s="7">
        <v>4.3489555500679096</v>
      </c>
      <c r="GC180" s="7">
        <v>0.27428682553401701</v>
      </c>
      <c r="GD180" s="4">
        <v>6.3069585875563605E-2</v>
      </c>
      <c r="GE180" s="7">
        <v>-0.92205667366341504</v>
      </c>
      <c r="GF180" s="4">
        <v>-0.212017957656297</v>
      </c>
      <c r="GG180" s="7">
        <v>1.2666666666666699</v>
      </c>
      <c r="GH180" s="7">
        <v>926.22544913797105</v>
      </c>
      <c r="GI180" s="7">
        <v>469.44743918208201</v>
      </c>
      <c r="GJ180" s="4">
        <v>0.50683927937738305</v>
      </c>
      <c r="GK180" s="7">
        <v>353.09291650000398</v>
      </c>
      <c r="GL180" s="4">
        <v>0.38121703180216499</v>
      </c>
      <c r="GM180" s="7">
        <v>124.745161290323</v>
      </c>
      <c r="GN180" s="7">
        <v>978.60408338074797</v>
      </c>
      <c r="GO180" s="7">
        <v>287.24144392775298</v>
      </c>
      <c r="GP180" s="4">
        <v>0.29352160777362601</v>
      </c>
      <c r="GQ180" s="7">
        <v>143.45233825015899</v>
      </c>
      <c r="GR180" s="4">
        <v>0.14658873868028299</v>
      </c>
      <c r="GS180" s="7">
        <v>122.354731182796</v>
      </c>
      <c r="GT180" s="7">
        <v>307.19987683325502</v>
      </c>
      <c r="GU180" s="7">
        <v>203.208095754428</v>
      </c>
      <c r="GV180" s="4">
        <v>0.66148495191203205</v>
      </c>
      <c r="GW180" s="7">
        <v>159.952340871307</v>
      </c>
      <c r="GX180" s="4">
        <v>0.52067840169782198</v>
      </c>
      <c r="GY180" s="7">
        <v>39.6758064516129</v>
      </c>
      <c r="GZ180" s="3"/>
    </row>
    <row r="181" spans="1:208" s="11" customFormat="1" x14ac:dyDescent="0.25">
      <c r="A181" s="7" t="s">
        <v>220</v>
      </c>
      <c r="B181" s="7" t="s">
        <v>556</v>
      </c>
      <c r="C181" s="7" t="s">
        <v>557</v>
      </c>
      <c r="D181" s="33" t="s">
        <v>228</v>
      </c>
      <c r="E181" s="7" t="s">
        <v>229</v>
      </c>
      <c r="F181" s="8">
        <v>550.16149471193296</v>
      </c>
      <c r="G181" s="8">
        <v>420.29483982370499</v>
      </c>
      <c r="H181" s="8">
        <v>419.01554697649698</v>
      </c>
      <c r="I181" s="8">
        <v>504.17137788685602</v>
      </c>
      <c r="J181" s="8">
        <v>425.56929516052099</v>
      </c>
      <c r="K181" s="8">
        <v>381.74214073899299</v>
      </c>
      <c r="L181" s="8">
        <v>489.41654341779002</v>
      </c>
      <c r="M181" s="8">
        <v>535.24245056253801</v>
      </c>
      <c r="N181" s="8">
        <v>344.43601465633299</v>
      </c>
      <c r="O181" s="8">
        <v>307.92339499333201</v>
      </c>
      <c r="P181" s="8">
        <v>265.40047527727597</v>
      </c>
      <c r="Q181" s="8">
        <v>275.14705121882002</v>
      </c>
      <c r="R181" s="8">
        <v>202.78653544424799</v>
      </c>
      <c r="S181" s="8">
        <v>214.79992060787001</v>
      </c>
      <c r="T181" s="8">
        <v>211.590895076686</v>
      </c>
      <c r="U181" s="8">
        <v>219.95181273796999</v>
      </c>
      <c r="V181" s="8">
        <v>221.42925159846999</v>
      </c>
      <c r="W181" s="8">
        <v>240.876087143755</v>
      </c>
      <c r="X181" s="8">
        <v>245.63183406369899</v>
      </c>
      <c r="Y181" s="8">
        <v>222.32292689000599</v>
      </c>
      <c r="Z181" s="8">
        <v>210.66422287617999</v>
      </c>
      <c r="AA181" s="8">
        <v>217.49986788939799</v>
      </c>
      <c r="AB181" s="8">
        <v>146.103900196372</v>
      </c>
      <c r="AC181" s="8">
        <v>970.45633453563903</v>
      </c>
      <c r="AD181" s="8">
        <v>923.18692486335306</v>
      </c>
      <c r="AE181" s="8">
        <v>807.31143589951398</v>
      </c>
      <c r="AF181" s="8">
        <v>1024.65899398033</v>
      </c>
      <c r="AG181" s="8">
        <v>652.35940964966403</v>
      </c>
      <c r="AH181" s="8">
        <v>540.547526496096</v>
      </c>
      <c r="AI181" s="8">
        <v>417.58645605211802</v>
      </c>
      <c r="AJ181" s="8">
        <v>431.54270781465601</v>
      </c>
      <c r="AK181" s="8">
        <v>462.30533874222402</v>
      </c>
      <c r="AL181" s="8">
        <v>467.95476095370498</v>
      </c>
      <c r="AM181" s="8">
        <v>428.16409076557801</v>
      </c>
      <c r="AN181" s="8">
        <v>146.103900196372</v>
      </c>
      <c r="AO181" s="8">
        <v>1893.64325939899</v>
      </c>
      <c r="AP181" s="8">
        <v>1831.9704298798399</v>
      </c>
      <c r="AQ181" s="8">
        <v>1192.90693614576</v>
      </c>
      <c r="AR181" s="8">
        <v>849.12916386677398</v>
      </c>
      <c r="AS181" s="8">
        <v>930.26009969592894</v>
      </c>
      <c r="AT181" s="8">
        <v>574.26799096194998</v>
      </c>
      <c r="AU181" s="8">
        <f t="shared" si="31"/>
        <v>-639.06349373407988</v>
      </c>
      <c r="AV181" s="8">
        <f t="shared" si="32"/>
        <v>-343.77777227898605</v>
      </c>
      <c r="AW181" s="8">
        <f t="shared" si="33"/>
        <v>81.130935829154964</v>
      </c>
      <c r="AX181" s="8">
        <v>45.8259071447483</v>
      </c>
      <c r="AY181" s="8">
        <v>-190.806435906205</v>
      </c>
      <c r="AZ181" s="8">
        <v>-36.512619663000798</v>
      </c>
      <c r="BA181" s="8">
        <v>-42.522919716056002</v>
      </c>
      <c r="BB181" s="8">
        <v>9.7465759415439894</v>
      </c>
      <c r="BC181" s="8">
        <v>-72.360515774571795</v>
      </c>
      <c r="BD181" s="8">
        <v>12.0133851636218</v>
      </c>
      <c r="BE181" s="8">
        <v>-3.2090255311835798</v>
      </c>
      <c r="BF181" s="8">
        <v>8.3609176612833096</v>
      </c>
      <c r="BG181" s="8">
        <v>1.47743886049989</v>
      </c>
      <c r="BH181" s="8">
        <v>19.4468355452853</v>
      </c>
      <c r="BI181" s="8">
        <v>4.7557469199444098</v>
      </c>
      <c r="BJ181" s="8">
        <v>-23.308907173693498</v>
      </c>
      <c r="BK181" s="8">
        <v>-11.6587040138254</v>
      </c>
      <c r="BL181" s="9">
        <v>6.8356450132178601</v>
      </c>
      <c r="BM181" s="8" t="s">
        <v>268</v>
      </c>
      <c r="BN181" s="7" t="s">
        <v>268</v>
      </c>
      <c r="BO181" s="10">
        <v>399</v>
      </c>
      <c r="BP181" s="10">
        <v>163</v>
      </c>
      <c r="BQ181" s="7" t="s">
        <v>252</v>
      </c>
      <c r="BR181" s="8">
        <v>344.84496134474398</v>
      </c>
      <c r="BS181" s="8">
        <v>195.55651321062399</v>
      </c>
      <c r="BT181" s="4">
        <v>0.56708531407284901</v>
      </c>
      <c r="BU181" s="8">
        <v>155.50981235200101</v>
      </c>
      <c r="BV181" s="4">
        <v>0.45095573310852899</v>
      </c>
      <c r="BW181" s="8">
        <v>31.9118279569892</v>
      </c>
      <c r="BX181" s="8">
        <v>323.03220229075299</v>
      </c>
      <c r="BY181" s="8">
        <v>170.40313929555199</v>
      </c>
      <c r="BZ181" s="4">
        <v>0.52751130719214301</v>
      </c>
      <c r="CA181" s="8">
        <v>132.77478305557901</v>
      </c>
      <c r="CB181" s="4">
        <v>0.41102646149213301</v>
      </c>
      <c r="CC181" s="8">
        <v>28.9096774193548</v>
      </c>
      <c r="CD181" s="8">
        <v>284.651061216767</v>
      </c>
      <c r="CE181" s="8">
        <v>144.69127759519799</v>
      </c>
      <c r="CF181" s="4">
        <v>0.50831104221674805</v>
      </c>
      <c r="CG181" s="8">
        <v>119.94172347156901</v>
      </c>
      <c r="CH181" s="4">
        <v>0.421364048174868</v>
      </c>
      <c r="CI181" s="8">
        <v>24.508602150537602</v>
      </c>
      <c r="CJ181" s="8">
        <v>307.51063327390699</v>
      </c>
      <c r="CK181" s="8">
        <v>191.797623793377</v>
      </c>
      <c r="CL181" s="4">
        <v>0.62371054214095301</v>
      </c>
      <c r="CM181" s="8">
        <v>168.24624339594499</v>
      </c>
      <c r="CN181" s="4">
        <v>0.54712333555660697</v>
      </c>
      <c r="CO181" s="8">
        <v>23.709677419354801</v>
      </c>
      <c r="CP181" s="8">
        <v>229.467479898433</v>
      </c>
      <c r="CQ181" s="8">
        <v>107.523082879448</v>
      </c>
      <c r="CR181" s="4">
        <v>0.46857656225204602</v>
      </c>
      <c r="CS181" s="8">
        <v>87.940525281106005</v>
      </c>
      <c r="CT181" s="4">
        <v>0.38323742135500199</v>
      </c>
      <c r="CU181" s="8">
        <v>20.866666666666699</v>
      </c>
      <c r="CV181" s="8">
        <v>238.811445589844</v>
      </c>
      <c r="CW181" s="8">
        <v>136.46182839057499</v>
      </c>
      <c r="CX181" s="4">
        <v>0.57142080461648903</v>
      </c>
      <c r="CY181" s="8">
        <v>119.424550955269</v>
      </c>
      <c r="CZ181" s="4">
        <v>0.500078841113752</v>
      </c>
      <c r="DA181" s="8">
        <v>18</v>
      </c>
      <c r="DB181" s="8">
        <v>230.54050512006501</v>
      </c>
      <c r="DC181" s="8">
        <v>130.333136320596</v>
      </c>
      <c r="DD181" s="4">
        <v>0.56533725495534304</v>
      </c>
      <c r="DE181" s="8">
        <v>113.134078863399</v>
      </c>
      <c r="DF181" s="4">
        <v>0.49073406343271098</v>
      </c>
      <c r="DG181" s="8">
        <v>17.741935483871</v>
      </c>
      <c r="DH181" s="8">
        <v>237.260495698216</v>
      </c>
      <c r="DI181" s="8">
        <v>146.33159692119901</v>
      </c>
      <c r="DJ181" s="4">
        <v>0.61675499956522595</v>
      </c>
      <c r="DK181" s="8">
        <v>128.36445340133699</v>
      </c>
      <c r="DL181" s="4">
        <v>0.54102750238122199</v>
      </c>
      <c r="DM181" s="8">
        <v>18</v>
      </c>
      <c r="DN181" s="8">
        <v>223.502303396001</v>
      </c>
      <c r="DO181" s="8">
        <v>118.496784851219</v>
      </c>
      <c r="DP181" s="4">
        <v>0.53018149276639204</v>
      </c>
      <c r="DQ181" s="8">
        <v>96.197395234550797</v>
      </c>
      <c r="DR181" s="4">
        <v>0.43040896569243903</v>
      </c>
      <c r="DS181" s="8">
        <v>19.899999999999999</v>
      </c>
      <c r="DT181" s="8">
        <v>226.01574466126499</v>
      </c>
      <c r="DU181" s="8">
        <v>124.13302463064301</v>
      </c>
      <c r="DV181" s="4">
        <v>0.54922290841589105</v>
      </c>
      <c r="DW181" s="8">
        <v>102.896436646491</v>
      </c>
      <c r="DX181" s="4">
        <v>0.45526225086975203</v>
      </c>
      <c r="DY181" s="8">
        <v>19.741935483871</v>
      </c>
      <c r="DZ181" s="8">
        <v>234.716890846605</v>
      </c>
      <c r="EA181" s="8">
        <v>129.95878578947199</v>
      </c>
      <c r="EB181" s="4">
        <v>0.55368314278840702</v>
      </c>
      <c r="EC181" s="8">
        <v>108.086893769171</v>
      </c>
      <c r="ED181" s="4">
        <v>0.46049900107022501</v>
      </c>
      <c r="EE181" s="8">
        <v>21</v>
      </c>
      <c r="EF181" s="8">
        <v>219.22163197678401</v>
      </c>
      <c r="EG181" s="8">
        <v>128.80801473803999</v>
      </c>
      <c r="EH181" s="4">
        <v>0.58756981953168297</v>
      </c>
      <c r="EI181" s="8">
        <v>110.30025320006899</v>
      </c>
      <c r="EJ181" s="4">
        <v>0.50314493239312597</v>
      </c>
      <c r="EK181" s="8">
        <v>18.540322580645199</v>
      </c>
      <c r="EL181" s="8">
        <v>213.36689032270399</v>
      </c>
      <c r="EM181" s="8">
        <v>115.345052315102</v>
      </c>
      <c r="EN181" s="4">
        <v>0.54059489802119598</v>
      </c>
      <c r="EO181" s="8">
        <v>96.985896404317401</v>
      </c>
      <c r="EP181" s="4">
        <v>0.454549889430512</v>
      </c>
      <c r="EQ181" s="8">
        <v>18.399999999999999</v>
      </c>
      <c r="ER181" s="8">
        <v>221.97930793750101</v>
      </c>
      <c r="ES181" s="8">
        <v>120.743008416424</v>
      </c>
      <c r="ET181" s="4">
        <v>0.54393812440580702</v>
      </c>
      <c r="EU181" s="8">
        <v>100.88400550161001</v>
      </c>
      <c r="EV181" s="4">
        <v>0.45447481767090497</v>
      </c>
      <c r="EW181" s="8">
        <v>17.679569892473101</v>
      </c>
      <c r="EX181" s="8">
        <v>145.788820968853</v>
      </c>
      <c r="EY181" s="8">
        <v>88.699762554721403</v>
      </c>
      <c r="EZ181" s="4">
        <v>0.60841264759025604</v>
      </c>
      <c r="FA181" s="8">
        <v>78.324504003637401</v>
      </c>
      <c r="FB181" s="4">
        <v>0.53724629558785697</v>
      </c>
      <c r="FC181" s="8">
        <v>10.6451612903226</v>
      </c>
      <c r="FD181" s="7">
        <v>667.87716363549703</v>
      </c>
      <c r="FE181" s="7">
        <v>365.95965250617502</v>
      </c>
      <c r="FF181" s="4">
        <v>0.54794455093227701</v>
      </c>
      <c r="FG181" s="7">
        <v>288.28459540758098</v>
      </c>
      <c r="FH181" s="4">
        <v>0.43164313904422702</v>
      </c>
      <c r="FI181" s="7">
        <v>60.821505376344099</v>
      </c>
      <c r="FJ181" s="7">
        <v>592.16169449067399</v>
      </c>
      <c r="FK181" s="7">
        <v>336.48890138857502</v>
      </c>
      <c r="FL181" s="4">
        <v>0.56823821013615705</v>
      </c>
      <c r="FM181" s="7">
        <v>288.18796686751301</v>
      </c>
      <c r="FN181" s="4">
        <v>0.48667107235868701</v>
      </c>
      <c r="FO181" s="7">
        <v>48.218279569892502</v>
      </c>
      <c r="FP181" s="7">
        <v>468.278925488276</v>
      </c>
      <c r="FQ181" s="7">
        <v>243.98491127002401</v>
      </c>
      <c r="FR181" s="4">
        <v>0.52102475253529601</v>
      </c>
      <c r="FS181" s="7">
        <v>207.36507623637499</v>
      </c>
      <c r="FT181" s="4">
        <v>0.44282384909838601</v>
      </c>
      <c r="FU181" s="7">
        <v>38.866666666666703</v>
      </c>
      <c r="FV181" s="7">
        <v>467.80100081828198</v>
      </c>
      <c r="FW181" s="7">
        <v>276.66473324179498</v>
      </c>
      <c r="FX181" s="4">
        <v>0.59141543681576203</v>
      </c>
      <c r="FY181" s="7">
        <v>241.49853226473601</v>
      </c>
      <c r="FZ181" s="4">
        <v>0.51624201710193995</v>
      </c>
      <c r="GA181" s="7">
        <v>35.741935483871003</v>
      </c>
      <c r="GB181" s="7">
        <v>449.51804805726698</v>
      </c>
      <c r="GC181" s="7">
        <v>242.629809481862</v>
      </c>
      <c r="GD181" s="4">
        <v>0.53975543480503896</v>
      </c>
      <c r="GE181" s="7">
        <v>199.09383188104101</v>
      </c>
      <c r="GF181" s="4">
        <v>0.44290509077775198</v>
      </c>
      <c r="GG181" s="7">
        <v>39.641935483871002</v>
      </c>
      <c r="GH181" s="7">
        <v>453.93852282338901</v>
      </c>
      <c r="GI181" s="7">
        <v>258.76680052751198</v>
      </c>
      <c r="GJ181" s="4">
        <v>0.57004811778926401</v>
      </c>
      <c r="GK181" s="7">
        <v>218.38714696924001</v>
      </c>
      <c r="GL181" s="4">
        <v>0.48109410413314202</v>
      </c>
      <c r="GM181" s="7">
        <v>39.540322580645203</v>
      </c>
      <c r="GN181" s="7">
        <v>435.34619826020599</v>
      </c>
      <c r="GO181" s="7">
        <v>236.08806073152601</v>
      </c>
      <c r="GP181" s="4">
        <v>0.54229958059818895</v>
      </c>
      <c r="GQ181" s="7">
        <v>197.86990190592701</v>
      </c>
      <c r="GR181" s="4">
        <v>0.45451161098152099</v>
      </c>
      <c r="GS181" s="7">
        <v>36.079569892473103</v>
      </c>
      <c r="GT181" s="7">
        <v>145.788820968853</v>
      </c>
      <c r="GU181" s="7">
        <v>88.699762554721403</v>
      </c>
      <c r="GV181" s="4">
        <v>0.60841264759025604</v>
      </c>
      <c r="GW181" s="7">
        <v>78.324504003637401</v>
      </c>
      <c r="GX181" s="4">
        <v>0.53724629558785697</v>
      </c>
      <c r="GY181" s="7">
        <v>10.6451612903226</v>
      </c>
      <c r="GZ181" s="3"/>
    </row>
    <row r="182" spans="1:208" s="11" customFormat="1" x14ac:dyDescent="0.25">
      <c r="A182" s="7" t="s">
        <v>220</v>
      </c>
      <c r="B182" s="7" t="s">
        <v>558</v>
      </c>
      <c r="C182" s="7" t="s">
        <v>559</v>
      </c>
      <c r="D182" s="33" t="s">
        <v>241</v>
      </c>
      <c r="E182" s="7"/>
      <c r="F182" s="8">
        <v>514.67099506577199</v>
      </c>
      <c r="G182" s="8">
        <v>473.751796413732</v>
      </c>
      <c r="H182" s="8">
        <v>182.89709624921201</v>
      </c>
      <c r="I182" s="8">
        <v>271.07700376790302</v>
      </c>
      <c r="J182" s="8">
        <v>239.70417926308201</v>
      </c>
      <c r="K182" s="8">
        <v>265.45872638061502</v>
      </c>
      <c r="L182" s="8">
        <v>271.21178016825598</v>
      </c>
      <c r="M182" s="8">
        <v>276.477659161166</v>
      </c>
      <c r="N182" s="8">
        <v>261.63072964277001</v>
      </c>
      <c r="O182" s="8">
        <v>396.89699700682797</v>
      </c>
      <c r="P182" s="8">
        <v>240.90266811551101</v>
      </c>
      <c r="Q182" s="8">
        <v>225.259903251315</v>
      </c>
      <c r="R182" s="8">
        <v>244.22670396798301</v>
      </c>
      <c r="S182" s="8">
        <v>96.253761495177201</v>
      </c>
      <c r="T182" s="8">
        <v>131.642677250335</v>
      </c>
      <c r="U182" s="8">
        <v>129.539573890643</v>
      </c>
      <c r="V182" s="8">
        <v>121.13144421587199</v>
      </c>
      <c r="W182" s="8">
        <v>143.57578019340099</v>
      </c>
      <c r="X182" s="8">
        <v>125.68625740420499</v>
      </c>
      <c r="Y182" s="8">
        <v>529.286521028023</v>
      </c>
      <c r="Z182" s="8">
        <v>121.739162869978</v>
      </c>
      <c r="AA182" s="8">
        <v>164.86598382636299</v>
      </c>
      <c r="AB182" s="8">
        <v>100.273515088693</v>
      </c>
      <c r="AC182" s="8">
        <v>988.42279147950399</v>
      </c>
      <c r="AD182" s="8">
        <v>453.97410001711501</v>
      </c>
      <c r="AE182" s="8">
        <v>505.16290564369802</v>
      </c>
      <c r="AF182" s="8">
        <v>547.68943932942204</v>
      </c>
      <c r="AG182" s="8">
        <v>658.52772664959798</v>
      </c>
      <c r="AH182" s="8">
        <v>466.16257136682702</v>
      </c>
      <c r="AI182" s="8">
        <v>340.48046546315999</v>
      </c>
      <c r="AJ182" s="8">
        <v>261.182251140978</v>
      </c>
      <c r="AK182" s="8">
        <v>264.70722440927301</v>
      </c>
      <c r="AL182" s="8">
        <v>654.97277843222798</v>
      </c>
      <c r="AM182" s="8">
        <v>286.60514669634199</v>
      </c>
      <c r="AN182" s="8">
        <v>100.273515088693</v>
      </c>
      <c r="AO182" s="8">
        <v>1442.3968914966199</v>
      </c>
      <c r="AP182" s="8">
        <v>1052.8523449731199</v>
      </c>
      <c r="AQ182" s="8">
        <v>1124.69029801642</v>
      </c>
      <c r="AR182" s="8">
        <v>601.66271660413804</v>
      </c>
      <c r="AS182" s="8">
        <v>919.68000284150196</v>
      </c>
      <c r="AT182" s="8">
        <v>386.87866178503498</v>
      </c>
      <c r="AU182" s="8">
        <f t="shared" si="31"/>
        <v>71.837953043300104</v>
      </c>
      <c r="AV182" s="8">
        <f t="shared" si="32"/>
        <v>-523.02758141228196</v>
      </c>
      <c r="AW182" s="8">
        <f t="shared" si="33"/>
        <v>318.01728623736392</v>
      </c>
      <c r="AX182" s="8">
        <v>5.2658789929104701</v>
      </c>
      <c r="AY182" s="8">
        <v>-14.846929518396401</v>
      </c>
      <c r="AZ182" s="8">
        <v>135.266267364058</v>
      </c>
      <c r="BA182" s="8">
        <v>-155.994328891317</v>
      </c>
      <c r="BB182" s="8">
        <v>-15.6427648641957</v>
      </c>
      <c r="BC182" s="8">
        <v>18.9668007166675</v>
      </c>
      <c r="BD182" s="8">
        <v>-147.97294247280601</v>
      </c>
      <c r="BE182" s="8">
        <v>35.388915755157498</v>
      </c>
      <c r="BF182" s="8">
        <v>-2.1031033596915698</v>
      </c>
      <c r="BG182" s="8">
        <v>-8.4081296747711995</v>
      </c>
      <c r="BH182" s="8">
        <v>22.444335977529398</v>
      </c>
      <c r="BI182" s="8">
        <v>-17.889522789196</v>
      </c>
      <c r="BJ182" s="8">
        <v>403.600263623817</v>
      </c>
      <c r="BK182" s="8">
        <v>-407.54735815804401</v>
      </c>
      <c r="BL182" s="9">
        <v>43.126820956384897</v>
      </c>
      <c r="BM182" s="8" t="s">
        <v>236</v>
      </c>
      <c r="BN182" s="7" t="s">
        <v>224</v>
      </c>
      <c r="BO182" s="10">
        <v>56</v>
      </c>
      <c r="BP182" s="10">
        <v>164</v>
      </c>
      <c r="BQ182" s="7" t="s">
        <v>252</v>
      </c>
      <c r="BR182" s="8">
        <v>261.63072964277001</v>
      </c>
      <c r="BS182" s="8">
        <v>159.693414265911</v>
      </c>
      <c r="BT182" s="4">
        <v>0.61037713147823203</v>
      </c>
      <c r="BU182" s="8">
        <v>54.902420677547198</v>
      </c>
      <c r="BV182" s="4">
        <v>0.20984698835840401</v>
      </c>
      <c r="BW182" s="8">
        <v>63.501881720430099</v>
      </c>
      <c r="BX182" s="8">
        <v>396.89699700682797</v>
      </c>
      <c r="BY182" s="8">
        <v>310.40290452545702</v>
      </c>
      <c r="BZ182" s="4">
        <v>0.78207420783311399</v>
      </c>
      <c r="CA182" s="8">
        <v>268.48956223598202</v>
      </c>
      <c r="CB182" s="4">
        <v>0.67647163939454902</v>
      </c>
      <c r="CC182" s="8">
        <v>51.2360215053763</v>
      </c>
      <c r="CD182" s="8">
        <v>240.90266811551101</v>
      </c>
      <c r="CE182" s="8">
        <v>122.41965079815201</v>
      </c>
      <c r="CF182" s="4">
        <v>0.50817058920847202</v>
      </c>
      <c r="CG182" s="8">
        <v>60.3481267316863</v>
      </c>
      <c r="CH182" s="4">
        <v>0.25050833684726898</v>
      </c>
      <c r="CI182" s="8">
        <v>52.348387096774204</v>
      </c>
      <c r="CJ182" s="8">
        <v>225.259903251315</v>
      </c>
      <c r="CK182" s="8">
        <v>74.955306589838301</v>
      </c>
      <c r="CL182" s="4">
        <v>0.33275032754592399</v>
      </c>
      <c r="CM182" s="8">
        <v>16.748381342096401</v>
      </c>
      <c r="CN182" s="4">
        <v>7.4351365246795503E-2</v>
      </c>
      <c r="CO182" s="8">
        <v>53.071428571428598</v>
      </c>
      <c r="CP182" s="8">
        <v>244.22670396798301</v>
      </c>
      <c r="CQ182" s="8">
        <v>91.111226693632105</v>
      </c>
      <c r="CR182" s="4">
        <v>0.37306005122837199</v>
      </c>
      <c r="CS182" s="8">
        <v>35.681317327135602</v>
      </c>
      <c r="CT182" s="4">
        <v>0.146099164208568</v>
      </c>
      <c r="CU182" s="8">
        <v>51.1</v>
      </c>
      <c r="CV182" s="8">
        <v>96.253761495177201</v>
      </c>
      <c r="CW182" s="8">
        <v>-22.393507096724399</v>
      </c>
      <c r="CX182" s="4">
        <v>-0.23265072189253</v>
      </c>
      <c r="CY182" s="8">
        <v>-66.452718024646302</v>
      </c>
      <c r="CZ182" s="4">
        <v>-0.69039086880750999</v>
      </c>
      <c r="DA182" s="8">
        <v>41.385645161290299</v>
      </c>
      <c r="DB182" s="8">
        <v>131.642677250335</v>
      </c>
      <c r="DC182" s="8">
        <v>62.597373763459998</v>
      </c>
      <c r="DD182" s="4">
        <v>0.47550972884289899</v>
      </c>
      <c r="DE182" s="8">
        <v>25.039313230947698</v>
      </c>
      <c r="DF182" s="4">
        <v>0.19020665451320401</v>
      </c>
      <c r="DG182" s="8">
        <v>37.560612903225802</v>
      </c>
      <c r="DH182" s="8">
        <v>129.539573890643</v>
      </c>
      <c r="DI182" s="8">
        <v>53.4914558372434</v>
      </c>
      <c r="DJ182" s="4">
        <v>0.41293524620052202</v>
      </c>
      <c r="DK182" s="8">
        <v>11.4835754292325</v>
      </c>
      <c r="DL182" s="4">
        <v>8.8649167851415495E-2</v>
      </c>
      <c r="DM182" s="8">
        <v>40.102534562212</v>
      </c>
      <c r="DN182" s="8">
        <v>121.13144421587199</v>
      </c>
      <c r="DO182" s="8">
        <v>51.926726789870798</v>
      </c>
      <c r="DP182" s="4">
        <v>0.42868081963367499</v>
      </c>
      <c r="DQ182" s="8">
        <v>12.223176714526399</v>
      </c>
      <c r="DR182" s="4">
        <v>0.10090837101507</v>
      </c>
      <c r="DS182" s="8">
        <v>36.758064516128997</v>
      </c>
      <c r="DT182" s="8">
        <v>143.57578019340099</v>
      </c>
      <c r="DU182" s="8">
        <v>75.298338935410897</v>
      </c>
      <c r="DV182" s="4">
        <v>0.52445014635464005</v>
      </c>
      <c r="DW182" s="8">
        <v>30.177991904916102</v>
      </c>
      <c r="DX182" s="4">
        <v>0.21018859771658799</v>
      </c>
      <c r="DY182" s="8">
        <v>36.935483870967701</v>
      </c>
      <c r="DZ182" s="8">
        <v>125.68625740420499</v>
      </c>
      <c r="EA182" s="8">
        <v>63.9036057977521</v>
      </c>
      <c r="EB182" s="4">
        <v>0.50843749442104003</v>
      </c>
      <c r="EC182" s="8">
        <v>35.413650182532898</v>
      </c>
      <c r="ED182" s="4">
        <v>0.28176230969025501</v>
      </c>
      <c r="EE182" s="8">
        <v>35.587096774193498</v>
      </c>
      <c r="EF182" s="8">
        <v>529.286521028023</v>
      </c>
      <c r="EG182" s="8">
        <v>469.61070044537399</v>
      </c>
      <c r="EH182" s="4">
        <v>0.88725233269356296</v>
      </c>
      <c r="EI182" s="8">
        <v>441.42493742288002</v>
      </c>
      <c r="EJ182" s="4">
        <v>0.833999960107635</v>
      </c>
      <c r="EK182" s="8">
        <v>31</v>
      </c>
      <c r="EL182" s="8">
        <v>121.739162869978</v>
      </c>
      <c r="EM182" s="8">
        <v>54.893892582262801</v>
      </c>
      <c r="EN182" s="4">
        <v>0.45091399750211397</v>
      </c>
      <c r="EO182" s="8">
        <v>15.6308400936736</v>
      </c>
      <c r="EP182" s="4">
        <v>0.128396152274908</v>
      </c>
      <c r="EQ182" s="8">
        <v>37.6666666666667</v>
      </c>
      <c r="ER182" s="8">
        <v>164.865848091635</v>
      </c>
      <c r="ES182" s="8">
        <v>111.684915754481</v>
      </c>
      <c r="ET182" s="4">
        <v>0.67742905548519305</v>
      </c>
      <c r="EU182" s="8">
        <v>68.073975736951098</v>
      </c>
      <c r="EV182" s="4">
        <v>0.41290525918451298</v>
      </c>
      <c r="EW182" s="8">
        <v>42.673118279569898</v>
      </c>
      <c r="EX182" s="8">
        <v>100.27349708736401</v>
      </c>
      <c r="EY182" s="8">
        <v>57.643457881116298</v>
      </c>
      <c r="EZ182" s="4">
        <v>0.57486234703566597</v>
      </c>
      <c r="FA182" s="8">
        <v>28.396270765170801</v>
      </c>
      <c r="FB182" s="4">
        <v>0.28318819618338698</v>
      </c>
      <c r="FC182" s="8">
        <v>29.129032258064498</v>
      </c>
      <c r="FD182" s="7">
        <v>658.52772664959798</v>
      </c>
      <c r="FE182" s="7">
        <v>470.09631879136703</v>
      </c>
      <c r="FF182" s="4">
        <v>0.71385956849999899</v>
      </c>
      <c r="FG182" s="7">
        <v>323.39198291352898</v>
      </c>
      <c r="FH182" s="4">
        <v>0.49108332090868201</v>
      </c>
      <c r="FI182" s="7">
        <v>114.73790322580599</v>
      </c>
      <c r="FJ182" s="7">
        <v>466.16257136682702</v>
      </c>
      <c r="FK182" s="7">
        <v>197.374957387991</v>
      </c>
      <c r="FL182" s="4">
        <v>0.42340369972061698</v>
      </c>
      <c r="FM182" s="7">
        <v>77.096508073782701</v>
      </c>
      <c r="FN182" s="4">
        <v>0.16538545307858901</v>
      </c>
      <c r="FO182" s="7">
        <v>105.419815668203</v>
      </c>
      <c r="FP182" s="7">
        <v>340.48046546315999</v>
      </c>
      <c r="FQ182" s="7">
        <v>68.717719596907799</v>
      </c>
      <c r="FR182" s="4">
        <v>0.20182573324267</v>
      </c>
      <c r="FS182" s="7">
        <v>-30.7714006975107</v>
      </c>
      <c r="FT182" s="4">
        <v>-9.0376405752535499E-2</v>
      </c>
      <c r="FU182" s="7">
        <v>92.485645161290293</v>
      </c>
      <c r="FV182" s="7">
        <v>261.182251140978</v>
      </c>
      <c r="FW182" s="7">
        <v>116.08882960070299</v>
      </c>
      <c r="FX182" s="4">
        <v>0.44447442004028898</v>
      </c>
      <c r="FY182" s="7">
        <v>36.522888660180101</v>
      </c>
      <c r="FZ182" s="4">
        <v>0.13983679404182101</v>
      </c>
      <c r="GA182" s="7">
        <v>77.663147465437802</v>
      </c>
      <c r="GB182" s="7">
        <v>264.70722440927301</v>
      </c>
      <c r="GC182" s="7">
        <v>127.22506572528199</v>
      </c>
      <c r="GD182" s="4">
        <v>0.48062558930607202</v>
      </c>
      <c r="GE182" s="7">
        <v>42.401168619442601</v>
      </c>
      <c r="GF182" s="4">
        <v>0.16018138044424701</v>
      </c>
      <c r="GG182" s="7">
        <v>73.693548387096797</v>
      </c>
      <c r="GH182" s="7">
        <v>654.97277843222798</v>
      </c>
      <c r="GI182" s="7">
        <v>533.51430624312604</v>
      </c>
      <c r="GJ182" s="4">
        <v>0.81455951119093795</v>
      </c>
      <c r="GK182" s="7">
        <v>476.83858760541199</v>
      </c>
      <c r="GL182" s="4">
        <v>0.72802810026211195</v>
      </c>
      <c r="GM182" s="7">
        <v>66.587096774193597</v>
      </c>
      <c r="GN182" s="7">
        <v>286.605010961613</v>
      </c>
      <c r="GO182" s="7">
        <v>166.578808336744</v>
      </c>
      <c r="GP182" s="4">
        <v>0.58121387263202895</v>
      </c>
      <c r="GQ182" s="7">
        <v>83.704815830624696</v>
      </c>
      <c r="GR182" s="4">
        <v>0.29205635850461698</v>
      </c>
      <c r="GS182" s="7">
        <v>80.339784946236605</v>
      </c>
      <c r="GT182" s="7">
        <v>100.27349708736401</v>
      </c>
      <c r="GU182" s="7">
        <v>57.643457881116298</v>
      </c>
      <c r="GV182" s="4">
        <v>0.57486234703566597</v>
      </c>
      <c r="GW182" s="7">
        <v>28.396270765170801</v>
      </c>
      <c r="GX182" s="4">
        <v>0.28318819618338698</v>
      </c>
      <c r="GY182" s="7">
        <v>29.129032258064498</v>
      </c>
      <c r="GZ182" s="3"/>
    </row>
    <row r="183" spans="1:208" s="11" customFormat="1" x14ac:dyDescent="0.25">
      <c r="A183" s="7" t="s">
        <v>220</v>
      </c>
      <c r="B183" s="7" t="s">
        <v>560</v>
      </c>
      <c r="C183" s="7" t="s">
        <v>561</v>
      </c>
      <c r="D183" s="33" t="s">
        <v>231</v>
      </c>
      <c r="E183" s="7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>
        <v>92.043152924684605</v>
      </c>
      <c r="W183" s="8">
        <v>278.04448382378501</v>
      </c>
      <c r="X183" s="8">
        <v>317.58255181996202</v>
      </c>
      <c r="Y183" s="8">
        <v>222.68981700459</v>
      </c>
      <c r="Z183" s="8">
        <v>151.750259486641</v>
      </c>
      <c r="AA183" s="8">
        <v>102.083864904903</v>
      </c>
      <c r="AB183" s="8">
        <v>55.0717651167122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370.08763674847</v>
      </c>
      <c r="AL183" s="8">
        <v>540.27236882455202</v>
      </c>
      <c r="AM183" s="8">
        <v>253.83412439154401</v>
      </c>
      <c r="AN183" s="8">
        <v>55.0717651167122</v>
      </c>
      <c r="AO183" s="8"/>
      <c r="AP183" s="8"/>
      <c r="AQ183" s="8"/>
      <c r="AR183" s="8"/>
      <c r="AS183" s="8">
        <v>910.360005573021</v>
      </c>
      <c r="AT183" s="8">
        <v>308.905889508256</v>
      </c>
      <c r="AU183" s="8">
        <f t="shared" si="31"/>
        <v>0</v>
      </c>
      <c r="AV183" s="8">
        <f t="shared" si="32"/>
        <v>0</v>
      </c>
      <c r="AW183" s="8">
        <f t="shared" si="33"/>
        <v>910.360005573021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92.043152924684605</v>
      </c>
      <c r="BH183" s="8">
        <v>186.0013308991</v>
      </c>
      <c r="BI183" s="8">
        <v>39.5380679961768</v>
      </c>
      <c r="BJ183" s="8">
        <v>-94.892734815371497</v>
      </c>
      <c r="BK183" s="8">
        <v>-70.939557517949297</v>
      </c>
      <c r="BL183" s="9">
        <v>-49.666394581737897</v>
      </c>
      <c r="BM183" s="8" t="s">
        <v>268</v>
      </c>
      <c r="BN183" s="7" t="s">
        <v>268</v>
      </c>
      <c r="BO183" s="10">
        <v>402</v>
      </c>
      <c r="BP183" s="10">
        <v>165</v>
      </c>
      <c r="BQ183" s="7" t="s">
        <v>252</v>
      </c>
      <c r="BR183" s="8"/>
      <c r="BS183" s="8"/>
      <c r="BT183" s="4"/>
      <c r="BU183" s="8"/>
      <c r="BV183" s="4"/>
      <c r="BW183" s="8"/>
      <c r="BX183" s="8"/>
      <c r="BY183" s="8"/>
      <c r="BZ183" s="4"/>
      <c r="CA183" s="8"/>
      <c r="CB183" s="4"/>
      <c r="CC183" s="8"/>
      <c r="CD183" s="8"/>
      <c r="CE183" s="8"/>
      <c r="CF183" s="4"/>
      <c r="CG183" s="8"/>
      <c r="CH183" s="4"/>
      <c r="CI183" s="8"/>
      <c r="CJ183" s="8"/>
      <c r="CK183" s="8"/>
      <c r="CL183" s="4"/>
      <c r="CM183" s="8"/>
      <c r="CN183" s="4"/>
      <c r="CO183" s="8"/>
      <c r="CP183" s="8"/>
      <c r="CQ183" s="8"/>
      <c r="CR183" s="4"/>
      <c r="CS183" s="8"/>
      <c r="CT183" s="4"/>
      <c r="CU183" s="8"/>
      <c r="CV183" s="8"/>
      <c r="CW183" s="8"/>
      <c r="CX183" s="4"/>
      <c r="CY183" s="8"/>
      <c r="CZ183" s="4"/>
      <c r="DA183" s="8"/>
      <c r="DB183" s="8"/>
      <c r="DC183" s="8"/>
      <c r="DD183" s="4"/>
      <c r="DE183" s="8"/>
      <c r="DF183" s="4"/>
      <c r="DG183" s="8"/>
      <c r="DH183" s="8"/>
      <c r="DI183" s="8"/>
      <c r="DJ183" s="4"/>
      <c r="DK183" s="8"/>
      <c r="DL183" s="4"/>
      <c r="DM183" s="8"/>
      <c r="DN183" s="8">
        <v>92.043152924684605</v>
      </c>
      <c r="DO183" s="8">
        <v>40.865968231675097</v>
      </c>
      <c r="DP183" s="4">
        <v>0.44398705317183301</v>
      </c>
      <c r="DQ183" s="8">
        <v>28.053988789566201</v>
      </c>
      <c r="DR183" s="4">
        <v>0.30479169713494803</v>
      </c>
      <c r="DS183" s="8">
        <v>12.639247311828001</v>
      </c>
      <c r="DT183" s="8">
        <v>278.04448382378501</v>
      </c>
      <c r="DU183" s="8">
        <v>127.752980301031</v>
      </c>
      <c r="DV183" s="4">
        <v>0.45946957315649101</v>
      </c>
      <c r="DW183" s="8">
        <v>86.949974749360095</v>
      </c>
      <c r="DX183" s="4">
        <v>0.31271965389705803</v>
      </c>
      <c r="DY183" s="8">
        <v>40.770430107526899</v>
      </c>
      <c r="DZ183" s="8">
        <v>317.58255181996202</v>
      </c>
      <c r="EA183" s="8">
        <v>153.45339935145699</v>
      </c>
      <c r="EB183" s="4">
        <v>0.48319216050147001</v>
      </c>
      <c r="EC183" s="8">
        <v>98.235354257645596</v>
      </c>
      <c r="ED183" s="4">
        <v>0.30932226501327298</v>
      </c>
      <c r="EE183" s="8">
        <v>53.131935483870997</v>
      </c>
      <c r="EF183" s="8">
        <v>222.68981700459</v>
      </c>
      <c r="EG183" s="8">
        <v>60.801791281932303</v>
      </c>
      <c r="EH183" s="4">
        <v>0.27303354998346901</v>
      </c>
      <c r="EI183" s="8">
        <v>9.1371616108219307</v>
      </c>
      <c r="EJ183" s="4">
        <v>4.1030891011211303E-2</v>
      </c>
      <c r="EK183" s="8">
        <v>52.170506912442399</v>
      </c>
      <c r="EL183" s="8">
        <v>151.750259486641</v>
      </c>
      <c r="EM183" s="8">
        <v>11.2095109982646</v>
      </c>
      <c r="EN183" s="4">
        <v>7.3868150447883904E-2</v>
      </c>
      <c r="EO183" s="8">
        <v>-30.539056436646199</v>
      </c>
      <c r="EP183" s="4">
        <v>-0.201245497305622</v>
      </c>
      <c r="EQ183" s="8">
        <v>37.574838709677401</v>
      </c>
      <c r="ER183" s="8">
        <v>102.083864904903</v>
      </c>
      <c r="ES183" s="8">
        <v>-16.612936046427698</v>
      </c>
      <c r="ET183" s="4">
        <v>-0.16273811793767501</v>
      </c>
      <c r="EU183" s="8">
        <v>-48.832154311734797</v>
      </c>
      <c r="EV183" s="4">
        <v>-0.478353306442941</v>
      </c>
      <c r="EW183" s="8">
        <v>34.6620967741936</v>
      </c>
      <c r="EX183" s="8">
        <v>55.0717651167122</v>
      </c>
      <c r="EY183" s="8">
        <v>3.5310645286024398</v>
      </c>
      <c r="EZ183" s="4">
        <v>6.4117511416588002E-2</v>
      </c>
      <c r="FA183" s="8">
        <v>-28.3175993502479</v>
      </c>
      <c r="FB183" s="4">
        <v>-0.51419451129331195</v>
      </c>
      <c r="FC183" s="8">
        <v>15.8720430107527</v>
      </c>
      <c r="FD183" s="7">
        <v>0</v>
      </c>
      <c r="FE183" s="7">
        <v>0</v>
      </c>
      <c r="FF183" s="4"/>
      <c r="FG183" s="7">
        <v>0</v>
      </c>
      <c r="FH183" s="4"/>
      <c r="FI183" s="7">
        <v>0</v>
      </c>
      <c r="FJ183" s="7">
        <v>0</v>
      </c>
      <c r="FK183" s="7">
        <v>0</v>
      </c>
      <c r="FL183" s="4"/>
      <c r="FM183" s="7">
        <v>0</v>
      </c>
      <c r="FN183" s="4"/>
      <c r="FO183" s="7">
        <v>0</v>
      </c>
      <c r="FP183" s="7">
        <v>0</v>
      </c>
      <c r="FQ183" s="7">
        <v>0</v>
      </c>
      <c r="FR183" s="4"/>
      <c r="FS183" s="7">
        <v>0</v>
      </c>
      <c r="FT183" s="4"/>
      <c r="FU183" s="7">
        <v>0</v>
      </c>
      <c r="FV183" s="7">
        <v>0</v>
      </c>
      <c r="FW183" s="7">
        <v>0</v>
      </c>
      <c r="FX183" s="4"/>
      <c r="FY183" s="7">
        <v>0</v>
      </c>
      <c r="FZ183" s="4"/>
      <c r="GA183" s="7">
        <v>0</v>
      </c>
      <c r="GB183" s="7">
        <v>370.08763674847</v>
      </c>
      <c r="GC183" s="7">
        <v>168.61894853270601</v>
      </c>
      <c r="GD183" s="4">
        <v>0.45561897180399102</v>
      </c>
      <c r="GE183" s="7">
        <v>115.003963538926</v>
      </c>
      <c r="GF183" s="4">
        <v>0.31074792054479999</v>
      </c>
      <c r="GG183" s="7">
        <v>53.4096774193548</v>
      </c>
      <c r="GH183" s="7">
        <v>540.27236882455202</v>
      </c>
      <c r="GI183" s="7">
        <v>214.25519063338999</v>
      </c>
      <c r="GJ183" s="4">
        <v>0.39656884748619597</v>
      </c>
      <c r="GK183" s="7">
        <v>107.372515868468</v>
      </c>
      <c r="GL183" s="4">
        <v>0.198737751667874</v>
      </c>
      <c r="GM183" s="7">
        <v>105.302442396313</v>
      </c>
      <c r="GN183" s="7">
        <v>253.83412439154401</v>
      </c>
      <c r="GO183" s="7">
        <v>-5.4034250481631396</v>
      </c>
      <c r="GP183" s="4">
        <v>-2.1287228662085898E-2</v>
      </c>
      <c r="GQ183" s="7">
        <v>-79.371210748381003</v>
      </c>
      <c r="GR183" s="4">
        <v>-0.31268928454217398</v>
      </c>
      <c r="GS183" s="7">
        <v>72.236935483870994</v>
      </c>
      <c r="GT183" s="7">
        <v>55.0717651167122</v>
      </c>
      <c r="GU183" s="7">
        <v>3.5310645286024398</v>
      </c>
      <c r="GV183" s="4">
        <v>6.4117511416588002E-2</v>
      </c>
      <c r="GW183" s="7">
        <v>-28.3175993502479</v>
      </c>
      <c r="GX183" s="4">
        <v>-0.51419451129331195</v>
      </c>
      <c r="GY183" s="7">
        <v>15.8720430107527</v>
      </c>
      <c r="GZ183" s="3"/>
    </row>
    <row r="184" spans="1:208" s="11" customFormat="1" x14ac:dyDescent="0.25">
      <c r="A184" s="7" t="s">
        <v>220</v>
      </c>
      <c r="B184" s="7" t="s">
        <v>562</v>
      </c>
      <c r="C184" s="7" t="s">
        <v>563</v>
      </c>
      <c r="D184" s="33" t="s">
        <v>228</v>
      </c>
      <c r="E184" s="7" t="s">
        <v>229</v>
      </c>
      <c r="F184" s="8">
        <v>408.28169157302602</v>
      </c>
      <c r="G184" s="8">
        <v>320.95433320631997</v>
      </c>
      <c r="H184" s="8">
        <v>333.32711197349698</v>
      </c>
      <c r="I184" s="8">
        <v>334.24604104128503</v>
      </c>
      <c r="J184" s="8">
        <v>416.42259240244198</v>
      </c>
      <c r="K184" s="8">
        <v>531.46451004605296</v>
      </c>
      <c r="L184" s="8">
        <v>451.273172111348</v>
      </c>
      <c r="M184" s="8">
        <v>582.90564828317497</v>
      </c>
      <c r="N184" s="8">
        <v>356.520068673308</v>
      </c>
      <c r="O184" s="8">
        <v>330.50086729156999</v>
      </c>
      <c r="P184" s="8">
        <v>329.62898022685101</v>
      </c>
      <c r="Q184" s="8">
        <v>348.62569373685102</v>
      </c>
      <c r="R184" s="8">
        <v>362.99234362502801</v>
      </c>
      <c r="S184" s="8">
        <v>376.91006876356198</v>
      </c>
      <c r="T184" s="8">
        <v>429.95859649197001</v>
      </c>
      <c r="U184" s="8">
        <v>381.33251238280099</v>
      </c>
      <c r="V184" s="8">
        <v>305.069645548962</v>
      </c>
      <c r="W184" s="8">
        <v>206.01512707060601</v>
      </c>
      <c r="X184" s="8">
        <v>190.32765451492401</v>
      </c>
      <c r="Y184" s="8">
        <v>197.12879589384701</v>
      </c>
      <c r="Z184" s="8">
        <v>192.94995529272401</v>
      </c>
      <c r="AA184" s="8">
        <v>202.04474578940699</v>
      </c>
      <c r="AB184" s="8">
        <v>127.307082562678</v>
      </c>
      <c r="AC184" s="8">
        <v>729.23602477934503</v>
      </c>
      <c r="AD184" s="8">
        <v>667.57315301478195</v>
      </c>
      <c r="AE184" s="8">
        <v>947.88710244849506</v>
      </c>
      <c r="AF184" s="8">
        <v>1034.17882039452</v>
      </c>
      <c r="AG184" s="8">
        <v>687.02093596487703</v>
      </c>
      <c r="AH184" s="8">
        <v>678.25467396370198</v>
      </c>
      <c r="AI184" s="8">
        <v>739.90241238859096</v>
      </c>
      <c r="AJ184" s="8">
        <v>811.291108874771</v>
      </c>
      <c r="AK184" s="8">
        <v>511.08477261956699</v>
      </c>
      <c r="AL184" s="8">
        <v>387.45645040877099</v>
      </c>
      <c r="AM184" s="8">
        <v>394.99470108213097</v>
      </c>
      <c r="AN184" s="8">
        <v>127.307082562678</v>
      </c>
      <c r="AO184" s="8">
        <v>1396.8091777941299</v>
      </c>
      <c r="AP184" s="8">
        <v>1982.06592284302</v>
      </c>
      <c r="AQ184" s="8">
        <v>1365.27560992858</v>
      </c>
      <c r="AR184" s="8">
        <v>1551.19352126336</v>
      </c>
      <c r="AS184" s="8">
        <v>898.541223028339</v>
      </c>
      <c r="AT184" s="8">
        <v>522.30178364480798</v>
      </c>
      <c r="AU184" s="8">
        <f t="shared" si="31"/>
        <v>-616.79031291443994</v>
      </c>
      <c r="AV184" s="8">
        <f t="shared" si="32"/>
        <v>185.91791133478</v>
      </c>
      <c r="AW184" s="8">
        <f t="shared" si="33"/>
        <v>-652.65229823502102</v>
      </c>
      <c r="AX184" s="8">
        <v>131.63247617182699</v>
      </c>
      <c r="AY184" s="8">
        <v>-226.38557960986699</v>
      </c>
      <c r="AZ184" s="8">
        <v>-26.019201381737901</v>
      </c>
      <c r="BA184" s="8">
        <v>-0.87188706471857802</v>
      </c>
      <c r="BB184" s="8">
        <v>18.996713509999601</v>
      </c>
      <c r="BC184" s="8">
        <v>14.3666498881778</v>
      </c>
      <c r="BD184" s="8">
        <v>13.9177251385336</v>
      </c>
      <c r="BE184" s="8">
        <v>53.048527728408096</v>
      </c>
      <c r="BF184" s="8">
        <v>-48.626084109169398</v>
      </c>
      <c r="BG184" s="8">
        <v>-76.262866833838999</v>
      </c>
      <c r="BH184" s="8">
        <v>-99.054518478356201</v>
      </c>
      <c r="BI184" s="8">
        <v>-15.6874725556812</v>
      </c>
      <c r="BJ184" s="8">
        <v>6.8011413789225799</v>
      </c>
      <c r="BK184" s="8">
        <v>-4.17884060112294</v>
      </c>
      <c r="BL184" s="9">
        <v>9.0947904966824904</v>
      </c>
      <c r="BM184" s="8" t="s">
        <v>224</v>
      </c>
      <c r="BN184" s="7" t="s">
        <v>224</v>
      </c>
      <c r="BO184" s="10">
        <v>24</v>
      </c>
      <c r="BP184" s="10">
        <v>166</v>
      </c>
      <c r="BQ184" s="7" t="s">
        <v>252</v>
      </c>
      <c r="BR184" s="8">
        <v>356.520068673308</v>
      </c>
      <c r="BS184" s="8">
        <v>116.05561468705299</v>
      </c>
      <c r="BT184" s="4">
        <v>0.32552337128992997</v>
      </c>
      <c r="BU184" s="8">
        <v>35.1131016360955</v>
      </c>
      <c r="BV184" s="4">
        <v>9.8488429464179503E-2</v>
      </c>
      <c r="BW184" s="8">
        <v>57.3</v>
      </c>
      <c r="BX184" s="8">
        <v>330.50086729156999</v>
      </c>
      <c r="BY184" s="8">
        <v>146.43371679387599</v>
      </c>
      <c r="BZ184" s="4">
        <v>0.44306605908144697</v>
      </c>
      <c r="CA184" s="8">
        <v>80.078682792496807</v>
      </c>
      <c r="CB184" s="4">
        <v>0.242294924817401</v>
      </c>
      <c r="CC184" s="8">
        <v>54.515591397849498</v>
      </c>
      <c r="CD184" s="8">
        <v>329.62898022685101</v>
      </c>
      <c r="CE184" s="8">
        <v>155.11968149459599</v>
      </c>
      <c r="CF184" s="4">
        <v>0.470588724898648</v>
      </c>
      <c r="CG184" s="8">
        <v>93.840357746288802</v>
      </c>
      <c r="CH184" s="4">
        <v>0.28468479222217602</v>
      </c>
      <c r="CI184" s="8">
        <v>56.509677419354801</v>
      </c>
      <c r="CJ184" s="8">
        <v>348.62569373685102</v>
      </c>
      <c r="CK184" s="8">
        <v>172.58486363738399</v>
      </c>
      <c r="CL184" s="4">
        <v>0.49504344268915002</v>
      </c>
      <c r="CM184" s="8">
        <v>108.724677686977</v>
      </c>
      <c r="CN184" s="4">
        <v>0.31186650794890602</v>
      </c>
      <c r="CO184" s="8">
        <v>55.268433179723502</v>
      </c>
      <c r="CP184" s="8">
        <v>362.99234362502801</v>
      </c>
      <c r="CQ184" s="8">
        <v>204.913762836817</v>
      </c>
      <c r="CR184" s="4">
        <v>0.56451263073607105</v>
      </c>
      <c r="CS184" s="8">
        <v>152.89315046387301</v>
      </c>
      <c r="CT184" s="4">
        <v>0.421202135937643</v>
      </c>
      <c r="CU184" s="8">
        <v>48.350537634408603</v>
      </c>
      <c r="CV184" s="8">
        <v>376.91006876356198</v>
      </c>
      <c r="CW184" s="8">
        <v>152.95728852037101</v>
      </c>
      <c r="CX184" s="4">
        <v>0.40581905657798201</v>
      </c>
      <c r="CY184" s="8">
        <v>88.601162216792602</v>
      </c>
      <c r="CZ184" s="4">
        <v>0.235072420610691</v>
      </c>
      <c r="DA184" s="8">
        <v>57.441935483870999</v>
      </c>
      <c r="DB184" s="8">
        <v>429.95859649197001</v>
      </c>
      <c r="DC184" s="8">
        <v>147.74749256699701</v>
      </c>
      <c r="DD184" s="4">
        <v>0.34363190728704501</v>
      </c>
      <c r="DE184" s="8">
        <v>73.853917795962602</v>
      </c>
      <c r="DF184" s="4">
        <v>0.17176983644131399</v>
      </c>
      <c r="DG184" s="8">
        <v>70.580645161290306</v>
      </c>
      <c r="DH184" s="8">
        <v>381.33251238280099</v>
      </c>
      <c r="DI184" s="8">
        <v>157.874715335122</v>
      </c>
      <c r="DJ184" s="4">
        <v>0.414008011928023</v>
      </c>
      <c r="DK184" s="8">
        <v>93.090580925360896</v>
      </c>
      <c r="DL184" s="4">
        <v>0.24411918182290199</v>
      </c>
      <c r="DM184" s="8">
        <v>61.743087557603701</v>
      </c>
      <c r="DN184" s="8">
        <v>305.069645548962</v>
      </c>
      <c r="DO184" s="8">
        <v>140.45247052838999</v>
      </c>
      <c r="DP184" s="4">
        <v>0.46039477403807599</v>
      </c>
      <c r="DQ184" s="8">
        <v>87.745578399648295</v>
      </c>
      <c r="DR184" s="4">
        <v>0.28762474300500601</v>
      </c>
      <c r="DS184" s="8">
        <v>48.462365591397798</v>
      </c>
      <c r="DT184" s="8">
        <v>206.01512707060601</v>
      </c>
      <c r="DU184" s="8">
        <v>81.279754147186395</v>
      </c>
      <c r="DV184" s="4">
        <v>0.39453294184232501</v>
      </c>
      <c r="DW184" s="8">
        <v>44.613896533350498</v>
      </c>
      <c r="DX184" s="4">
        <v>0.21655641101568401</v>
      </c>
      <c r="DY184" s="8">
        <v>35.181720430107497</v>
      </c>
      <c r="DZ184" s="8">
        <v>190.32765451492401</v>
      </c>
      <c r="EA184" s="8">
        <v>75.490646657979994</v>
      </c>
      <c r="EB184" s="4">
        <v>0.39663519655290302</v>
      </c>
      <c r="EC184" s="8">
        <v>37.559488231584901</v>
      </c>
      <c r="ED184" s="4">
        <v>0.19734120260826199</v>
      </c>
      <c r="EE184" s="8">
        <v>33.548387096774199</v>
      </c>
      <c r="EF184" s="8">
        <v>197.12879589384701</v>
      </c>
      <c r="EG184" s="8">
        <v>96.330553082947702</v>
      </c>
      <c r="EH184" s="4">
        <v>0.488668094613743</v>
      </c>
      <c r="EI184" s="8">
        <v>73.539656981165805</v>
      </c>
      <c r="EJ184" s="4">
        <v>0.373053853688462</v>
      </c>
      <c r="EK184" s="8">
        <v>28.264976958525299</v>
      </c>
      <c r="EL184" s="8">
        <v>192.94995529272401</v>
      </c>
      <c r="EM184" s="8">
        <v>92.071626990651495</v>
      </c>
      <c r="EN184" s="4">
        <v>0.47717879411254499</v>
      </c>
      <c r="EO184" s="8">
        <v>63.4390768922107</v>
      </c>
      <c r="EP184" s="4">
        <v>0.32878513392743403</v>
      </c>
      <c r="EQ184" s="8">
        <v>27.1</v>
      </c>
      <c r="ER184" s="8">
        <v>202.04474578940699</v>
      </c>
      <c r="ES184" s="8">
        <v>101.879653247267</v>
      </c>
      <c r="ET184" s="4">
        <v>0.50424302225338202</v>
      </c>
      <c r="EU184" s="8">
        <v>73.1340416348622</v>
      </c>
      <c r="EV184" s="4">
        <v>0.361969529814404</v>
      </c>
      <c r="EW184" s="8">
        <v>27</v>
      </c>
      <c r="EX184" s="8">
        <v>127.307082562678</v>
      </c>
      <c r="EY184" s="8">
        <v>59.098417680584497</v>
      </c>
      <c r="EZ184" s="4">
        <v>0.46421940155205599</v>
      </c>
      <c r="FA184" s="8">
        <v>39.189909879115497</v>
      </c>
      <c r="FB184" s="4">
        <v>0.30783762450781899</v>
      </c>
      <c r="FC184" s="8">
        <v>18.0322580645161</v>
      </c>
      <c r="FD184" s="7">
        <v>687.02093596487703</v>
      </c>
      <c r="FE184" s="7">
        <v>262.48933148092902</v>
      </c>
      <c r="FF184" s="4">
        <v>0.382068897379785</v>
      </c>
      <c r="FG184" s="7">
        <v>115.191784428592</v>
      </c>
      <c r="FH184" s="4">
        <v>0.16766852129012999</v>
      </c>
      <c r="FI184" s="7">
        <v>111.815591397849</v>
      </c>
      <c r="FJ184" s="7">
        <v>678.25467396370198</v>
      </c>
      <c r="FK184" s="7">
        <v>327.70454513197899</v>
      </c>
      <c r="FL184" s="4">
        <v>0.483158550485001</v>
      </c>
      <c r="FM184" s="7">
        <v>202.565035433265</v>
      </c>
      <c r="FN184" s="4">
        <v>0.29865630597055898</v>
      </c>
      <c r="FO184" s="7">
        <v>111.778110599078</v>
      </c>
      <c r="FP184" s="7">
        <v>739.90241238859096</v>
      </c>
      <c r="FQ184" s="7">
        <v>357.87105135718798</v>
      </c>
      <c r="FR184" s="4">
        <v>0.48367331335208202</v>
      </c>
      <c r="FS184" s="7">
        <v>241.49431268066499</v>
      </c>
      <c r="FT184" s="4">
        <v>0.32638670808094999</v>
      </c>
      <c r="FU184" s="7">
        <v>105.79247311828</v>
      </c>
      <c r="FV184" s="7">
        <v>811.291108874771</v>
      </c>
      <c r="FW184" s="7">
        <v>305.62220790211899</v>
      </c>
      <c r="FX184" s="4">
        <v>0.37671090507327798</v>
      </c>
      <c r="FY184" s="7">
        <v>166.94449872132299</v>
      </c>
      <c r="FZ184" s="4">
        <v>0.20577631986238501</v>
      </c>
      <c r="GA184" s="7">
        <v>132.32373271889401</v>
      </c>
      <c r="GB184" s="7">
        <v>511.08477261956699</v>
      </c>
      <c r="GC184" s="7">
        <v>221.73222467557699</v>
      </c>
      <c r="GD184" s="4">
        <v>0.43384627473655102</v>
      </c>
      <c r="GE184" s="7">
        <v>132.35947493299901</v>
      </c>
      <c r="GF184" s="4">
        <v>0.25897753567297599</v>
      </c>
      <c r="GG184" s="7">
        <v>83.644086021505402</v>
      </c>
      <c r="GH184" s="7">
        <v>387.45645040877099</v>
      </c>
      <c r="GI184" s="7">
        <v>171.82119974092799</v>
      </c>
      <c r="GJ184" s="4">
        <v>0.44345938636369098</v>
      </c>
      <c r="GK184" s="7">
        <v>111.099145212751</v>
      </c>
      <c r="GL184" s="4">
        <v>0.28673969705637797</v>
      </c>
      <c r="GM184" s="7">
        <v>61.813364055299502</v>
      </c>
      <c r="GN184" s="7">
        <v>394.99470108213097</v>
      </c>
      <c r="GO184" s="7">
        <v>193.95128023791801</v>
      </c>
      <c r="GP184" s="4">
        <v>0.49102248639429302</v>
      </c>
      <c r="GQ184" s="7">
        <v>136.57311852707301</v>
      </c>
      <c r="GR184" s="4">
        <v>0.34575936880397701</v>
      </c>
      <c r="GS184" s="7">
        <v>54.1</v>
      </c>
      <c r="GT184" s="7">
        <v>127.307082562678</v>
      </c>
      <c r="GU184" s="7">
        <v>59.098417680584497</v>
      </c>
      <c r="GV184" s="4">
        <v>0.46421940155205599</v>
      </c>
      <c r="GW184" s="7">
        <v>39.189909879115497</v>
      </c>
      <c r="GX184" s="4">
        <v>0.30783762450781899</v>
      </c>
      <c r="GY184" s="7">
        <v>18.0322580645161</v>
      </c>
      <c r="GZ184" s="3"/>
    </row>
    <row r="185" spans="1:208" s="11" customFormat="1" x14ac:dyDescent="0.25">
      <c r="A185" s="7" t="s">
        <v>220</v>
      </c>
      <c r="B185" s="7" t="s">
        <v>564</v>
      </c>
      <c r="C185" s="7" t="s">
        <v>565</v>
      </c>
      <c r="D185" s="33" t="s">
        <v>223</v>
      </c>
      <c r="E185" s="7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>
        <v>197.77144500962299</v>
      </c>
      <c r="R185" s="8">
        <v>-199.31024271393301</v>
      </c>
      <c r="S185" s="8">
        <v>28.5259907621925</v>
      </c>
      <c r="T185" s="8">
        <v>128.61084102818199</v>
      </c>
      <c r="U185" s="8">
        <v>142.13480930784101</v>
      </c>
      <c r="V185" s="8">
        <v>33.484314011973296</v>
      </c>
      <c r="W185" s="8">
        <v>265.344835515706</v>
      </c>
      <c r="X185" s="8">
        <v>352.74375307689297</v>
      </c>
      <c r="Y185" s="8">
        <v>239.22000017785501</v>
      </c>
      <c r="Z185" s="8">
        <v>427.665884557445</v>
      </c>
      <c r="AA185" s="8">
        <v>355.48885032188599</v>
      </c>
      <c r="AB185" s="8">
        <v>248.82958591360901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197.77144500962299</v>
      </c>
      <c r="AI185" s="8">
        <v>-170.784251951741</v>
      </c>
      <c r="AJ185" s="8">
        <v>270.745650336023</v>
      </c>
      <c r="AK185" s="8">
        <v>298.82914952767902</v>
      </c>
      <c r="AL185" s="8">
        <v>591.96375325474901</v>
      </c>
      <c r="AM185" s="8">
        <v>783.15473487933104</v>
      </c>
      <c r="AN185" s="8">
        <v>248.82958591360901</v>
      </c>
      <c r="AO185" s="8"/>
      <c r="AP185" s="8"/>
      <c r="AQ185" s="8">
        <v>197.77144500962299</v>
      </c>
      <c r="AR185" s="8">
        <v>99.961398384282305</v>
      </c>
      <c r="AS185" s="8">
        <v>890.79290278242797</v>
      </c>
      <c r="AT185" s="8">
        <v>1031.98432079294</v>
      </c>
      <c r="AU185" s="8">
        <f t="shared" si="31"/>
        <v>197.77144500962299</v>
      </c>
      <c r="AV185" s="8">
        <f t="shared" si="32"/>
        <v>-97.810046625340689</v>
      </c>
      <c r="AW185" s="8">
        <f t="shared" si="33"/>
        <v>790.83150439814563</v>
      </c>
      <c r="AX185" s="8">
        <v>0</v>
      </c>
      <c r="AY185" s="8">
        <v>0</v>
      </c>
      <c r="AZ185" s="8">
        <v>0</v>
      </c>
      <c r="BA185" s="8">
        <v>0</v>
      </c>
      <c r="BB185" s="8">
        <v>197.77144500962299</v>
      </c>
      <c r="BC185" s="8">
        <v>-397.08168772355702</v>
      </c>
      <c r="BD185" s="8">
        <v>227.83623347612601</v>
      </c>
      <c r="BE185" s="8">
        <v>100.084850265989</v>
      </c>
      <c r="BF185" s="8">
        <v>13.5239682796596</v>
      </c>
      <c r="BG185" s="8">
        <v>-108.650495295868</v>
      </c>
      <c r="BH185" s="8">
        <v>231.860521503733</v>
      </c>
      <c r="BI185" s="8">
        <v>87.398917561187304</v>
      </c>
      <c r="BJ185" s="8">
        <v>-113.523752899038</v>
      </c>
      <c r="BK185" s="8">
        <v>188.44588437959001</v>
      </c>
      <c r="BL185" s="9">
        <v>-72.177034235558907</v>
      </c>
      <c r="BM185" s="8" t="s">
        <v>224</v>
      </c>
      <c r="BN185" s="7" t="s">
        <v>224</v>
      </c>
      <c r="BO185" s="10">
        <v>193</v>
      </c>
      <c r="BP185" s="10">
        <v>167</v>
      </c>
      <c r="BQ185" s="7" t="s">
        <v>252</v>
      </c>
      <c r="BR185" s="8"/>
      <c r="BS185" s="8"/>
      <c r="BT185" s="4"/>
      <c r="BU185" s="8"/>
      <c r="BV185" s="4"/>
      <c r="BW185" s="8"/>
      <c r="BX185" s="8"/>
      <c r="BY185" s="8"/>
      <c r="BZ185" s="4"/>
      <c r="CA185" s="8"/>
      <c r="CB185" s="4"/>
      <c r="CC185" s="8"/>
      <c r="CD185" s="8"/>
      <c r="CE185" s="8"/>
      <c r="CF185" s="4"/>
      <c r="CG185" s="8"/>
      <c r="CH185" s="4"/>
      <c r="CI185" s="8"/>
      <c r="CJ185" s="8">
        <v>197.77144500962299</v>
      </c>
      <c r="CK185" s="8">
        <v>180.338631277362</v>
      </c>
      <c r="CL185" s="4">
        <v>0.91185373737137299</v>
      </c>
      <c r="CM185" s="8">
        <v>169.327325447802</v>
      </c>
      <c r="CN185" s="4">
        <v>0.85617681278287106</v>
      </c>
      <c r="CO185" s="8">
        <v>9.9366359447004609</v>
      </c>
      <c r="CP185" s="8">
        <v>-199.31024271393301</v>
      </c>
      <c r="CQ185" s="8">
        <v>-221.781654897229</v>
      </c>
      <c r="CR185" s="4">
        <v>1.1127458974376401</v>
      </c>
      <c r="CS185" s="8">
        <v>-235.252303084033</v>
      </c>
      <c r="CT185" s="4">
        <v>-1.1803322291955001</v>
      </c>
      <c r="CU185" s="8">
        <v>12</v>
      </c>
      <c r="CV185" s="8">
        <v>28.5259907621925</v>
      </c>
      <c r="CW185" s="8">
        <v>27.278893714830001</v>
      </c>
      <c r="CX185" s="4">
        <v>0.95628207771085105</v>
      </c>
      <c r="CY185" s="8">
        <v>11.193534366376401</v>
      </c>
      <c r="CZ185" s="4">
        <v>0.39239774210443801</v>
      </c>
      <c r="DA185" s="8">
        <v>15.2193548387097</v>
      </c>
      <c r="DB185" s="8">
        <v>128.61084102818199</v>
      </c>
      <c r="DC185" s="8">
        <v>103.856462389048</v>
      </c>
      <c r="DD185" s="4">
        <v>0.80752494547710896</v>
      </c>
      <c r="DE185" s="8">
        <v>88.323088172548694</v>
      </c>
      <c r="DF185" s="4">
        <v>0.68674683616441801</v>
      </c>
      <c r="DG185" s="8">
        <v>13.7741935483871</v>
      </c>
      <c r="DH185" s="8">
        <v>142.13480930784101</v>
      </c>
      <c r="DI185" s="8">
        <v>101.880369959953</v>
      </c>
      <c r="DJ185" s="4">
        <v>0.71678690432050696</v>
      </c>
      <c r="DK185" s="8">
        <v>81.170442863561107</v>
      </c>
      <c r="DL185" s="4">
        <v>0.57108067516211902</v>
      </c>
      <c r="DM185" s="8">
        <v>13.1745391705069</v>
      </c>
      <c r="DN185" s="8">
        <v>33.546751157316002</v>
      </c>
      <c r="DO185" s="8">
        <v>-316.23345062714702</v>
      </c>
      <c r="DP185" s="4">
        <v>-9.42664907084996</v>
      </c>
      <c r="DQ185" s="8">
        <v>-328.89153722228298</v>
      </c>
      <c r="DR185" s="4">
        <v>-9.8039758210850607</v>
      </c>
      <c r="DS185" s="8">
        <v>9.5752688172043001</v>
      </c>
      <c r="DT185" s="8">
        <v>265.40444270515701</v>
      </c>
      <c r="DU185" s="8">
        <v>246.902934457763</v>
      </c>
      <c r="DV185" s="4">
        <v>0.93028938001634098</v>
      </c>
      <c r="DW185" s="8">
        <v>235.26578933936901</v>
      </c>
      <c r="DX185" s="4">
        <v>0.88644254384516996</v>
      </c>
      <c r="DY185" s="8">
        <v>8.9344086021505404</v>
      </c>
      <c r="DZ185" s="8">
        <v>352.74175189494798</v>
      </c>
      <c r="EA185" s="8">
        <v>335.19354589880902</v>
      </c>
      <c r="EB185" s="4">
        <v>0.95025197357027102</v>
      </c>
      <c r="EC185" s="8">
        <v>323.86512031704001</v>
      </c>
      <c r="ED185" s="4">
        <v>0.91813662141557995</v>
      </c>
      <c r="EE185" s="8">
        <v>9.2892473118279604</v>
      </c>
      <c r="EF185" s="8">
        <v>239.211890620812</v>
      </c>
      <c r="EG185" s="8">
        <v>221.65153051102499</v>
      </c>
      <c r="EH185" s="4">
        <v>0.92659077245611199</v>
      </c>
      <c r="EI185" s="8">
        <v>210.53935272653601</v>
      </c>
      <c r="EJ185" s="4">
        <v>0.88013748890214805</v>
      </c>
      <c r="EK185" s="8">
        <v>9.0714285714285694</v>
      </c>
      <c r="EL185" s="8">
        <v>427.665884557445</v>
      </c>
      <c r="EM185" s="8">
        <v>92.590878056012002</v>
      </c>
      <c r="EN185" s="4">
        <v>0.21650283877991899</v>
      </c>
      <c r="EO185" s="8">
        <v>81.007735594719193</v>
      </c>
      <c r="EP185" s="4">
        <v>0.189418278426738</v>
      </c>
      <c r="EQ185" s="8">
        <v>9</v>
      </c>
      <c r="ER185" s="8">
        <v>355.48885032188599</v>
      </c>
      <c r="ES185" s="8">
        <v>338.07733775589497</v>
      </c>
      <c r="ET185" s="4">
        <v>0.95102093202015803</v>
      </c>
      <c r="EU185" s="8">
        <v>324.12319839076702</v>
      </c>
      <c r="EV185" s="4">
        <v>0.911767550788952</v>
      </c>
      <c r="EW185" s="8">
        <v>9</v>
      </c>
      <c r="EX185" s="8">
        <v>248.82958591360901</v>
      </c>
      <c r="EY185" s="8">
        <v>240.64382321958999</v>
      </c>
      <c r="EZ185" s="4">
        <v>0.96710293647773404</v>
      </c>
      <c r="FA185" s="8">
        <v>230.70035846950799</v>
      </c>
      <c r="FB185" s="4">
        <v>0.92714199407784603</v>
      </c>
      <c r="FC185" s="8">
        <v>6.1</v>
      </c>
      <c r="FD185" s="7">
        <v>0</v>
      </c>
      <c r="FE185" s="7">
        <v>0</v>
      </c>
      <c r="FF185" s="4"/>
      <c r="FG185" s="7">
        <v>0</v>
      </c>
      <c r="FH185" s="4"/>
      <c r="FI185" s="7">
        <v>0</v>
      </c>
      <c r="FJ185" s="7">
        <v>197.77144500962299</v>
      </c>
      <c r="FK185" s="7">
        <v>180.338631277362</v>
      </c>
      <c r="FL185" s="4">
        <v>0.91185373737137299</v>
      </c>
      <c r="FM185" s="7">
        <v>169.327325447802</v>
      </c>
      <c r="FN185" s="4">
        <v>0.85617681278287106</v>
      </c>
      <c r="FO185" s="7">
        <v>9.9366359447004609</v>
      </c>
      <c r="FP185" s="7">
        <v>-170.784251951741</v>
      </c>
      <c r="FQ185" s="7">
        <v>-194.50276118239901</v>
      </c>
      <c r="FR185" s="4">
        <v>1.1388799550286399</v>
      </c>
      <c r="FS185" s="7">
        <v>-224.05876871765699</v>
      </c>
      <c r="FT185" s="4">
        <v>1.3119404521031</v>
      </c>
      <c r="FU185" s="7">
        <v>27.219354838709702</v>
      </c>
      <c r="FV185" s="7">
        <v>270.745650336023</v>
      </c>
      <c r="FW185" s="7">
        <v>205.73683234900099</v>
      </c>
      <c r="FX185" s="4">
        <v>0.75988970494506702</v>
      </c>
      <c r="FY185" s="7">
        <v>169.49353103611</v>
      </c>
      <c r="FZ185" s="4">
        <v>0.62602494564825295</v>
      </c>
      <c r="GA185" s="7">
        <v>26.948732718894</v>
      </c>
      <c r="GB185" s="7">
        <v>298.95119386247302</v>
      </c>
      <c r="GC185" s="7">
        <v>-69.330516169384495</v>
      </c>
      <c r="GD185" s="4">
        <v>-0.23191249137903999</v>
      </c>
      <c r="GE185" s="7">
        <v>-93.625747882914297</v>
      </c>
      <c r="GF185" s="4">
        <v>-0.31318071245430501</v>
      </c>
      <c r="GG185" s="7">
        <v>18.509677419354801</v>
      </c>
      <c r="GH185" s="7">
        <v>591.95364251575995</v>
      </c>
      <c r="GI185" s="7">
        <v>556.84507640983395</v>
      </c>
      <c r="GJ185" s="4">
        <v>0.94069034535083396</v>
      </c>
      <c r="GK185" s="7">
        <v>534.40447304357701</v>
      </c>
      <c r="GL185" s="4">
        <v>0.90278095219145305</v>
      </c>
      <c r="GM185" s="7">
        <v>18.360675883256501</v>
      </c>
      <c r="GN185" s="7">
        <v>783.15473487933104</v>
      </c>
      <c r="GO185" s="7">
        <v>430.66821581190698</v>
      </c>
      <c r="GP185" s="4">
        <v>0.54991459111622998</v>
      </c>
      <c r="GQ185" s="7">
        <v>405.13093398548602</v>
      </c>
      <c r="GR185" s="4">
        <v>0.517306371196119</v>
      </c>
      <c r="GS185" s="7">
        <v>18</v>
      </c>
      <c r="GT185" s="7">
        <v>248.82958591360901</v>
      </c>
      <c r="GU185" s="7">
        <v>240.64382321958999</v>
      </c>
      <c r="GV185" s="4">
        <v>0.96710293647773404</v>
      </c>
      <c r="GW185" s="7">
        <v>230.70035846950799</v>
      </c>
      <c r="GX185" s="4">
        <v>0.92714199407784603</v>
      </c>
      <c r="GY185" s="7">
        <v>6.1</v>
      </c>
      <c r="GZ185" s="3"/>
    </row>
    <row r="186" spans="1:208" s="11" customFormat="1" x14ac:dyDescent="0.25">
      <c r="A186" s="7" t="s">
        <v>220</v>
      </c>
      <c r="B186" s="7" t="s">
        <v>566</v>
      </c>
      <c r="C186" s="7" t="s">
        <v>567</v>
      </c>
      <c r="D186" s="33" t="s">
        <v>231</v>
      </c>
      <c r="E186" s="7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>
        <v>37.235838854970098</v>
      </c>
      <c r="W186" s="8">
        <v>426.71164886594801</v>
      </c>
      <c r="X186" s="8">
        <v>250.519222344285</v>
      </c>
      <c r="Y186" s="8">
        <v>164.294615976816</v>
      </c>
      <c r="Z186" s="8">
        <v>237.17468724183399</v>
      </c>
      <c r="AA186" s="8">
        <v>149.01102404515501</v>
      </c>
      <c r="AB186" s="8">
        <v>141.300755993672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463.94748772091799</v>
      </c>
      <c r="AL186" s="8">
        <v>414.813838321101</v>
      </c>
      <c r="AM186" s="8">
        <v>386.18571128698898</v>
      </c>
      <c r="AN186" s="8">
        <v>141.300755993672</v>
      </c>
      <c r="AO186" s="8"/>
      <c r="AP186" s="8"/>
      <c r="AQ186" s="8"/>
      <c r="AR186" s="8"/>
      <c r="AS186" s="8">
        <v>878.76132604201905</v>
      </c>
      <c r="AT186" s="8">
        <v>527.48646728066001</v>
      </c>
      <c r="AU186" s="8">
        <f t="shared" si="31"/>
        <v>0</v>
      </c>
      <c r="AV186" s="8">
        <f t="shared" si="32"/>
        <v>0</v>
      </c>
      <c r="AW186" s="8">
        <f t="shared" si="33"/>
        <v>878.76132604201905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37.235838854970098</v>
      </c>
      <c r="BH186" s="8">
        <v>389.47581001097802</v>
      </c>
      <c r="BI186" s="8">
        <v>-176.19242652166301</v>
      </c>
      <c r="BJ186" s="8">
        <v>-86.224606367468994</v>
      </c>
      <c r="BK186" s="8">
        <v>72.880071265017705</v>
      </c>
      <c r="BL186" s="9">
        <v>-88.163663196678698</v>
      </c>
      <c r="BM186" s="8" t="s">
        <v>268</v>
      </c>
      <c r="BN186" s="7" t="s">
        <v>268</v>
      </c>
      <c r="BO186" s="10">
        <v>363</v>
      </c>
      <c r="BP186" s="10">
        <v>168</v>
      </c>
      <c r="BQ186" s="7" t="s">
        <v>252</v>
      </c>
      <c r="BR186" s="8"/>
      <c r="BS186" s="8"/>
      <c r="BT186" s="4"/>
      <c r="BU186" s="8"/>
      <c r="BV186" s="4"/>
      <c r="BW186" s="8"/>
      <c r="BX186" s="8"/>
      <c r="BY186" s="8"/>
      <c r="BZ186" s="4"/>
      <c r="CA186" s="8"/>
      <c r="CB186" s="4"/>
      <c r="CC186" s="8"/>
      <c r="CD186" s="8"/>
      <c r="CE186" s="8"/>
      <c r="CF186" s="4"/>
      <c r="CG186" s="8"/>
      <c r="CH186" s="4"/>
      <c r="CI186" s="8"/>
      <c r="CJ186" s="8"/>
      <c r="CK186" s="8"/>
      <c r="CL186" s="4"/>
      <c r="CM186" s="8"/>
      <c r="CN186" s="4"/>
      <c r="CO186" s="8"/>
      <c r="CP186" s="8"/>
      <c r="CQ186" s="8"/>
      <c r="CR186" s="4"/>
      <c r="CS186" s="8"/>
      <c r="CT186" s="4"/>
      <c r="CU186" s="8"/>
      <c r="CV186" s="8"/>
      <c r="CW186" s="8"/>
      <c r="CX186" s="4"/>
      <c r="CY186" s="8"/>
      <c r="CZ186" s="4"/>
      <c r="DA186" s="8"/>
      <c r="DB186" s="8"/>
      <c r="DC186" s="8"/>
      <c r="DD186" s="4"/>
      <c r="DE186" s="8"/>
      <c r="DF186" s="4"/>
      <c r="DG186" s="8"/>
      <c r="DH186" s="8"/>
      <c r="DI186" s="8"/>
      <c r="DJ186" s="4"/>
      <c r="DK186" s="8"/>
      <c r="DL186" s="4"/>
      <c r="DM186" s="8"/>
      <c r="DN186" s="8">
        <v>38.299563909774399</v>
      </c>
      <c r="DO186" s="8">
        <v>8.9099435453039408</v>
      </c>
      <c r="DP186" s="4">
        <v>0.23263825056321399</v>
      </c>
      <c r="DQ186" s="8">
        <v>3.1874529119408801</v>
      </c>
      <c r="DR186" s="4">
        <v>8.3224261233100005E-2</v>
      </c>
      <c r="DS186" s="8">
        <v>5.5333333333333297</v>
      </c>
      <c r="DT186" s="8">
        <v>431.96845989815699</v>
      </c>
      <c r="DU186" s="8">
        <v>210.54098241672199</v>
      </c>
      <c r="DV186" s="4">
        <v>0.48739896997655802</v>
      </c>
      <c r="DW186" s="8">
        <v>175.818228490378</v>
      </c>
      <c r="DX186" s="4">
        <v>0.40701635608263897</v>
      </c>
      <c r="DY186" s="8">
        <v>42.075268817204297</v>
      </c>
      <c r="DZ186" s="8">
        <v>250.46740808137301</v>
      </c>
      <c r="EA186" s="8">
        <v>154.025640675315</v>
      </c>
      <c r="EB186" s="4">
        <v>0.61495282701721399</v>
      </c>
      <c r="EC186" s="8">
        <v>110.359266387603</v>
      </c>
      <c r="ED186" s="4">
        <v>0.44061328071774097</v>
      </c>
      <c r="EE186" s="8">
        <v>38.463440860215101</v>
      </c>
      <c r="EF186" s="8">
        <v>164.16139424472601</v>
      </c>
      <c r="EG186" s="8">
        <v>82.775262036522903</v>
      </c>
      <c r="EH186" s="4">
        <v>0.50423098815257805</v>
      </c>
      <c r="EI186" s="8">
        <v>52.150136722579902</v>
      </c>
      <c r="EJ186" s="4">
        <v>0.31767601001753498</v>
      </c>
      <c r="EK186" s="8">
        <v>26.072580645161299</v>
      </c>
      <c r="EL186" s="8">
        <v>237.14097767192999</v>
      </c>
      <c r="EM186" s="8">
        <v>149.65812028003401</v>
      </c>
      <c r="EN186" s="4">
        <v>0.63109346073067396</v>
      </c>
      <c r="EO186" s="8">
        <v>109.51706226588</v>
      </c>
      <c r="EP186" s="4">
        <v>0.461822597431431</v>
      </c>
      <c r="EQ186" s="8">
        <v>37.829032258064501</v>
      </c>
      <c r="ER186" s="8">
        <v>148.66236554674401</v>
      </c>
      <c r="ES186" s="8">
        <v>91.059216285965405</v>
      </c>
      <c r="ET186" s="4">
        <v>0.61252366024899496</v>
      </c>
      <c r="EU186" s="8">
        <v>61.024775117271801</v>
      </c>
      <c r="EV186" s="4">
        <v>0.41049242619567999</v>
      </c>
      <c r="EW186" s="8">
        <v>26.748387096774199</v>
      </c>
      <c r="EX186" s="8">
        <v>139.45175602820399</v>
      </c>
      <c r="EY186" s="8">
        <v>98.016084625680307</v>
      </c>
      <c r="EZ186" s="4">
        <v>0.70286733862180095</v>
      </c>
      <c r="FA186" s="8">
        <v>79.5788657558588</v>
      </c>
      <c r="FB186" s="4">
        <v>0.57065517152587297</v>
      </c>
      <c r="FC186" s="8">
        <v>17.338709677419399</v>
      </c>
      <c r="FD186" s="7">
        <v>0</v>
      </c>
      <c r="FE186" s="7">
        <v>0</v>
      </c>
      <c r="FF186" s="4"/>
      <c r="FG186" s="7">
        <v>0</v>
      </c>
      <c r="FH186" s="4"/>
      <c r="FI186" s="7">
        <v>0</v>
      </c>
      <c r="FJ186" s="7">
        <v>0</v>
      </c>
      <c r="FK186" s="7">
        <v>0</v>
      </c>
      <c r="FL186" s="4"/>
      <c r="FM186" s="7">
        <v>0</v>
      </c>
      <c r="FN186" s="4"/>
      <c r="FO186" s="7">
        <v>0</v>
      </c>
      <c r="FP186" s="7">
        <v>0</v>
      </c>
      <c r="FQ186" s="7">
        <v>0</v>
      </c>
      <c r="FR186" s="4"/>
      <c r="FS186" s="7">
        <v>0</v>
      </c>
      <c r="FT186" s="4"/>
      <c r="FU186" s="7">
        <v>0</v>
      </c>
      <c r="FV186" s="7">
        <v>0</v>
      </c>
      <c r="FW186" s="7">
        <v>0</v>
      </c>
      <c r="FX186" s="4"/>
      <c r="FY186" s="7">
        <v>0</v>
      </c>
      <c r="FZ186" s="4"/>
      <c r="GA186" s="7">
        <v>0</v>
      </c>
      <c r="GB186" s="7">
        <v>470.26802380793202</v>
      </c>
      <c r="GC186" s="7">
        <v>219.45092596202599</v>
      </c>
      <c r="GD186" s="4">
        <v>0.46665074989588201</v>
      </c>
      <c r="GE186" s="7">
        <v>179.005681402318</v>
      </c>
      <c r="GF186" s="4">
        <v>0.38064608338207701</v>
      </c>
      <c r="GG186" s="7">
        <v>47.6086021505376</v>
      </c>
      <c r="GH186" s="7">
        <v>414.62880232609899</v>
      </c>
      <c r="GI186" s="7">
        <v>236.80090271183701</v>
      </c>
      <c r="GJ186" s="4">
        <v>0.57111542030695095</v>
      </c>
      <c r="GK186" s="7">
        <v>162.509403110183</v>
      </c>
      <c r="GL186" s="4">
        <v>0.39193949431031599</v>
      </c>
      <c r="GM186" s="7">
        <v>64.536021505376297</v>
      </c>
      <c r="GN186" s="7">
        <v>385.80334321867298</v>
      </c>
      <c r="GO186" s="7">
        <v>240.71733656599901</v>
      </c>
      <c r="GP186" s="4">
        <v>0.62393792277108495</v>
      </c>
      <c r="GQ186" s="7">
        <v>170.54183738315101</v>
      </c>
      <c r="GR186" s="4">
        <v>0.44204344099342902</v>
      </c>
      <c r="GS186" s="7">
        <v>64.577419354838696</v>
      </c>
      <c r="GT186" s="7">
        <v>139.45175602820399</v>
      </c>
      <c r="GU186" s="7">
        <v>98.016084625680307</v>
      </c>
      <c r="GV186" s="4">
        <v>0.70286733862180095</v>
      </c>
      <c r="GW186" s="7">
        <v>79.5788657558588</v>
      </c>
      <c r="GX186" s="4">
        <v>0.57065517152587297</v>
      </c>
      <c r="GY186" s="7">
        <v>17.338709677419399</v>
      </c>
      <c r="GZ186" s="3"/>
    </row>
    <row r="187" spans="1:208" s="11" customFormat="1" x14ac:dyDescent="0.25">
      <c r="A187" s="7" t="s">
        <v>220</v>
      </c>
      <c r="B187" s="7" t="s">
        <v>568</v>
      </c>
      <c r="C187" s="7" t="s">
        <v>569</v>
      </c>
      <c r="D187" s="33" t="s">
        <v>241</v>
      </c>
      <c r="E187" s="7"/>
      <c r="F187" s="8">
        <v>175.34950096754</v>
      </c>
      <c r="G187" s="8">
        <v>173.10744742228101</v>
      </c>
      <c r="H187" s="8">
        <v>104.90593436058499</v>
      </c>
      <c r="I187" s="8">
        <v>94.7043831225687</v>
      </c>
      <c r="J187" s="8">
        <v>91.843348367583005</v>
      </c>
      <c r="K187" s="8">
        <v>93.613348859337407</v>
      </c>
      <c r="L187" s="8">
        <v>87.6401398424604</v>
      </c>
      <c r="M187" s="8">
        <v>95.084815998840398</v>
      </c>
      <c r="N187" s="8">
        <v>98.524669880256198</v>
      </c>
      <c r="O187" s="8">
        <v>104.77606677098299</v>
      </c>
      <c r="P187" s="8">
        <v>96.497803260169206</v>
      </c>
      <c r="Q187" s="8">
        <v>137.54747575189501</v>
      </c>
      <c r="R187" s="8">
        <v>118.176871137435</v>
      </c>
      <c r="S187" s="8">
        <v>139.58252870782101</v>
      </c>
      <c r="T187" s="8">
        <v>142.45495094911601</v>
      </c>
      <c r="U187" s="8">
        <v>177.40470229178101</v>
      </c>
      <c r="V187" s="8">
        <v>196.90414408004099</v>
      </c>
      <c r="W187" s="8">
        <v>200.75275662225999</v>
      </c>
      <c r="X187" s="8">
        <v>262.70214972848697</v>
      </c>
      <c r="Y187" s="8">
        <v>217.05554966054899</v>
      </c>
      <c r="Z187" s="8">
        <v>179.40726574192399</v>
      </c>
      <c r="AA187" s="8">
        <v>197.92817541314801</v>
      </c>
      <c r="AB187" s="8">
        <v>56.307695960068898</v>
      </c>
      <c r="AC187" s="8">
        <v>348.45694838982098</v>
      </c>
      <c r="AD187" s="8">
        <v>199.61031748315401</v>
      </c>
      <c r="AE187" s="8">
        <v>185.45669722692</v>
      </c>
      <c r="AF187" s="8">
        <v>182.72495584130101</v>
      </c>
      <c r="AG187" s="8">
        <v>203.30073665123899</v>
      </c>
      <c r="AH187" s="8">
        <v>234.04527901206399</v>
      </c>
      <c r="AI187" s="8">
        <v>257.75939984525502</v>
      </c>
      <c r="AJ187" s="8">
        <v>319.85965324089699</v>
      </c>
      <c r="AK187" s="8">
        <v>397.65690070230102</v>
      </c>
      <c r="AL187" s="8">
        <v>479.75769938903602</v>
      </c>
      <c r="AM187" s="8">
        <v>377.33544115507198</v>
      </c>
      <c r="AN187" s="8">
        <v>56.307695960068898</v>
      </c>
      <c r="AO187" s="8">
        <v>548.06726587297396</v>
      </c>
      <c r="AP187" s="8">
        <v>368.18165306822101</v>
      </c>
      <c r="AQ187" s="8">
        <v>437.34601566330298</v>
      </c>
      <c r="AR187" s="8">
        <v>577.61905308615201</v>
      </c>
      <c r="AS187" s="8">
        <v>877.41460009133698</v>
      </c>
      <c r="AT187" s="8">
        <v>433.64313711514097</v>
      </c>
      <c r="AU187" s="8">
        <f t="shared" si="31"/>
        <v>69.164362595081968</v>
      </c>
      <c r="AV187" s="8">
        <f t="shared" si="32"/>
        <v>140.27303742284903</v>
      </c>
      <c r="AW187" s="8">
        <f t="shared" si="33"/>
        <v>299.79554700518497</v>
      </c>
      <c r="AX187" s="8">
        <v>7.4446761563800301</v>
      </c>
      <c r="AY187" s="8">
        <v>3.4398538814158099</v>
      </c>
      <c r="AZ187" s="8">
        <v>6.2513968907264497</v>
      </c>
      <c r="BA187" s="8">
        <v>-8.2782635108134706</v>
      </c>
      <c r="BB187" s="8">
        <v>41.049672491725502</v>
      </c>
      <c r="BC187" s="8">
        <v>-19.370604614459999</v>
      </c>
      <c r="BD187" s="8">
        <v>21.405657570385898</v>
      </c>
      <c r="BE187" s="8">
        <v>2.8724222412949398</v>
      </c>
      <c r="BF187" s="8">
        <v>34.949751342665799</v>
      </c>
      <c r="BG187" s="8">
        <v>19.499441788259901</v>
      </c>
      <c r="BH187" s="8">
        <v>3.8486125422182602</v>
      </c>
      <c r="BI187" s="8">
        <v>61.949393106227497</v>
      </c>
      <c r="BJ187" s="8">
        <v>-45.646600067937896</v>
      </c>
      <c r="BK187" s="8">
        <v>-37.648283918624699</v>
      </c>
      <c r="BL187" s="9">
        <v>18.5209096712234</v>
      </c>
      <c r="BM187" s="8" t="s">
        <v>224</v>
      </c>
      <c r="BN187" s="7" t="s">
        <v>224</v>
      </c>
      <c r="BO187" s="10">
        <v>11</v>
      </c>
      <c r="BP187" s="10">
        <v>169</v>
      </c>
      <c r="BQ187" s="7" t="s">
        <v>252</v>
      </c>
      <c r="BR187" s="8">
        <v>98.524669880256198</v>
      </c>
      <c r="BS187" s="8">
        <v>67.131528523564199</v>
      </c>
      <c r="BT187" s="4">
        <v>0.68136770826183701</v>
      </c>
      <c r="BU187" s="8">
        <v>51.8918028157712</v>
      </c>
      <c r="BV187" s="4">
        <v>0.52668842107097502</v>
      </c>
      <c r="BW187" s="8">
        <v>12</v>
      </c>
      <c r="BX187" s="8">
        <v>104.77606677098299</v>
      </c>
      <c r="BY187" s="8">
        <v>72.240991699169697</v>
      </c>
      <c r="BZ187" s="4">
        <v>0.689479896750395</v>
      </c>
      <c r="CA187" s="8">
        <v>57.732566455895899</v>
      </c>
      <c r="CB187" s="4">
        <v>0.55100910193628905</v>
      </c>
      <c r="CC187" s="8">
        <v>12.1316129032258</v>
      </c>
      <c r="CD187" s="8">
        <v>96.497803260169206</v>
      </c>
      <c r="CE187" s="8">
        <v>61.803622547728999</v>
      </c>
      <c r="CF187" s="4">
        <v>0.64046662680081301</v>
      </c>
      <c r="CG187" s="8">
        <v>48.373562638947199</v>
      </c>
      <c r="CH187" s="4">
        <v>0.50129185333397197</v>
      </c>
      <c r="CI187" s="8">
        <v>12.266666666666699</v>
      </c>
      <c r="CJ187" s="8">
        <v>137.54747575189501</v>
      </c>
      <c r="CK187" s="8">
        <v>52.861065551887798</v>
      </c>
      <c r="CL187" s="4">
        <v>0.38431141875142399</v>
      </c>
      <c r="CM187" s="8">
        <v>36.896688420681301</v>
      </c>
      <c r="CN187" s="4">
        <v>0.268246932333638</v>
      </c>
      <c r="CO187" s="8">
        <v>14.5161290322581</v>
      </c>
      <c r="CP187" s="8">
        <v>118.176871137435</v>
      </c>
      <c r="CQ187" s="8">
        <v>49.518621732211201</v>
      </c>
      <c r="CR187" s="4">
        <v>0.419021262414564</v>
      </c>
      <c r="CS187" s="8">
        <v>32.171881301215102</v>
      </c>
      <c r="CT187" s="4">
        <v>0.272235006660487</v>
      </c>
      <c r="CU187" s="8">
        <v>15.9</v>
      </c>
      <c r="CV187" s="8">
        <v>139.58252870782101</v>
      </c>
      <c r="CW187" s="8">
        <v>62.917281207860597</v>
      </c>
      <c r="CX187" s="4">
        <v>0.45075326969868401</v>
      </c>
      <c r="CY187" s="8">
        <v>47.8511420440053</v>
      </c>
      <c r="CZ187" s="4">
        <v>0.34281612811420797</v>
      </c>
      <c r="DA187" s="8">
        <v>15</v>
      </c>
      <c r="DB187" s="8">
        <v>142.45495094911601</v>
      </c>
      <c r="DC187" s="8">
        <v>54.671115090837603</v>
      </c>
      <c r="DD187" s="4">
        <v>0.38377827324770197</v>
      </c>
      <c r="DE187" s="8">
        <v>40.0277652608182</v>
      </c>
      <c r="DF187" s="4">
        <v>0.28098542728161102</v>
      </c>
      <c r="DG187" s="8">
        <v>15</v>
      </c>
      <c r="DH187" s="8">
        <v>177.40470229178101</v>
      </c>
      <c r="DI187" s="8">
        <v>91.271337669860998</v>
      </c>
      <c r="DJ187" s="4">
        <v>0.51448093816445195</v>
      </c>
      <c r="DK187" s="8">
        <v>71.699148341727295</v>
      </c>
      <c r="DL187" s="4">
        <v>0.404155850524199</v>
      </c>
      <c r="DM187" s="8">
        <v>19.1347926267281</v>
      </c>
      <c r="DN187" s="8">
        <v>196.90414408004099</v>
      </c>
      <c r="DO187" s="8">
        <v>101.881433993755</v>
      </c>
      <c r="DP187" s="4">
        <v>0.51741640314253801</v>
      </c>
      <c r="DQ187" s="8">
        <v>78.761418772479203</v>
      </c>
      <c r="DR187" s="4">
        <v>0.39999878692478302</v>
      </c>
      <c r="DS187" s="8">
        <v>22.054956989247302</v>
      </c>
      <c r="DT187" s="8">
        <v>200.75275662225999</v>
      </c>
      <c r="DU187" s="8">
        <v>85.781041551724599</v>
      </c>
      <c r="DV187" s="4">
        <v>0.427296954697026</v>
      </c>
      <c r="DW187" s="8">
        <v>59.255984687736699</v>
      </c>
      <c r="DX187" s="4">
        <v>0.29516897144896498</v>
      </c>
      <c r="DY187" s="8">
        <v>25.052688172042998</v>
      </c>
      <c r="DZ187" s="8">
        <v>262.69919764239597</v>
      </c>
      <c r="EA187" s="8">
        <v>136.75816560267401</v>
      </c>
      <c r="EB187" s="4">
        <v>0.520588440429264</v>
      </c>
      <c r="EC187" s="8">
        <v>109.446514147031</v>
      </c>
      <c r="ED187" s="4">
        <v>0.41662294795440102</v>
      </c>
      <c r="EE187" s="8">
        <v>25.2</v>
      </c>
      <c r="EF187" s="8">
        <v>217.05554966054899</v>
      </c>
      <c r="EG187" s="8">
        <v>82.743092598395293</v>
      </c>
      <c r="EH187" s="4">
        <v>0.38120698930663799</v>
      </c>
      <c r="EI187" s="8">
        <v>57.782108975154998</v>
      </c>
      <c r="EJ187" s="4">
        <v>0.26620885328902999</v>
      </c>
      <c r="EK187" s="8">
        <v>24.6267281105991</v>
      </c>
      <c r="EL187" s="8">
        <v>179.40726574192399</v>
      </c>
      <c r="EM187" s="8">
        <v>40.048489745944899</v>
      </c>
      <c r="EN187" s="4">
        <v>0.22322668806264701</v>
      </c>
      <c r="EO187" s="8">
        <v>14.0077316906387</v>
      </c>
      <c r="EP187" s="4">
        <v>7.8077839449315997E-2</v>
      </c>
      <c r="EQ187" s="8">
        <v>25.033333333333299</v>
      </c>
      <c r="ER187" s="8">
        <v>197.92817541314801</v>
      </c>
      <c r="ES187" s="8">
        <v>65.6838012183795</v>
      </c>
      <c r="ET187" s="4">
        <v>0.33185675097177902</v>
      </c>
      <c r="EU187" s="8">
        <v>41.809492968706799</v>
      </c>
      <c r="EV187" s="4">
        <v>0.21123568123353401</v>
      </c>
      <c r="EW187" s="8">
        <v>24.129032258064498</v>
      </c>
      <c r="EX187" s="8">
        <v>56.307689250482802</v>
      </c>
      <c r="EY187" s="8">
        <v>-31.032397763319</v>
      </c>
      <c r="EZ187" s="4">
        <v>-0.55112184812401699</v>
      </c>
      <c r="FA187" s="8">
        <v>-45.764505450451502</v>
      </c>
      <c r="FB187" s="4">
        <v>-0.812757654587275</v>
      </c>
      <c r="FC187" s="8">
        <v>15.633333333333301</v>
      </c>
      <c r="FD187" s="7">
        <v>203.30073665123899</v>
      </c>
      <c r="FE187" s="7">
        <v>139.37252022273401</v>
      </c>
      <c r="FF187" s="4">
        <v>0.68554852539381905</v>
      </c>
      <c r="FG187" s="7">
        <v>109.62436927166701</v>
      </c>
      <c r="FH187" s="4">
        <v>0.53922268594494605</v>
      </c>
      <c r="FI187" s="7">
        <v>24.1316129032258</v>
      </c>
      <c r="FJ187" s="7">
        <v>234.04527901206399</v>
      </c>
      <c r="FK187" s="7">
        <v>114.664688099617</v>
      </c>
      <c r="FL187" s="4">
        <v>0.48992523405569899</v>
      </c>
      <c r="FM187" s="7">
        <v>85.270251059628507</v>
      </c>
      <c r="FN187" s="4">
        <v>0.36433228399036899</v>
      </c>
      <c r="FO187" s="7">
        <v>26.782795698924701</v>
      </c>
      <c r="FP187" s="7">
        <v>257.75939984525502</v>
      </c>
      <c r="FQ187" s="7">
        <v>112.435902940072</v>
      </c>
      <c r="FR187" s="4">
        <v>0.43620486006551901</v>
      </c>
      <c r="FS187" s="7">
        <v>80.023023345220395</v>
      </c>
      <c r="FT187" s="4">
        <v>0.31045627586525198</v>
      </c>
      <c r="FU187" s="7">
        <v>30.9</v>
      </c>
      <c r="FV187" s="7">
        <v>319.85965324089699</v>
      </c>
      <c r="FW187" s="7">
        <v>145.94245276069901</v>
      </c>
      <c r="FX187" s="4">
        <v>0.45627027754821098</v>
      </c>
      <c r="FY187" s="7">
        <v>111.726913602545</v>
      </c>
      <c r="FZ187" s="4">
        <v>0.349299802180428</v>
      </c>
      <c r="GA187" s="7">
        <v>34.1347926267281</v>
      </c>
      <c r="GB187" s="7">
        <v>397.65690070230102</v>
      </c>
      <c r="GC187" s="7">
        <v>187.66247554547999</v>
      </c>
      <c r="GD187" s="4">
        <v>0.47192058081740701</v>
      </c>
      <c r="GE187" s="7">
        <v>138.017403460216</v>
      </c>
      <c r="GF187" s="4">
        <v>0.34707659597120999</v>
      </c>
      <c r="GG187" s="7">
        <v>47.1076451612903</v>
      </c>
      <c r="GH187" s="7">
        <v>479.75474730294502</v>
      </c>
      <c r="GI187" s="7">
        <v>219.50125820106899</v>
      </c>
      <c r="GJ187" s="4">
        <v>0.45752805873218999</v>
      </c>
      <c r="GK187" s="7">
        <v>167.22862312218601</v>
      </c>
      <c r="GL187" s="4">
        <v>0.34857106482489503</v>
      </c>
      <c r="GM187" s="7">
        <v>49.826728110599099</v>
      </c>
      <c r="GN187" s="7">
        <v>377.33544115507198</v>
      </c>
      <c r="GO187" s="7">
        <v>105.73229096432399</v>
      </c>
      <c r="GP187" s="4">
        <v>0.28020768640407701</v>
      </c>
      <c r="GQ187" s="7">
        <v>55.817224659345499</v>
      </c>
      <c r="GR187" s="4">
        <v>0.147924680725674</v>
      </c>
      <c r="GS187" s="7">
        <v>49.162365591397801</v>
      </c>
      <c r="GT187" s="7">
        <v>56.307689250482802</v>
      </c>
      <c r="GU187" s="7">
        <v>-31.032397763319</v>
      </c>
      <c r="GV187" s="4">
        <v>-0.55112184812401699</v>
      </c>
      <c r="GW187" s="7">
        <v>-45.764505450451502</v>
      </c>
      <c r="GX187" s="4">
        <v>-0.812757654587275</v>
      </c>
      <c r="GY187" s="7">
        <v>15.633333333333301</v>
      </c>
      <c r="GZ187" s="3"/>
    </row>
    <row r="188" spans="1:208" s="11" customFormat="1" x14ac:dyDescent="0.25">
      <c r="A188" s="7" t="s">
        <v>220</v>
      </c>
      <c r="B188" s="7" t="s">
        <v>570</v>
      </c>
      <c r="C188" s="7" t="s">
        <v>571</v>
      </c>
      <c r="D188" s="33" t="s">
        <v>228</v>
      </c>
      <c r="E188" s="7" t="s">
        <v>229</v>
      </c>
      <c r="F188" s="8">
        <v>619.261123798575</v>
      </c>
      <c r="G188" s="8">
        <v>632.33031768715102</v>
      </c>
      <c r="H188" s="8">
        <v>577.77362696705995</v>
      </c>
      <c r="I188" s="8">
        <v>609.20181668446799</v>
      </c>
      <c r="J188" s="8">
        <v>603.36049757466606</v>
      </c>
      <c r="K188" s="8">
        <v>433.28326737709199</v>
      </c>
      <c r="L188" s="8">
        <v>398.96041659182902</v>
      </c>
      <c r="M188" s="8">
        <v>328.06049485851099</v>
      </c>
      <c r="N188" s="8">
        <v>276.773324744761</v>
      </c>
      <c r="O188" s="8">
        <v>299.48442713440102</v>
      </c>
      <c r="P188" s="8">
        <v>297.44529181284702</v>
      </c>
      <c r="Q188" s="8">
        <v>299.24368015403201</v>
      </c>
      <c r="R188" s="8">
        <v>354.49191125054898</v>
      </c>
      <c r="S188" s="8">
        <v>378.78776969178</v>
      </c>
      <c r="T188" s="8">
        <v>336.87434894738698</v>
      </c>
      <c r="U188" s="8">
        <v>278.41812909793498</v>
      </c>
      <c r="V188" s="8">
        <v>250.92549222003501</v>
      </c>
      <c r="W188" s="8">
        <v>205.37105468999599</v>
      </c>
      <c r="X188" s="8">
        <v>208.23567271913001</v>
      </c>
      <c r="Y188" s="8">
        <v>212.43224556151199</v>
      </c>
      <c r="Z188" s="8">
        <v>272.676385808455</v>
      </c>
      <c r="AA188" s="8">
        <v>273.873825413985</v>
      </c>
      <c r="AB188" s="8">
        <v>184.665485662046</v>
      </c>
      <c r="AC188" s="8">
        <v>1251.59144148573</v>
      </c>
      <c r="AD188" s="8">
        <v>1186.97544365153</v>
      </c>
      <c r="AE188" s="8">
        <v>1036.64376495176</v>
      </c>
      <c r="AF188" s="8">
        <v>727.02091145034001</v>
      </c>
      <c r="AG188" s="8">
        <v>576.25775187916099</v>
      </c>
      <c r="AH188" s="8">
        <v>596.68897196687897</v>
      </c>
      <c r="AI188" s="8">
        <v>733.27968094232801</v>
      </c>
      <c r="AJ188" s="8">
        <v>615.29247804532201</v>
      </c>
      <c r="AK188" s="8">
        <v>456.296546910031</v>
      </c>
      <c r="AL188" s="8">
        <v>420.66791828064203</v>
      </c>
      <c r="AM188" s="8">
        <v>546.55021122244</v>
      </c>
      <c r="AN188" s="8">
        <v>184.665485662046</v>
      </c>
      <c r="AO188" s="8">
        <v>2438.5668851372502</v>
      </c>
      <c r="AP188" s="8">
        <v>1763.6646764021</v>
      </c>
      <c r="AQ188" s="8">
        <v>1172.94672384604</v>
      </c>
      <c r="AR188" s="8">
        <v>1348.57215898765</v>
      </c>
      <c r="AS188" s="8">
        <v>876.96446519067297</v>
      </c>
      <c r="AT188" s="8">
        <v>731.21569688448506</v>
      </c>
      <c r="AU188" s="8">
        <f t="shared" si="31"/>
        <v>-590.71795255606003</v>
      </c>
      <c r="AV188" s="8">
        <f t="shared" si="32"/>
        <v>175.62543514161007</v>
      </c>
      <c r="AW188" s="8">
        <f t="shared" si="33"/>
        <v>-471.60769379697706</v>
      </c>
      <c r="AX188" s="8">
        <v>-70.899921733318394</v>
      </c>
      <c r="AY188" s="8">
        <v>-51.287170113749902</v>
      </c>
      <c r="AZ188" s="8">
        <v>22.711102389639802</v>
      </c>
      <c r="BA188" s="8">
        <v>-2.0391353215531498</v>
      </c>
      <c r="BB188" s="8">
        <v>1.7983883411844199</v>
      </c>
      <c r="BC188" s="8">
        <v>55.248231096517102</v>
      </c>
      <c r="BD188" s="8">
        <v>24.2958584412306</v>
      </c>
      <c r="BE188" s="8">
        <v>-41.913420744392901</v>
      </c>
      <c r="BF188" s="8">
        <v>-58.456219849451301</v>
      </c>
      <c r="BG188" s="8">
        <v>-27.492636877899901</v>
      </c>
      <c r="BH188" s="8">
        <v>-45.5544375300396</v>
      </c>
      <c r="BI188" s="8">
        <v>2.8646180291341401</v>
      </c>
      <c r="BJ188" s="8">
        <v>4.1965728423819799</v>
      </c>
      <c r="BK188" s="8">
        <v>60.244140246943097</v>
      </c>
      <c r="BL188" s="9">
        <v>1.1974396055296099</v>
      </c>
      <c r="BM188" s="8" t="s">
        <v>224</v>
      </c>
      <c r="BN188" s="7" t="s">
        <v>224</v>
      </c>
      <c r="BO188" s="10">
        <v>48</v>
      </c>
      <c r="BP188" s="10">
        <v>170</v>
      </c>
      <c r="BQ188" s="7" t="s">
        <v>252</v>
      </c>
      <c r="BR188" s="8">
        <v>276.773324744761</v>
      </c>
      <c r="BS188" s="8">
        <v>119.972203082231</v>
      </c>
      <c r="BT188" s="4">
        <v>0.43346736248107898</v>
      </c>
      <c r="BU188" s="8">
        <v>37.227979822083697</v>
      </c>
      <c r="BV188" s="4">
        <v>0.13450710922526601</v>
      </c>
      <c r="BW188" s="8">
        <v>58.531182795698903</v>
      </c>
      <c r="BX188" s="8">
        <v>299.48442713440102</v>
      </c>
      <c r="BY188" s="8">
        <v>134.92416279813699</v>
      </c>
      <c r="BZ188" s="4">
        <v>0.45052146480253202</v>
      </c>
      <c r="CA188" s="8">
        <v>49.462268443640802</v>
      </c>
      <c r="CB188" s="4">
        <v>0.165158064868072</v>
      </c>
      <c r="CC188" s="8">
        <v>64.400000000000006</v>
      </c>
      <c r="CD188" s="8">
        <v>297.44529181284702</v>
      </c>
      <c r="CE188" s="8">
        <v>135.443085779596</v>
      </c>
      <c r="CF188" s="4">
        <v>0.45535461312602399</v>
      </c>
      <c r="CG188" s="8">
        <v>53.266384744106503</v>
      </c>
      <c r="CH188" s="4">
        <v>0.179079602906008</v>
      </c>
      <c r="CI188" s="8">
        <v>64.575806451612905</v>
      </c>
      <c r="CJ188" s="8">
        <v>299.24368015403201</v>
      </c>
      <c r="CK188" s="8">
        <v>137.89293121496101</v>
      </c>
      <c r="CL188" s="4">
        <v>0.460804823493625</v>
      </c>
      <c r="CM188" s="8">
        <v>60.183492653349298</v>
      </c>
      <c r="CN188" s="4">
        <v>0.20111867566382899</v>
      </c>
      <c r="CO188" s="8">
        <v>65.737096774193503</v>
      </c>
      <c r="CP188" s="8">
        <v>354.49191125054898</v>
      </c>
      <c r="CQ188" s="8">
        <v>143.42987397858701</v>
      </c>
      <c r="CR188" s="4">
        <v>0.40460690195329602</v>
      </c>
      <c r="CS188" s="8">
        <v>73.290766591199997</v>
      </c>
      <c r="CT188" s="4">
        <v>0.206748769901831</v>
      </c>
      <c r="CU188" s="8">
        <v>62.984946236559097</v>
      </c>
      <c r="CV188" s="8">
        <v>378.78776969178</v>
      </c>
      <c r="CW188" s="8">
        <v>157.07114245329899</v>
      </c>
      <c r="CX188" s="4">
        <v>0.41466793550675701</v>
      </c>
      <c r="CY188" s="8">
        <v>88.120770017412596</v>
      </c>
      <c r="CZ188" s="4">
        <v>0.23263889984916</v>
      </c>
      <c r="DA188" s="8">
        <v>62.605913978494598</v>
      </c>
      <c r="DB188" s="8">
        <v>336.87434894738698</v>
      </c>
      <c r="DC188" s="8">
        <v>123.798932415785</v>
      </c>
      <c r="DD188" s="4">
        <v>0.36749290292541598</v>
      </c>
      <c r="DE188" s="8">
        <v>55.7356697135126</v>
      </c>
      <c r="DF188" s="4">
        <v>0.16544943207361101</v>
      </c>
      <c r="DG188" s="8">
        <v>61.098387096774204</v>
      </c>
      <c r="DH188" s="8">
        <v>278.41812909793498</v>
      </c>
      <c r="DI188" s="8">
        <v>138.461833382896</v>
      </c>
      <c r="DJ188" s="4">
        <v>0.49731615477593999</v>
      </c>
      <c r="DK188" s="8">
        <v>85.475794341964203</v>
      </c>
      <c r="DL188" s="4">
        <v>0.30700513152251502</v>
      </c>
      <c r="DM188" s="8">
        <v>49.334101382488498</v>
      </c>
      <c r="DN188" s="8">
        <v>250.92549222003501</v>
      </c>
      <c r="DO188" s="8">
        <v>123.164022387674</v>
      </c>
      <c r="DP188" s="4">
        <v>0.490839018778022</v>
      </c>
      <c r="DQ188" s="8">
        <v>76.241152991386699</v>
      </c>
      <c r="DR188" s="4">
        <v>0.30383980645749298</v>
      </c>
      <c r="DS188" s="8">
        <v>42.868817204301102</v>
      </c>
      <c r="DT188" s="8">
        <v>205.37105468999599</v>
      </c>
      <c r="DU188" s="8">
        <v>90.403116694500397</v>
      </c>
      <c r="DV188" s="4">
        <v>0.44019405183930299</v>
      </c>
      <c r="DW188" s="8">
        <v>48.967134021493102</v>
      </c>
      <c r="DX188" s="4">
        <v>0.23843250011744899</v>
      </c>
      <c r="DY188" s="8">
        <v>39.1666666666667</v>
      </c>
      <c r="DZ188" s="8">
        <v>208.23567271913001</v>
      </c>
      <c r="EA188" s="8">
        <v>89.065344150840303</v>
      </c>
      <c r="EB188" s="4">
        <v>0.42771415189256401</v>
      </c>
      <c r="EC188" s="8">
        <v>47.468269007400799</v>
      </c>
      <c r="ED188" s="4">
        <v>0.22795454970592999</v>
      </c>
      <c r="EE188" s="8">
        <v>38.550537634408599</v>
      </c>
      <c r="EF188" s="8">
        <v>212.43224556151199</v>
      </c>
      <c r="EG188" s="8">
        <v>88.947846425593298</v>
      </c>
      <c r="EH188" s="4">
        <v>0.418711604683563</v>
      </c>
      <c r="EI188" s="8">
        <v>50.021458846863197</v>
      </c>
      <c r="EJ188" s="4">
        <v>0.23547017880757201</v>
      </c>
      <c r="EK188" s="8">
        <v>38.997695852534598</v>
      </c>
      <c r="EL188" s="8">
        <v>272.676385808455</v>
      </c>
      <c r="EM188" s="8">
        <v>121.91068459877501</v>
      </c>
      <c r="EN188" s="4">
        <v>0.44708926384411002</v>
      </c>
      <c r="EO188" s="8">
        <v>74.5327113246057</v>
      </c>
      <c r="EP188" s="4">
        <v>0.27333760898885501</v>
      </c>
      <c r="EQ188" s="8">
        <v>42.5</v>
      </c>
      <c r="ER188" s="8">
        <v>273.873825413985</v>
      </c>
      <c r="ES188" s="8">
        <v>120.497134486748</v>
      </c>
      <c r="ET188" s="4">
        <v>0.43997316758768501</v>
      </c>
      <c r="EU188" s="8">
        <v>75.002719056108404</v>
      </c>
      <c r="EV188" s="4">
        <v>0.27385866080022497</v>
      </c>
      <c r="EW188" s="8">
        <v>42</v>
      </c>
      <c r="EX188" s="8">
        <v>184.665485662046</v>
      </c>
      <c r="EY188" s="8">
        <v>81.951668887905797</v>
      </c>
      <c r="EZ188" s="4">
        <v>0.443784438624794</v>
      </c>
      <c r="FA188" s="8">
        <v>52.9878354179206</v>
      </c>
      <c r="FB188" s="4">
        <v>0.28693957199394099</v>
      </c>
      <c r="FC188" s="8">
        <v>28.7</v>
      </c>
      <c r="FD188" s="7">
        <v>576.25775187916099</v>
      </c>
      <c r="FE188" s="7">
        <v>254.89636588036799</v>
      </c>
      <c r="FF188" s="4">
        <v>0.442330476334865</v>
      </c>
      <c r="FG188" s="7">
        <v>86.690248265724506</v>
      </c>
      <c r="FH188" s="4">
        <v>0.15043658498828</v>
      </c>
      <c r="FI188" s="7">
        <v>122.931182795699</v>
      </c>
      <c r="FJ188" s="7">
        <v>596.68897196687897</v>
      </c>
      <c r="FK188" s="7">
        <v>273.33601699455801</v>
      </c>
      <c r="FL188" s="4">
        <v>0.45808793162969702</v>
      </c>
      <c r="FM188" s="7">
        <v>113.44987739745601</v>
      </c>
      <c r="FN188" s="4">
        <v>0.190132351572526</v>
      </c>
      <c r="FO188" s="7">
        <v>130.312903225806</v>
      </c>
      <c r="FP188" s="7">
        <v>733.27968094232801</v>
      </c>
      <c r="FQ188" s="7">
        <v>300.501016431886</v>
      </c>
      <c r="FR188" s="4">
        <v>0.40980409554744002</v>
      </c>
      <c r="FS188" s="7">
        <v>161.41153660861301</v>
      </c>
      <c r="FT188" s="4">
        <v>0.22012274552757899</v>
      </c>
      <c r="FU188" s="7">
        <v>125.59086021505399</v>
      </c>
      <c r="FV188" s="7">
        <v>615.29247804532201</v>
      </c>
      <c r="FW188" s="7">
        <v>262.26076579868101</v>
      </c>
      <c r="FX188" s="4">
        <v>0.42623756206452901</v>
      </c>
      <c r="FY188" s="7">
        <v>141.21146405547699</v>
      </c>
      <c r="FZ188" s="4">
        <v>0.22950299100694599</v>
      </c>
      <c r="GA188" s="7">
        <v>110.432488479263</v>
      </c>
      <c r="GB188" s="7">
        <v>456.296546910031</v>
      </c>
      <c r="GC188" s="7">
        <v>213.567139082175</v>
      </c>
      <c r="GD188" s="4">
        <v>0.46804460942871001</v>
      </c>
      <c r="GE188" s="7">
        <v>125.20828701288001</v>
      </c>
      <c r="GF188" s="4">
        <v>0.27440112764554297</v>
      </c>
      <c r="GG188" s="7">
        <v>82.035483870967695</v>
      </c>
      <c r="GH188" s="7">
        <v>420.66791828064203</v>
      </c>
      <c r="GI188" s="7">
        <v>178.013190576434</v>
      </c>
      <c r="GJ188" s="4">
        <v>0.42316797369290898</v>
      </c>
      <c r="GK188" s="7">
        <v>97.489727854263904</v>
      </c>
      <c r="GL188" s="4">
        <v>0.23174985212260801</v>
      </c>
      <c r="GM188" s="7">
        <v>77.548233486943204</v>
      </c>
      <c r="GN188" s="7">
        <v>546.55021122244</v>
      </c>
      <c r="GO188" s="7">
        <v>242.40781908552199</v>
      </c>
      <c r="GP188" s="4">
        <v>0.44352342037036602</v>
      </c>
      <c r="GQ188" s="7">
        <v>149.53543038071399</v>
      </c>
      <c r="GR188" s="4">
        <v>0.27359870568205702</v>
      </c>
      <c r="GS188" s="7">
        <v>84.5</v>
      </c>
      <c r="GT188" s="7">
        <v>184.665485662046</v>
      </c>
      <c r="GU188" s="7">
        <v>81.951668887905797</v>
      </c>
      <c r="GV188" s="4">
        <v>0.443784438624794</v>
      </c>
      <c r="GW188" s="7">
        <v>52.9878354179206</v>
      </c>
      <c r="GX188" s="4">
        <v>0.28693957199394099</v>
      </c>
      <c r="GY188" s="7">
        <v>28.7</v>
      </c>
      <c r="GZ188" s="3"/>
    </row>
    <row r="189" spans="1:208" s="11" customFormat="1" x14ac:dyDescent="0.25">
      <c r="A189" s="7" t="s">
        <v>220</v>
      </c>
      <c r="B189" s="7" t="s">
        <v>572</v>
      </c>
      <c r="C189" s="7" t="s">
        <v>573</v>
      </c>
      <c r="D189" s="33" t="s">
        <v>223</v>
      </c>
      <c r="E189" s="7"/>
      <c r="F189" s="8">
        <v>1245.6250777954599</v>
      </c>
      <c r="G189" s="8">
        <v>1044.41468681212</v>
      </c>
      <c r="H189" s="8">
        <v>824.01718618644099</v>
      </c>
      <c r="I189" s="8">
        <v>588.62913019141604</v>
      </c>
      <c r="J189" s="8">
        <v>506.81105909739699</v>
      </c>
      <c r="K189" s="8">
        <v>414.28199929213298</v>
      </c>
      <c r="L189" s="8">
        <v>331.31908118865698</v>
      </c>
      <c r="M189" s="8">
        <v>252.14622888804001</v>
      </c>
      <c r="N189" s="8">
        <v>174.278356664738</v>
      </c>
      <c r="O189" s="8">
        <v>182.27511746419299</v>
      </c>
      <c r="P189" s="8">
        <v>215.34970175194599</v>
      </c>
      <c r="Q189" s="8">
        <v>222.97015997952201</v>
      </c>
      <c r="R189" s="8">
        <v>216.173852317995</v>
      </c>
      <c r="S189" s="8">
        <v>206.47605199163399</v>
      </c>
      <c r="T189" s="8">
        <v>215.05093685108099</v>
      </c>
      <c r="U189" s="8">
        <v>209.72739793478101</v>
      </c>
      <c r="V189" s="8">
        <v>217.442288427096</v>
      </c>
      <c r="W189" s="8">
        <v>219.07168660405199</v>
      </c>
      <c r="X189" s="8">
        <v>214.672662547529</v>
      </c>
      <c r="Y189" s="8">
        <v>215.89654281607099</v>
      </c>
      <c r="Z189" s="8">
        <v>217.927318238949</v>
      </c>
      <c r="AA189" s="8">
        <v>216.97201583850099</v>
      </c>
      <c r="AB189" s="8">
        <v>138.38179369099399</v>
      </c>
      <c r="AC189" s="8">
        <v>2290.0397646075899</v>
      </c>
      <c r="AD189" s="8">
        <v>1412.6463163778601</v>
      </c>
      <c r="AE189" s="8">
        <v>921.09305838953003</v>
      </c>
      <c r="AF189" s="8">
        <v>583.46531007669705</v>
      </c>
      <c r="AG189" s="8">
        <v>356.55347412893099</v>
      </c>
      <c r="AH189" s="8">
        <v>438.319861731468</v>
      </c>
      <c r="AI189" s="8">
        <v>422.64990430962899</v>
      </c>
      <c r="AJ189" s="8">
        <v>424.77833478586098</v>
      </c>
      <c r="AK189" s="8">
        <v>436.51397503114799</v>
      </c>
      <c r="AL189" s="8">
        <v>430.569205363599</v>
      </c>
      <c r="AM189" s="8">
        <v>434.89933407745099</v>
      </c>
      <c r="AN189" s="8">
        <v>138.38179369099399</v>
      </c>
      <c r="AO189" s="8">
        <v>3702.6860809854402</v>
      </c>
      <c r="AP189" s="8">
        <v>1504.5583684662299</v>
      </c>
      <c r="AQ189" s="8">
        <v>794.87333586039904</v>
      </c>
      <c r="AR189" s="8">
        <v>847.42823909549099</v>
      </c>
      <c r="AS189" s="8">
        <v>867.08318039474796</v>
      </c>
      <c r="AT189" s="8">
        <v>573.281127768445</v>
      </c>
      <c r="AU189" s="8">
        <f t="shared" si="31"/>
        <v>-709.68503260583088</v>
      </c>
      <c r="AV189" s="8">
        <f t="shared" si="32"/>
        <v>52.554903235091956</v>
      </c>
      <c r="AW189" s="8">
        <f t="shared" si="33"/>
        <v>19.654941299256961</v>
      </c>
      <c r="AX189" s="8">
        <v>-79.172852300616498</v>
      </c>
      <c r="AY189" s="8">
        <v>-77.8678722233023</v>
      </c>
      <c r="AZ189" s="8">
        <v>7.9967607994552496</v>
      </c>
      <c r="BA189" s="8">
        <v>33.0745842877527</v>
      </c>
      <c r="BB189" s="8">
        <v>7.6204582275760204</v>
      </c>
      <c r="BC189" s="8">
        <v>-6.79630766152715</v>
      </c>
      <c r="BD189" s="8">
        <v>-9.6978003263605501</v>
      </c>
      <c r="BE189" s="8">
        <v>8.5748848594464793</v>
      </c>
      <c r="BF189" s="8">
        <v>-5.3235389163002704</v>
      </c>
      <c r="BG189" s="8">
        <v>7.7148904923155603</v>
      </c>
      <c r="BH189" s="8">
        <v>1.62939817695573</v>
      </c>
      <c r="BI189" s="8">
        <v>-4.3990240565230501</v>
      </c>
      <c r="BJ189" s="8">
        <v>1.22388026854179</v>
      </c>
      <c r="BK189" s="8">
        <v>2.0307754228786101</v>
      </c>
      <c r="BL189" s="9">
        <v>-0.95530240044786296</v>
      </c>
      <c r="BM189" s="8" t="s">
        <v>268</v>
      </c>
      <c r="BN189" s="7" t="s">
        <v>268</v>
      </c>
      <c r="BO189" s="10">
        <v>406</v>
      </c>
      <c r="BP189" s="10">
        <v>171</v>
      </c>
      <c r="BQ189" s="7" t="s">
        <v>252</v>
      </c>
      <c r="BR189" s="8">
        <v>174.278356664738</v>
      </c>
      <c r="BS189" s="8">
        <v>135.141503172445</v>
      </c>
      <c r="BT189" s="4">
        <v>0.77543480302846002</v>
      </c>
      <c r="BU189" s="8">
        <v>79.767843068480502</v>
      </c>
      <c r="BV189" s="4">
        <v>0.45770366782796301</v>
      </c>
      <c r="BW189" s="8">
        <v>36</v>
      </c>
      <c r="BX189" s="8">
        <v>182.27511746419299</v>
      </c>
      <c r="BY189" s="8">
        <v>139.631105639564</v>
      </c>
      <c r="BZ189" s="4">
        <v>0.766045895798109</v>
      </c>
      <c r="CA189" s="8">
        <v>97.928803433835597</v>
      </c>
      <c r="CB189" s="4">
        <v>0.53725821053481504</v>
      </c>
      <c r="CC189" s="8">
        <v>36</v>
      </c>
      <c r="CD189" s="8">
        <v>215.34970175194599</v>
      </c>
      <c r="CE189" s="8">
        <v>171.65982296284199</v>
      </c>
      <c r="CF189" s="4">
        <v>0.797121247748794</v>
      </c>
      <c r="CG189" s="8">
        <v>132.05832095957001</v>
      </c>
      <c r="CH189" s="4">
        <v>0.61322732228198595</v>
      </c>
      <c r="CI189" s="8">
        <v>36</v>
      </c>
      <c r="CJ189" s="8">
        <v>222.97015997952201</v>
      </c>
      <c r="CK189" s="8">
        <v>173.98945686433501</v>
      </c>
      <c r="CL189" s="4">
        <v>0.78032619647541202</v>
      </c>
      <c r="CM189" s="8">
        <v>135.46331801945999</v>
      </c>
      <c r="CN189" s="4">
        <v>0.607540121206809</v>
      </c>
      <c r="CO189" s="8">
        <v>37.838709677419402</v>
      </c>
      <c r="CP189" s="8">
        <v>216.173852317995</v>
      </c>
      <c r="CQ189" s="8">
        <v>170.958576750622</v>
      </c>
      <c r="CR189" s="4">
        <v>0.79083836882889802</v>
      </c>
      <c r="CS189" s="8">
        <v>129.427735597789</v>
      </c>
      <c r="CT189" s="4">
        <v>0.59872058627793201</v>
      </c>
      <c r="CU189" s="8">
        <v>35.8333333333333</v>
      </c>
      <c r="CV189" s="8">
        <v>206.47605199163399</v>
      </c>
      <c r="CW189" s="8">
        <v>154.06555769771501</v>
      </c>
      <c r="CX189" s="4">
        <v>0.74616671624444397</v>
      </c>
      <c r="CY189" s="8">
        <v>121.520805408168</v>
      </c>
      <c r="CZ189" s="4">
        <v>0.58854673089686804</v>
      </c>
      <c r="DA189" s="8">
        <v>33.573118279569897</v>
      </c>
      <c r="DB189" s="8">
        <v>215.05093685108099</v>
      </c>
      <c r="DC189" s="8">
        <v>143.81198226964801</v>
      </c>
      <c r="DD189" s="4">
        <v>0.66873450716113403</v>
      </c>
      <c r="DE189" s="8">
        <v>107.389119717919</v>
      </c>
      <c r="DF189" s="4">
        <v>0.49936597017610102</v>
      </c>
      <c r="DG189" s="8">
        <v>37.870967741935502</v>
      </c>
      <c r="DH189" s="8">
        <v>209.72739793478101</v>
      </c>
      <c r="DI189" s="8">
        <v>143.90030967782101</v>
      </c>
      <c r="DJ189" s="4">
        <v>0.68613023903806003</v>
      </c>
      <c r="DK189" s="8">
        <v>108.775655879795</v>
      </c>
      <c r="DL189" s="4">
        <v>0.51865257925729602</v>
      </c>
      <c r="DM189" s="8">
        <v>37.191244239631303</v>
      </c>
      <c r="DN189" s="8">
        <v>217.442288427096</v>
      </c>
      <c r="DO189" s="8">
        <v>152.05729961065899</v>
      </c>
      <c r="DP189" s="4">
        <v>0.69929957374248697</v>
      </c>
      <c r="DQ189" s="8">
        <v>110.858756851146</v>
      </c>
      <c r="DR189" s="4">
        <v>0.50983071256773604</v>
      </c>
      <c r="DS189" s="8">
        <v>39.101075268817198</v>
      </c>
      <c r="DT189" s="8">
        <v>219.07168660405199</v>
      </c>
      <c r="DU189" s="8">
        <v>151.85052508282499</v>
      </c>
      <c r="DV189" s="4">
        <v>0.69315449858784495</v>
      </c>
      <c r="DW189" s="8">
        <v>111.485159715664</v>
      </c>
      <c r="DX189" s="4">
        <v>0.50889807552886202</v>
      </c>
      <c r="DY189" s="8">
        <v>40.966666666666697</v>
      </c>
      <c r="DZ189" s="8">
        <v>214.672662547529</v>
      </c>
      <c r="EA189" s="8">
        <v>149.93121034989201</v>
      </c>
      <c r="EB189" s="4">
        <v>0.69841780770151296</v>
      </c>
      <c r="EC189" s="8">
        <v>108.260236894526</v>
      </c>
      <c r="ED189" s="4">
        <v>0.50430378796162401</v>
      </c>
      <c r="EE189" s="8">
        <v>41.5161290322581</v>
      </c>
      <c r="EF189" s="8">
        <v>215.89654281607099</v>
      </c>
      <c r="EG189" s="8">
        <v>158.25887956328799</v>
      </c>
      <c r="EH189" s="4">
        <v>0.733031096742082</v>
      </c>
      <c r="EI189" s="8">
        <v>121.67437443064399</v>
      </c>
      <c r="EJ189" s="4">
        <v>0.56357722473723104</v>
      </c>
      <c r="EK189" s="8">
        <v>36.290322580645203</v>
      </c>
      <c r="EL189" s="8">
        <v>217.927318238949</v>
      </c>
      <c r="EM189" s="8">
        <v>158.018753264607</v>
      </c>
      <c r="EN189" s="4">
        <v>0.72509841602944702</v>
      </c>
      <c r="EO189" s="8">
        <v>120.750940367719</v>
      </c>
      <c r="EP189" s="4">
        <v>0.55408813059095297</v>
      </c>
      <c r="EQ189" s="8">
        <v>36</v>
      </c>
      <c r="ER189" s="8">
        <v>216.97201583850099</v>
      </c>
      <c r="ES189" s="8">
        <v>157.77716655132099</v>
      </c>
      <c r="ET189" s="4">
        <v>0.72717749310472901</v>
      </c>
      <c r="EU189" s="8">
        <v>114.466514098395</v>
      </c>
      <c r="EV189" s="4">
        <v>0.527563490877071</v>
      </c>
      <c r="EW189" s="8">
        <v>36.007526881720402</v>
      </c>
      <c r="EX189" s="8">
        <v>138.38179369099399</v>
      </c>
      <c r="EY189" s="8">
        <v>98.700611115978106</v>
      </c>
      <c r="EZ189" s="4">
        <v>0.71324853135215305</v>
      </c>
      <c r="FA189" s="8">
        <v>71.871669372328398</v>
      </c>
      <c r="FB189" s="4">
        <v>0.51937229208646896</v>
      </c>
      <c r="FC189" s="8">
        <v>24</v>
      </c>
      <c r="FD189" s="7">
        <v>356.55347412893099</v>
      </c>
      <c r="FE189" s="7">
        <v>274.772608812008</v>
      </c>
      <c r="FF189" s="4">
        <v>0.77063506247775104</v>
      </c>
      <c r="FG189" s="7">
        <v>177.69664650231601</v>
      </c>
      <c r="FH189" s="4">
        <v>0.49837306153427102</v>
      </c>
      <c r="FI189" s="7">
        <v>72</v>
      </c>
      <c r="FJ189" s="7">
        <v>438.319861731468</v>
      </c>
      <c r="FK189" s="7">
        <v>345.64927982717597</v>
      </c>
      <c r="FL189" s="4">
        <v>0.78857772600534004</v>
      </c>
      <c r="FM189" s="7">
        <v>267.52163897903102</v>
      </c>
      <c r="FN189" s="4">
        <v>0.61033428401408996</v>
      </c>
      <c r="FO189" s="7">
        <v>73.838709677419402</v>
      </c>
      <c r="FP189" s="7">
        <v>422.64990430962899</v>
      </c>
      <c r="FQ189" s="7">
        <v>325.02413444833701</v>
      </c>
      <c r="FR189" s="4">
        <v>0.76901504326433601</v>
      </c>
      <c r="FS189" s="7">
        <v>250.948541005957</v>
      </c>
      <c r="FT189" s="4">
        <v>0.59375037932604102</v>
      </c>
      <c r="FU189" s="7">
        <v>69.406451612903197</v>
      </c>
      <c r="FV189" s="7">
        <v>424.77833478586098</v>
      </c>
      <c r="FW189" s="7">
        <v>287.712291947469</v>
      </c>
      <c r="FX189" s="4">
        <v>0.67732336700389895</v>
      </c>
      <c r="FY189" s="7">
        <v>216.16477559771499</v>
      </c>
      <c r="FZ189" s="4">
        <v>0.50888841990184697</v>
      </c>
      <c r="GA189" s="7">
        <v>75.062211981566804</v>
      </c>
      <c r="GB189" s="7">
        <v>436.51397503114799</v>
      </c>
      <c r="GC189" s="7">
        <v>303.90782469348397</v>
      </c>
      <c r="GD189" s="4">
        <v>0.69621556714604305</v>
      </c>
      <c r="GE189" s="7">
        <v>222.34391656681001</v>
      </c>
      <c r="GF189" s="4">
        <v>0.50936265339716602</v>
      </c>
      <c r="GG189" s="7">
        <v>80.067741935483895</v>
      </c>
      <c r="GH189" s="7">
        <v>430.569205363599</v>
      </c>
      <c r="GI189" s="7">
        <v>308.19008991317997</v>
      </c>
      <c r="GJ189" s="4">
        <v>0.71577364584846404</v>
      </c>
      <c r="GK189" s="7">
        <v>229.93461132517001</v>
      </c>
      <c r="GL189" s="4">
        <v>0.53402474784744303</v>
      </c>
      <c r="GM189" s="7">
        <v>77.806451612903203</v>
      </c>
      <c r="GN189" s="7">
        <v>434.89933407745099</v>
      </c>
      <c r="GO189" s="7">
        <v>315.79591981592802</v>
      </c>
      <c r="GP189" s="4">
        <v>0.72613567111070498</v>
      </c>
      <c r="GQ189" s="7">
        <v>235.21745446611399</v>
      </c>
      <c r="GR189" s="4">
        <v>0.54085494282275504</v>
      </c>
      <c r="GS189" s="7">
        <v>72.007526881720395</v>
      </c>
      <c r="GT189" s="7">
        <v>138.38179369099399</v>
      </c>
      <c r="GU189" s="7">
        <v>98.700611115978106</v>
      </c>
      <c r="GV189" s="4">
        <v>0.71324853135215305</v>
      </c>
      <c r="GW189" s="7">
        <v>71.871669372328398</v>
      </c>
      <c r="GX189" s="4">
        <v>0.51937229208646896</v>
      </c>
      <c r="GY189" s="7">
        <v>24</v>
      </c>
      <c r="GZ189" s="3"/>
    </row>
    <row r="190" spans="1:208" s="11" customFormat="1" x14ac:dyDescent="0.25">
      <c r="A190" s="7" t="s">
        <v>220</v>
      </c>
      <c r="B190" s="7" t="s">
        <v>574</v>
      </c>
      <c r="C190" s="7" t="s">
        <v>575</v>
      </c>
      <c r="D190" s="33" t="s">
        <v>223</v>
      </c>
      <c r="E190" s="7"/>
      <c r="F190" s="8">
        <v>253.62063099989001</v>
      </c>
      <c r="G190" s="8">
        <v>297.69967262871103</v>
      </c>
      <c r="H190" s="8">
        <v>293.31300723529301</v>
      </c>
      <c r="I190" s="8">
        <v>203.94131565689199</v>
      </c>
      <c r="J190" s="8">
        <v>47.172892069902304</v>
      </c>
      <c r="K190" s="8">
        <v>51.567502129720303</v>
      </c>
      <c r="L190" s="8">
        <v>47.940513803747301</v>
      </c>
      <c r="M190" s="8">
        <v>57.500008496851798</v>
      </c>
      <c r="N190" s="8">
        <v>57.515018318039601</v>
      </c>
      <c r="O190" s="8">
        <v>61.623052117717798</v>
      </c>
      <c r="P190" s="8">
        <v>61.399056122435503</v>
      </c>
      <c r="Q190" s="8">
        <v>64.912253409425503</v>
      </c>
      <c r="R190" s="8">
        <v>70.682460466193206</v>
      </c>
      <c r="S190" s="8">
        <v>60.065087544700397</v>
      </c>
      <c r="T190" s="8">
        <v>60.863700833442799</v>
      </c>
      <c r="U190" s="8">
        <v>44.727396918443702</v>
      </c>
      <c r="V190" s="8">
        <v>44.556757810776901</v>
      </c>
      <c r="W190" s="8">
        <v>323.46436549930303</v>
      </c>
      <c r="X190" s="8">
        <v>304.68707186872001</v>
      </c>
      <c r="Y190" s="8">
        <v>188.115333216061</v>
      </c>
      <c r="Z190" s="8">
        <v>1470.24974207894</v>
      </c>
      <c r="AA190" s="8">
        <v>56.410622653546397</v>
      </c>
      <c r="AB190" s="8">
        <v>43.102628043980097</v>
      </c>
      <c r="AC190" s="8">
        <v>551.32030362860098</v>
      </c>
      <c r="AD190" s="8">
        <v>497.25432289218497</v>
      </c>
      <c r="AE190" s="8">
        <v>98.7403941996226</v>
      </c>
      <c r="AF190" s="8">
        <v>105.440522300599</v>
      </c>
      <c r="AG190" s="8">
        <v>119.138070435757</v>
      </c>
      <c r="AH190" s="8">
        <v>126.311309531861</v>
      </c>
      <c r="AI190" s="8">
        <v>130.74754801089401</v>
      </c>
      <c r="AJ190" s="8">
        <v>105.591097751886</v>
      </c>
      <c r="AK190" s="8">
        <v>368.02112331007999</v>
      </c>
      <c r="AL190" s="8">
        <v>492.80240508478198</v>
      </c>
      <c r="AM190" s="8">
        <v>1526.66036473248</v>
      </c>
      <c r="AN190" s="8">
        <v>43.102628043980097</v>
      </c>
      <c r="AO190" s="8">
        <v>1048.5746265207899</v>
      </c>
      <c r="AP190" s="8">
        <v>204.180916500222</v>
      </c>
      <c r="AQ190" s="8">
        <v>245.449379967619</v>
      </c>
      <c r="AR190" s="8">
        <v>236.33864576278</v>
      </c>
      <c r="AS190" s="8">
        <v>860.82352839486202</v>
      </c>
      <c r="AT190" s="8">
        <v>1569.7629927764599</v>
      </c>
      <c r="AU190" s="8">
        <f t="shared" si="31"/>
        <v>41.268463467396998</v>
      </c>
      <c r="AV190" s="8">
        <f t="shared" si="32"/>
        <v>-9.110734204838991</v>
      </c>
      <c r="AW190" s="8">
        <f t="shared" si="33"/>
        <v>624.48488263208196</v>
      </c>
      <c r="AX190" s="8">
        <v>9.5594946931045506</v>
      </c>
      <c r="AY190" s="8">
        <v>1.50098211877747E-2</v>
      </c>
      <c r="AZ190" s="8">
        <v>4.1080337996782497</v>
      </c>
      <c r="BA190" s="8">
        <v>-0.22399599528230901</v>
      </c>
      <c r="BB190" s="8">
        <v>3.5131972869899801</v>
      </c>
      <c r="BC190" s="8">
        <v>5.7702070567676502</v>
      </c>
      <c r="BD190" s="8">
        <v>-10.6173729214928</v>
      </c>
      <c r="BE190" s="8">
        <v>0.79861328874245896</v>
      </c>
      <c r="BF190" s="8">
        <v>-16.1363039149992</v>
      </c>
      <c r="BG190" s="8">
        <v>-0.17063910766672999</v>
      </c>
      <c r="BH190" s="8">
        <v>278.90760768852601</v>
      </c>
      <c r="BI190" s="8">
        <v>-18.7772936305828</v>
      </c>
      <c r="BJ190" s="8">
        <v>-116.57173865265899</v>
      </c>
      <c r="BK190" s="8">
        <v>1282.13440886288</v>
      </c>
      <c r="BL190" s="9">
        <v>-1413.83911942539</v>
      </c>
      <c r="BM190" s="8" t="s">
        <v>224</v>
      </c>
      <c r="BN190" s="7" t="s">
        <v>224</v>
      </c>
      <c r="BO190" s="10">
        <v>5</v>
      </c>
      <c r="BP190" s="10">
        <v>172</v>
      </c>
      <c r="BQ190" s="7" t="s">
        <v>252</v>
      </c>
      <c r="BR190" s="8">
        <v>57.842142401484601</v>
      </c>
      <c r="BS190" s="8">
        <v>41.538904914908002</v>
      </c>
      <c r="BT190" s="4">
        <v>0.71814257201237097</v>
      </c>
      <c r="BU190" s="8">
        <v>29.688237106738899</v>
      </c>
      <c r="BV190" s="4">
        <v>0.51326309631949096</v>
      </c>
      <c r="BW190" s="8">
        <v>9</v>
      </c>
      <c r="BX190" s="8">
        <v>65.338070255565597</v>
      </c>
      <c r="BY190" s="8">
        <v>48.005933493727198</v>
      </c>
      <c r="BZ190" s="4">
        <v>0.73473142543015402</v>
      </c>
      <c r="CA190" s="8">
        <v>36.689681264793698</v>
      </c>
      <c r="CB190" s="4">
        <v>0.56153604049345895</v>
      </c>
      <c r="CC190" s="8">
        <v>9</v>
      </c>
      <c r="CD190" s="8">
        <v>66.487737346049997</v>
      </c>
      <c r="CE190" s="8">
        <v>41.379433723299599</v>
      </c>
      <c r="CF190" s="4">
        <v>0.62236188769564005</v>
      </c>
      <c r="CG190" s="8">
        <v>30.446868976169501</v>
      </c>
      <c r="CH190" s="4">
        <v>0.45793209682715103</v>
      </c>
      <c r="CI190" s="8">
        <v>9</v>
      </c>
      <c r="CJ190" s="8">
        <v>72.268247705966701</v>
      </c>
      <c r="CK190" s="8">
        <v>53.310407067769603</v>
      </c>
      <c r="CL190" s="4">
        <v>0.73767399598050698</v>
      </c>
      <c r="CM190" s="8">
        <v>38.358213752980603</v>
      </c>
      <c r="CN190" s="4">
        <v>0.53077547845142603</v>
      </c>
      <c r="CO190" s="8">
        <v>11.451612903225801</v>
      </c>
      <c r="CP190" s="8">
        <v>79.4269264766004</v>
      </c>
      <c r="CQ190" s="8">
        <v>57.562972301905297</v>
      </c>
      <c r="CR190" s="4">
        <v>0.72472868906571097</v>
      </c>
      <c r="CS190" s="8">
        <v>44.845114843933999</v>
      </c>
      <c r="CT190" s="4">
        <v>0.56460846256144204</v>
      </c>
      <c r="CU190" s="8">
        <v>12</v>
      </c>
      <c r="CV190" s="8">
        <v>66.5417029032361</v>
      </c>
      <c r="CW190" s="8">
        <v>44.914317108328497</v>
      </c>
      <c r="CX190" s="4">
        <v>0.67497997719779101</v>
      </c>
      <c r="CY190" s="8">
        <v>30.257857873216899</v>
      </c>
      <c r="CZ190" s="4">
        <v>0.454720221350773</v>
      </c>
      <c r="DA190" s="8">
        <v>13.6516129032258</v>
      </c>
      <c r="DB190" s="8">
        <v>66.419263051230899</v>
      </c>
      <c r="DC190" s="8">
        <v>39.2758055359457</v>
      </c>
      <c r="DD190" s="4">
        <v>0.59133154647698005</v>
      </c>
      <c r="DE190" s="8">
        <v>21.790269261859699</v>
      </c>
      <c r="DF190" s="4">
        <v>0.32807153016817298</v>
      </c>
      <c r="DG190" s="8">
        <v>14.766666666666699</v>
      </c>
      <c r="DH190" s="8">
        <v>48.215364072453298</v>
      </c>
      <c r="DI190" s="8">
        <v>29.6865800926</v>
      </c>
      <c r="DJ190" s="4">
        <v>0.61570789028969997</v>
      </c>
      <c r="DK190" s="8">
        <v>15.409378260683701</v>
      </c>
      <c r="DL190" s="4">
        <v>0.31959477144107001</v>
      </c>
      <c r="DM190" s="8">
        <v>12.2730414746544</v>
      </c>
      <c r="DN190" s="8">
        <v>44.271623759881201</v>
      </c>
      <c r="DO190" s="8">
        <v>28.187148205947501</v>
      </c>
      <c r="DP190" s="4">
        <v>0.63668656832710502</v>
      </c>
      <c r="DQ190" s="8">
        <v>13.287536296991499</v>
      </c>
      <c r="DR190" s="4">
        <v>0.30013663761374598</v>
      </c>
      <c r="DS190" s="8">
        <v>12.652688172043</v>
      </c>
      <c r="DT190" s="8">
        <v>293.87281169127601</v>
      </c>
      <c r="DU190" s="8">
        <v>251.698467447186</v>
      </c>
      <c r="DV190" s="4">
        <v>0.85648776420870198</v>
      </c>
      <c r="DW190" s="8">
        <v>208.438170295942</v>
      </c>
      <c r="DX190" s="4">
        <v>0.70928021240329697</v>
      </c>
      <c r="DY190" s="8">
        <v>31.419354838709701</v>
      </c>
      <c r="DZ190" s="8">
        <v>282.40499820050297</v>
      </c>
      <c r="EA190" s="8">
        <v>242.27475392934301</v>
      </c>
      <c r="EB190" s="4">
        <v>0.85789825064403402</v>
      </c>
      <c r="EC190" s="8">
        <v>188.03501344719101</v>
      </c>
      <c r="ED190" s="4">
        <v>0.66583458028490605</v>
      </c>
      <c r="EE190" s="8">
        <v>33.933333333333302</v>
      </c>
      <c r="EF190" s="8">
        <v>186.58524532368699</v>
      </c>
      <c r="EG190" s="8">
        <v>1768.0640945651201</v>
      </c>
      <c r="EH190" s="4">
        <v>9.4759051901338207</v>
      </c>
      <c r="EI190" s="8">
        <v>1653.6917446196301</v>
      </c>
      <c r="EJ190" s="4">
        <v>8.8629288009929006</v>
      </c>
      <c r="EK190" s="8">
        <v>10.8387096774194</v>
      </c>
      <c r="EL190" s="8">
        <v>1471.3227604577201</v>
      </c>
      <c r="EM190" s="8">
        <v>-178.69837924130101</v>
      </c>
      <c r="EN190" s="4">
        <v>-0.121454234274</v>
      </c>
      <c r="EO190" s="8">
        <v>-103.000270077864</v>
      </c>
      <c r="EP190" s="4">
        <v>-7.0005217649063797E-2</v>
      </c>
      <c r="EQ190" s="8">
        <v>11.966666666666701</v>
      </c>
      <c r="ER190" s="8">
        <v>57.6556986142973</v>
      </c>
      <c r="ES190" s="8">
        <v>28.252772534145802</v>
      </c>
      <c r="ET190" s="4">
        <v>0.49002567331895502</v>
      </c>
      <c r="EU190" s="8">
        <v>11.014208999001999</v>
      </c>
      <c r="EV190" s="4">
        <v>0.19103417812494899</v>
      </c>
      <c r="EW190" s="8">
        <v>17.100000000000001</v>
      </c>
      <c r="EX190" s="8">
        <v>43.027451627552999</v>
      </c>
      <c r="EY190" s="8">
        <v>-0.25957682634167401</v>
      </c>
      <c r="EZ190" s="4">
        <v>-6.0328189684246102E-3</v>
      </c>
      <c r="FA190" s="8">
        <v>-14.823045879939199</v>
      </c>
      <c r="FB190" s="4">
        <v>-0.344502063665029</v>
      </c>
      <c r="FC190" s="8">
        <v>14.0322580645161</v>
      </c>
      <c r="FD190" s="7">
        <v>123.18021265705001</v>
      </c>
      <c r="FE190" s="7">
        <v>89.544838408635201</v>
      </c>
      <c r="FF190" s="4">
        <v>0.72694174232301201</v>
      </c>
      <c r="FG190" s="7">
        <v>66.377918371532601</v>
      </c>
      <c r="FH190" s="4">
        <v>0.53886835344518702</v>
      </c>
      <c r="FI190" s="7">
        <v>18</v>
      </c>
      <c r="FJ190" s="7">
        <v>138.755985052017</v>
      </c>
      <c r="FK190" s="7">
        <v>94.689840791069201</v>
      </c>
      <c r="FL190" s="4">
        <v>0.68241986646970199</v>
      </c>
      <c r="FM190" s="7">
        <v>68.805082729150101</v>
      </c>
      <c r="FN190" s="4">
        <v>0.495871098485277</v>
      </c>
      <c r="FO190" s="7">
        <v>20.451612903225801</v>
      </c>
      <c r="FP190" s="7">
        <v>145.96862937983701</v>
      </c>
      <c r="FQ190" s="7">
        <v>102.47728941023399</v>
      </c>
      <c r="FR190" s="4">
        <v>0.702050090116072</v>
      </c>
      <c r="FS190" s="7">
        <v>75.102972717151005</v>
      </c>
      <c r="FT190" s="4">
        <v>0.51451447503641001</v>
      </c>
      <c r="FU190" s="7">
        <v>25.6516129032258</v>
      </c>
      <c r="FV190" s="7">
        <v>114.634627123684</v>
      </c>
      <c r="FW190" s="7">
        <v>68.962385628545704</v>
      </c>
      <c r="FX190" s="4">
        <v>0.60158424516999798</v>
      </c>
      <c r="FY190" s="7">
        <v>37.199647522543401</v>
      </c>
      <c r="FZ190" s="4">
        <v>0.32450620249680001</v>
      </c>
      <c r="GA190" s="7">
        <v>27.039708141321</v>
      </c>
      <c r="GB190" s="7">
        <v>338.14443545115699</v>
      </c>
      <c r="GC190" s="7">
        <v>279.88561565313302</v>
      </c>
      <c r="GD190" s="4">
        <v>0.82771025133004505</v>
      </c>
      <c r="GE190" s="7">
        <v>221.72570659293399</v>
      </c>
      <c r="GF190" s="4">
        <v>0.65571301298246798</v>
      </c>
      <c r="GG190" s="7">
        <v>44.072043010752701</v>
      </c>
      <c r="GH190" s="7">
        <v>468.99024352419002</v>
      </c>
      <c r="GI190" s="7">
        <v>2010.3388484944601</v>
      </c>
      <c r="GJ190" s="4">
        <v>4.28652594857396</v>
      </c>
      <c r="GK190" s="7">
        <v>1841.7267580668199</v>
      </c>
      <c r="GL190" s="4">
        <v>3.9270044174635999</v>
      </c>
      <c r="GM190" s="7">
        <v>44.772043010752697</v>
      </c>
      <c r="GN190" s="7">
        <v>1528.9784590720201</v>
      </c>
      <c r="GO190" s="7">
        <v>-150.44560670715501</v>
      </c>
      <c r="GP190" s="4">
        <v>-9.8396158438010001E-2</v>
      </c>
      <c r="GQ190" s="7">
        <v>-91.986061078862093</v>
      </c>
      <c r="GR190" s="4">
        <v>-6.0161776991084E-2</v>
      </c>
      <c r="GS190" s="7">
        <v>29.066666666666698</v>
      </c>
      <c r="GT190" s="7">
        <v>43.027451627552999</v>
      </c>
      <c r="GU190" s="7">
        <v>-0.25957682634167401</v>
      </c>
      <c r="GV190" s="4">
        <v>-6.0328189684246102E-3</v>
      </c>
      <c r="GW190" s="7">
        <v>-14.823045879939199</v>
      </c>
      <c r="GX190" s="4">
        <v>-0.344502063665029</v>
      </c>
      <c r="GY190" s="7">
        <v>14.0322580645161</v>
      </c>
      <c r="GZ190" s="3"/>
    </row>
    <row r="191" spans="1:208" s="11" customFormat="1" x14ac:dyDescent="0.25">
      <c r="A191" s="7" t="s">
        <v>220</v>
      </c>
      <c r="B191" s="7" t="s">
        <v>576</v>
      </c>
      <c r="C191" s="7" t="s">
        <v>577</v>
      </c>
      <c r="D191" s="33" t="s">
        <v>241</v>
      </c>
      <c r="E191" s="7"/>
      <c r="F191" s="8">
        <v>80.971558732683704</v>
      </c>
      <c r="G191" s="8">
        <v>91.513754353309395</v>
      </c>
      <c r="H191" s="8">
        <v>145.199878270509</v>
      </c>
      <c r="I191" s="8">
        <v>178.36491443819801</v>
      </c>
      <c r="J191" s="8">
        <v>291.98899346921399</v>
      </c>
      <c r="K191" s="8">
        <v>381.485108872762</v>
      </c>
      <c r="L191" s="8">
        <v>341.00485956718501</v>
      </c>
      <c r="M191" s="8">
        <v>311.86109409277498</v>
      </c>
      <c r="N191" s="8">
        <v>151.70107290638899</v>
      </c>
      <c r="O191" s="8">
        <v>255.74476813408299</v>
      </c>
      <c r="P191" s="8">
        <v>203.72660880504799</v>
      </c>
      <c r="Q191" s="8">
        <v>207.94144041879699</v>
      </c>
      <c r="R191" s="8">
        <v>248.77903793455999</v>
      </c>
      <c r="S191" s="8">
        <v>276.41579893878401</v>
      </c>
      <c r="T191" s="8">
        <v>229.17061935660499</v>
      </c>
      <c r="U191" s="8">
        <v>177.98377417863099</v>
      </c>
      <c r="V191" s="8">
        <v>202.30332823185799</v>
      </c>
      <c r="W191" s="8">
        <v>217.059575762668</v>
      </c>
      <c r="X191" s="8">
        <v>234.797338457291</v>
      </c>
      <c r="Y191" s="8">
        <v>204.26089361286</v>
      </c>
      <c r="Z191" s="8">
        <v>211.525707997258</v>
      </c>
      <c r="AA191" s="8">
        <v>224.31349045534901</v>
      </c>
      <c r="AB191" s="8">
        <v>148.414003603212</v>
      </c>
      <c r="AC191" s="8">
        <v>172.485313085993</v>
      </c>
      <c r="AD191" s="8">
        <v>323.56479270870801</v>
      </c>
      <c r="AE191" s="8">
        <v>673.47410234197605</v>
      </c>
      <c r="AF191" s="8">
        <v>652.86595365996004</v>
      </c>
      <c r="AG191" s="8">
        <v>407.44584104047101</v>
      </c>
      <c r="AH191" s="8">
        <v>411.66804922384398</v>
      </c>
      <c r="AI191" s="8">
        <v>525.194836873344</v>
      </c>
      <c r="AJ191" s="8">
        <v>407.15439353523601</v>
      </c>
      <c r="AK191" s="8">
        <v>419.36290399452702</v>
      </c>
      <c r="AL191" s="8">
        <v>439.05823207015101</v>
      </c>
      <c r="AM191" s="8">
        <v>435.83919845260698</v>
      </c>
      <c r="AN191" s="8">
        <v>148.414003603212</v>
      </c>
      <c r="AO191" s="8">
        <v>496.05010579470098</v>
      </c>
      <c r="AP191" s="8">
        <v>1326.34005600194</v>
      </c>
      <c r="AQ191" s="8">
        <v>819.11389026431596</v>
      </c>
      <c r="AR191" s="8">
        <v>932.34923040857996</v>
      </c>
      <c r="AS191" s="8">
        <v>858.42113606467694</v>
      </c>
      <c r="AT191" s="8">
        <v>584.25320205581897</v>
      </c>
      <c r="AU191" s="8">
        <f t="shared" si="31"/>
        <v>-507.226165737624</v>
      </c>
      <c r="AV191" s="8">
        <f t="shared" si="32"/>
        <v>113.235340144264</v>
      </c>
      <c r="AW191" s="8">
        <f t="shared" si="33"/>
        <v>-73.928094343903012</v>
      </c>
      <c r="AX191" s="8">
        <v>-29.1437654744099</v>
      </c>
      <c r="AY191" s="8">
        <v>-160.16002118638599</v>
      </c>
      <c r="AZ191" s="8">
        <v>104.043695227694</v>
      </c>
      <c r="BA191" s="8">
        <v>-52.018159329035001</v>
      </c>
      <c r="BB191" s="8">
        <v>4.2148316137490296</v>
      </c>
      <c r="BC191" s="8">
        <v>40.837597515763399</v>
      </c>
      <c r="BD191" s="8">
        <v>27.636761004223601</v>
      </c>
      <c r="BE191" s="8">
        <v>-47.245179582178501</v>
      </c>
      <c r="BF191" s="8">
        <v>-51.186845177974199</v>
      </c>
      <c r="BG191" s="8">
        <v>24.319554053227399</v>
      </c>
      <c r="BH191" s="8">
        <v>14.7562475308101</v>
      </c>
      <c r="BI191" s="8">
        <v>17.737762694622301</v>
      </c>
      <c r="BJ191" s="8">
        <v>-30.5364448444308</v>
      </c>
      <c r="BK191" s="8">
        <v>7.2648143843978197</v>
      </c>
      <c r="BL191" s="9">
        <v>12.7877824580913</v>
      </c>
      <c r="BM191" s="8" t="s">
        <v>268</v>
      </c>
      <c r="BN191" s="7" t="s">
        <v>268</v>
      </c>
      <c r="BO191" s="10">
        <v>359</v>
      </c>
      <c r="BP191" s="10">
        <v>173</v>
      </c>
      <c r="BQ191" s="7" t="s">
        <v>252</v>
      </c>
      <c r="BR191" s="8">
        <v>146.97105326831499</v>
      </c>
      <c r="BS191" s="8">
        <v>40.423461749632096</v>
      </c>
      <c r="BT191" s="4">
        <v>0.275043696365392</v>
      </c>
      <c r="BU191" s="8">
        <v>2.9203912115272099</v>
      </c>
      <c r="BV191" s="4">
        <v>1.9870519715169101E-2</v>
      </c>
      <c r="BW191" s="8">
        <v>20.6064516129032</v>
      </c>
      <c r="BX191" s="8">
        <v>273.862884737294</v>
      </c>
      <c r="BY191" s="8">
        <v>137.73804349827299</v>
      </c>
      <c r="BZ191" s="4">
        <v>0.50294527361894703</v>
      </c>
      <c r="CA191" s="8">
        <v>97.612133123159595</v>
      </c>
      <c r="CB191" s="4">
        <v>0.35642702448268998</v>
      </c>
      <c r="CC191" s="8">
        <v>29.8784946236559</v>
      </c>
      <c r="CD191" s="8">
        <v>222.89007223484199</v>
      </c>
      <c r="CE191" s="8">
        <v>122.38536643214201</v>
      </c>
      <c r="CF191" s="4">
        <v>0.54908397312193702</v>
      </c>
      <c r="CG191" s="8">
        <v>84.526616931339007</v>
      </c>
      <c r="CH191" s="4">
        <v>0.37923006656967601</v>
      </c>
      <c r="CI191" s="8">
        <v>32.368817204301102</v>
      </c>
      <c r="CJ191" s="8">
        <v>240.09403167112799</v>
      </c>
      <c r="CK191" s="8">
        <v>144.60564990834601</v>
      </c>
      <c r="CL191" s="4">
        <v>0.60228756584179</v>
      </c>
      <c r="CM191" s="8">
        <v>105.11435668127299</v>
      </c>
      <c r="CN191" s="4">
        <v>0.43780495479060599</v>
      </c>
      <c r="CO191" s="8">
        <v>35.755760368663601</v>
      </c>
      <c r="CP191" s="8">
        <v>285.28788935077898</v>
      </c>
      <c r="CQ191" s="8">
        <v>185.07328953869401</v>
      </c>
      <c r="CR191" s="4">
        <v>0.64872466181393096</v>
      </c>
      <c r="CS191" s="8">
        <v>142.47543843274499</v>
      </c>
      <c r="CT191" s="4">
        <v>0.49940934666722803</v>
      </c>
      <c r="CU191" s="8">
        <v>41.2430107526882</v>
      </c>
      <c r="CV191" s="8">
        <v>301.53970381047901</v>
      </c>
      <c r="CW191" s="8">
        <v>187.98317542539999</v>
      </c>
      <c r="CX191" s="4">
        <v>0.62341102365594103</v>
      </c>
      <c r="CY191" s="8">
        <v>139.671099065091</v>
      </c>
      <c r="CZ191" s="4">
        <v>0.46319306313597702</v>
      </c>
      <c r="DA191" s="8">
        <v>44.9677419354839</v>
      </c>
      <c r="DB191" s="8">
        <v>250.164013886318</v>
      </c>
      <c r="DC191" s="8">
        <v>159.90930313475701</v>
      </c>
      <c r="DD191" s="4">
        <v>0.63921785012381804</v>
      </c>
      <c r="DE191" s="8">
        <v>117.20938612369299</v>
      </c>
      <c r="DF191" s="4">
        <v>0.46853016268341602</v>
      </c>
      <c r="DG191" s="8">
        <v>39.376344086021497</v>
      </c>
      <c r="DH191" s="8">
        <v>192.92112744906399</v>
      </c>
      <c r="DI191" s="8">
        <v>120.015378793965</v>
      </c>
      <c r="DJ191" s="4">
        <v>0.62209557025138296</v>
      </c>
      <c r="DK191" s="8">
        <v>77.735756334289903</v>
      </c>
      <c r="DL191" s="4">
        <v>0.40294060770930401</v>
      </c>
      <c r="DM191" s="8">
        <v>41.427419354838698</v>
      </c>
      <c r="DN191" s="8">
        <v>214.06703864033801</v>
      </c>
      <c r="DO191" s="8">
        <v>122.71256602280199</v>
      </c>
      <c r="DP191" s="4">
        <v>0.57324362873527501</v>
      </c>
      <c r="DQ191" s="8">
        <v>69.136774123289399</v>
      </c>
      <c r="DR191" s="4">
        <v>0.32296786353665902</v>
      </c>
      <c r="DS191" s="8">
        <v>53.266666666666701</v>
      </c>
      <c r="DT191" s="8">
        <v>220.113857197241</v>
      </c>
      <c r="DU191" s="8">
        <v>143.939266875843</v>
      </c>
      <c r="DV191" s="4">
        <v>0.65393096422303498</v>
      </c>
      <c r="DW191" s="8">
        <v>91.540746230203695</v>
      </c>
      <c r="DX191" s="4">
        <v>0.41587907002227198</v>
      </c>
      <c r="DY191" s="8">
        <v>50.647311827956997</v>
      </c>
      <c r="DZ191" s="8">
        <v>231.240931927861</v>
      </c>
      <c r="EA191" s="8">
        <v>152.275733494977</v>
      </c>
      <c r="EB191" s="4">
        <v>0.65851548091183698</v>
      </c>
      <c r="EC191" s="8">
        <v>102.053713368963</v>
      </c>
      <c r="ED191" s="4">
        <v>0.441330661133991</v>
      </c>
      <c r="EE191" s="8">
        <v>46.853763440860199</v>
      </c>
      <c r="EF191" s="8">
        <v>208.05688409614001</v>
      </c>
      <c r="EG191" s="8">
        <v>128.529800352237</v>
      </c>
      <c r="EH191" s="4">
        <v>0.61776278593524103</v>
      </c>
      <c r="EI191" s="8">
        <v>79.206747967166095</v>
      </c>
      <c r="EJ191" s="4">
        <v>0.38069755928174798</v>
      </c>
      <c r="EK191" s="8">
        <v>47.609447004608299</v>
      </c>
      <c r="EL191" s="8">
        <v>209.18236139443599</v>
      </c>
      <c r="EM191" s="8">
        <v>130.48272592342801</v>
      </c>
      <c r="EN191" s="4">
        <v>0.62377499256444602</v>
      </c>
      <c r="EO191" s="8">
        <v>79.776843041160504</v>
      </c>
      <c r="EP191" s="4">
        <v>0.38137461738818601</v>
      </c>
      <c r="EQ191" s="8">
        <v>48.113978494623701</v>
      </c>
      <c r="ER191" s="8">
        <v>216.26599343742399</v>
      </c>
      <c r="ES191" s="8">
        <v>138.64232606150699</v>
      </c>
      <c r="ET191" s="4">
        <v>0.64107317039478595</v>
      </c>
      <c r="EU191" s="8">
        <v>86.732845196804305</v>
      </c>
      <c r="EV191" s="4">
        <v>0.40104708011757001</v>
      </c>
      <c r="EW191" s="8">
        <v>47.4838709677419</v>
      </c>
      <c r="EX191" s="8">
        <v>143.29336141949901</v>
      </c>
      <c r="EY191" s="8">
        <v>91.514007108798097</v>
      </c>
      <c r="EZ191" s="4">
        <v>0.63864791922136599</v>
      </c>
      <c r="FA191" s="8">
        <v>37.800529361270598</v>
      </c>
      <c r="FB191" s="4">
        <v>0.26379818985896702</v>
      </c>
      <c r="FC191" s="8">
        <v>31.935483870967701</v>
      </c>
      <c r="FD191" s="7">
        <v>420.83393800560901</v>
      </c>
      <c r="FE191" s="7">
        <v>178.16150524790501</v>
      </c>
      <c r="FF191" s="4">
        <v>0.42335346358289699</v>
      </c>
      <c r="FG191" s="7">
        <v>100.532524334687</v>
      </c>
      <c r="FH191" s="4">
        <v>0.238888823489675</v>
      </c>
      <c r="FI191" s="7">
        <v>50.484946236559097</v>
      </c>
      <c r="FJ191" s="7">
        <v>462.98410390597002</v>
      </c>
      <c r="FK191" s="7">
        <v>266.99101634048799</v>
      </c>
      <c r="FL191" s="4">
        <v>0.57667426179001702</v>
      </c>
      <c r="FM191" s="7">
        <v>189.64097361261199</v>
      </c>
      <c r="FN191" s="4">
        <v>0.40960579858509999</v>
      </c>
      <c r="FO191" s="7">
        <v>68.124577572964697</v>
      </c>
      <c r="FP191" s="7">
        <v>586.82759316125805</v>
      </c>
      <c r="FQ191" s="7">
        <v>373.056464964094</v>
      </c>
      <c r="FR191" s="4">
        <v>0.63571732023442795</v>
      </c>
      <c r="FS191" s="7">
        <v>282.14653749783599</v>
      </c>
      <c r="FT191" s="4">
        <v>0.48079971150965201</v>
      </c>
      <c r="FU191" s="7">
        <v>86.210752688172093</v>
      </c>
      <c r="FV191" s="7">
        <v>443.08514133538199</v>
      </c>
      <c r="FW191" s="7">
        <v>279.92468192872201</v>
      </c>
      <c r="FX191" s="4">
        <v>0.63176273771013303</v>
      </c>
      <c r="FY191" s="7">
        <v>194.945142457983</v>
      </c>
      <c r="FZ191" s="4">
        <v>0.43997219557047601</v>
      </c>
      <c r="GA191" s="7">
        <v>80.803763440860195</v>
      </c>
      <c r="GB191" s="7">
        <v>434.18089583757899</v>
      </c>
      <c r="GC191" s="7">
        <v>266.65183289864501</v>
      </c>
      <c r="GD191" s="4">
        <v>0.61414916099485795</v>
      </c>
      <c r="GE191" s="7">
        <v>160.67752035349301</v>
      </c>
      <c r="GF191" s="4">
        <v>0.37007045195650501</v>
      </c>
      <c r="GG191" s="7">
        <v>103.913978494624</v>
      </c>
      <c r="GH191" s="7">
        <v>439.29781602400101</v>
      </c>
      <c r="GI191" s="7">
        <v>280.80553384721401</v>
      </c>
      <c r="GJ191" s="4">
        <v>0.63921450005995895</v>
      </c>
      <c r="GK191" s="7">
        <v>181.260461336129</v>
      </c>
      <c r="GL191" s="4">
        <v>0.41261407346998002</v>
      </c>
      <c r="GM191" s="7">
        <v>94.463210445468505</v>
      </c>
      <c r="GN191" s="7">
        <v>425.44835483186</v>
      </c>
      <c r="GO191" s="7">
        <v>269.125051984935</v>
      </c>
      <c r="GP191" s="4">
        <v>0.632568087121397</v>
      </c>
      <c r="GQ191" s="7">
        <v>166.50968823796501</v>
      </c>
      <c r="GR191" s="4">
        <v>0.391374620084664</v>
      </c>
      <c r="GS191" s="7">
        <v>95.597849462365602</v>
      </c>
      <c r="GT191" s="7">
        <v>143.29336141949901</v>
      </c>
      <c r="GU191" s="7">
        <v>91.514007108798097</v>
      </c>
      <c r="GV191" s="4">
        <v>0.63864791922136599</v>
      </c>
      <c r="GW191" s="7">
        <v>37.800529361270598</v>
      </c>
      <c r="GX191" s="4">
        <v>0.26379818985896702</v>
      </c>
      <c r="GY191" s="7">
        <v>31.935483870967701</v>
      </c>
      <c r="GZ191" s="3"/>
    </row>
    <row r="192" spans="1:208" s="11" customFormat="1" x14ac:dyDescent="0.25">
      <c r="A192" s="7" t="s">
        <v>220</v>
      </c>
      <c r="B192" s="7" t="s">
        <v>578</v>
      </c>
      <c r="C192" s="7" t="s">
        <v>579</v>
      </c>
      <c r="D192" s="33" t="s">
        <v>241</v>
      </c>
      <c r="E192" s="7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>
        <v>0</v>
      </c>
      <c r="R192" s="8">
        <v>0</v>
      </c>
      <c r="S192" s="8">
        <v>304.10227439232199</v>
      </c>
      <c r="T192" s="8">
        <v>202.10180997512401</v>
      </c>
      <c r="U192" s="8">
        <v>191.904216069445</v>
      </c>
      <c r="V192" s="8">
        <v>186.32356465410601</v>
      </c>
      <c r="W192" s="8">
        <v>144.99006867189701</v>
      </c>
      <c r="X192" s="8">
        <v>185.133296060497</v>
      </c>
      <c r="Y192" s="8">
        <v>332.57454457600602</v>
      </c>
      <c r="Z192" s="8">
        <v>274.99430717807797</v>
      </c>
      <c r="AA192" s="8">
        <v>-135.92056579539801</v>
      </c>
      <c r="AB192" s="8">
        <v>229.45968188664401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304.10227439232199</v>
      </c>
      <c r="AJ192" s="8">
        <v>394.00602604456901</v>
      </c>
      <c r="AK192" s="8">
        <v>331.31363332600301</v>
      </c>
      <c r="AL192" s="8">
        <v>517.70784063650399</v>
      </c>
      <c r="AM192" s="8">
        <v>139.07374138268</v>
      </c>
      <c r="AN192" s="8">
        <v>229.45968188664401</v>
      </c>
      <c r="AO192" s="8"/>
      <c r="AP192" s="8"/>
      <c r="AQ192" s="8">
        <v>0</v>
      </c>
      <c r="AR192" s="8">
        <v>698.108300436891</v>
      </c>
      <c r="AS192" s="8">
        <v>849.021473962507</v>
      </c>
      <c r="AT192" s="8">
        <v>368.53342326932398</v>
      </c>
      <c r="AU192" s="8">
        <f t="shared" si="31"/>
        <v>0</v>
      </c>
      <c r="AV192" s="8">
        <f t="shared" si="32"/>
        <v>698.108300436891</v>
      </c>
      <c r="AW192" s="8">
        <f t="shared" si="33"/>
        <v>150.913173525616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304.10227439232199</v>
      </c>
      <c r="BE192" s="8">
        <v>-102.000464417198</v>
      </c>
      <c r="BF192" s="8">
        <v>-10.197593905678501</v>
      </c>
      <c r="BG192" s="8">
        <v>-5.5806514153390996</v>
      </c>
      <c r="BH192" s="8">
        <v>-41.3334959822092</v>
      </c>
      <c r="BI192" s="8">
        <v>40.143227388600501</v>
      </c>
      <c r="BJ192" s="8">
        <v>147.44124851550899</v>
      </c>
      <c r="BK192" s="8">
        <v>-57.580237397928201</v>
      </c>
      <c r="BL192" s="9">
        <v>-410.91487297347697</v>
      </c>
      <c r="BM192" s="8" t="s">
        <v>236</v>
      </c>
      <c r="BN192" s="7" t="s">
        <v>236</v>
      </c>
      <c r="BO192" s="10">
        <v>190</v>
      </c>
      <c r="BP192" s="10">
        <v>174</v>
      </c>
      <c r="BQ192" s="7" t="s">
        <v>252</v>
      </c>
      <c r="BR192" s="8"/>
      <c r="BS192" s="8"/>
      <c r="BT192" s="4"/>
      <c r="BU192" s="8"/>
      <c r="BV192" s="4"/>
      <c r="BW192" s="8"/>
      <c r="BX192" s="8"/>
      <c r="BY192" s="8"/>
      <c r="BZ192" s="4"/>
      <c r="CA192" s="8"/>
      <c r="CB192" s="4"/>
      <c r="CC192" s="8"/>
      <c r="CD192" s="8"/>
      <c r="CE192" s="8"/>
      <c r="CF192" s="4"/>
      <c r="CG192" s="8"/>
      <c r="CH192" s="4"/>
      <c r="CI192" s="8"/>
      <c r="CJ192" s="8">
        <v>0</v>
      </c>
      <c r="CK192" s="8">
        <v>-0.76550412427825099</v>
      </c>
      <c r="CL192" s="4"/>
      <c r="CM192" s="8">
        <v>-1.13319384107781</v>
      </c>
      <c r="CN192" s="4"/>
      <c r="CO192" s="8">
        <v>0.29032258064516098</v>
      </c>
      <c r="CP192" s="8">
        <v>0</v>
      </c>
      <c r="CQ192" s="8">
        <v>-65.751254967106505</v>
      </c>
      <c r="CR192" s="4"/>
      <c r="CS192" s="8">
        <v>-105.859803974233</v>
      </c>
      <c r="CT192" s="4"/>
      <c r="CU192" s="8">
        <v>40.309677419354799</v>
      </c>
      <c r="CV192" s="8">
        <v>304.10227439232199</v>
      </c>
      <c r="CW192" s="8">
        <v>196.15849090091001</v>
      </c>
      <c r="CX192" s="4">
        <v>0.64504118324299597</v>
      </c>
      <c r="CY192" s="8">
        <v>136.11542591569901</v>
      </c>
      <c r="CZ192" s="4">
        <v>0.44759752681131298</v>
      </c>
      <c r="DA192" s="8">
        <v>59.009677419354801</v>
      </c>
      <c r="DB192" s="8">
        <v>202.10180997512401</v>
      </c>
      <c r="DC192" s="8">
        <v>119.641059703835</v>
      </c>
      <c r="DD192" s="4">
        <v>0.59198410800260204</v>
      </c>
      <c r="DE192" s="8">
        <v>61.686034626072399</v>
      </c>
      <c r="DF192" s="4">
        <v>0.30522257387830998</v>
      </c>
      <c r="DG192" s="8">
        <v>56.111290322580601</v>
      </c>
      <c r="DH192" s="8">
        <v>191.904216069445</v>
      </c>
      <c r="DI192" s="8">
        <v>108.82770689426501</v>
      </c>
      <c r="DJ192" s="4">
        <v>0.56709388216297896</v>
      </c>
      <c r="DK192" s="8">
        <v>47.188085548040704</v>
      </c>
      <c r="DL192" s="4">
        <v>0.245893949150989</v>
      </c>
      <c r="DM192" s="8">
        <v>58.653225806451601</v>
      </c>
      <c r="DN192" s="8">
        <v>186.32356465410601</v>
      </c>
      <c r="DO192" s="8">
        <v>103.431946356533</v>
      </c>
      <c r="DP192" s="4">
        <v>0.555120049085288</v>
      </c>
      <c r="DQ192" s="8">
        <v>33.000881955571899</v>
      </c>
      <c r="DR192" s="4">
        <v>0.177115986465991</v>
      </c>
      <c r="DS192" s="8">
        <v>66.988172043010707</v>
      </c>
      <c r="DT192" s="8">
        <v>144.99006867189701</v>
      </c>
      <c r="DU192" s="8">
        <v>60.231147529769999</v>
      </c>
      <c r="DV192" s="4">
        <v>0.41541567695970399</v>
      </c>
      <c r="DW192" s="8">
        <v>-9.98040144711692</v>
      </c>
      <c r="DX192" s="4">
        <v>-6.8835069453632103E-2</v>
      </c>
      <c r="DY192" s="8">
        <v>68.7731182795699</v>
      </c>
      <c r="DZ192" s="8">
        <v>185.133296060497</v>
      </c>
      <c r="EA192" s="8">
        <v>105.38218953766101</v>
      </c>
      <c r="EB192" s="4">
        <v>0.56922332060259995</v>
      </c>
      <c r="EC192" s="8">
        <v>39.732085441745703</v>
      </c>
      <c r="ED192" s="4">
        <v>0.21461339633234899</v>
      </c>
      <c r="EE192" s="8">
        <v>62.366666666666703</v>
      </c>
      <c r="EF192" s="8">
        <v>332.57454457600602</v>
      </c>
      <c r="EG192" s="8">
        <v>262.50444033980398</v>
      </c>
      <c r="EH192" s="4">
        <v>0.789310079863348</v>
      </c>
      <c r="EI192" s="8">
        <v>204.16206605852599</v>
      </c>
      <c r="EJ192" s="4">
        <v>0.613883622147958</v>
      </c>
      <c r="EK192" s="8">
        <v>56.816866359446998</v>
      </c>
      <c r="EL192" s="8">
        <v>274.99430717807797</v>
      </c>
      <c r="EM192" s="8">
        <v>197.00764405086201</v>
      </c>
      <c r="EN192" s="4">
        <v>0.71640626336051905</v>
      </c>
      <c r="EO192" s="8">
        <v>125.80423709102099</v>
      </c>
      <c r="EP192" s="4">
        <v>0.45747942341786102</v>
      </c>
      <c r="EQ192" s="8">
        <v>69.297849462365605</v>
      </c>
      <c r="ER192" s="8">
        <v>-135.92056579539801</v>
      </c>
      <c r="ES192" s="8">
        <v>-221.004211772205</v>
      </c>
      <c r="ET192" s="4">
        <v>1.6259806636244001</v>
      </c>
      <c r="EU192" s="8">
        <v>-299.73932747039601</v>
      </c>
      <c r="EV192" s="4">
        <v>-2.2052536767805599</v>
      </c>
      <c r="EW192" s="8">
        <v>75.418279569892505</v>
      </c>
      <c r="EX192" s="8">
        <v>229.45968188664401</v>
      </c>
      <c r="EY192" s="8">
        <v>180.06660575041499</v>
      </c>
      <c r="EZ192" s="4">
        <v>0.78474180853859099</v>
      </c>
      <c r="FA192" s="8">
        <v>134.43087271995401</v>
      </c>
      <c r="FB192" s="4">
        <v>0.58585835914461404</v>
      </c>
      <c r="FC192" s="8">
        <v>46</v>
      </c>
      <c r="FD192" s="7">
        <v>0</v>
      </c>
      <c r="FE192" s="7">
        <v>0</v>
      </c>
      <c r="FF192" s="4"/>
      <c r="FG192" s="7">
        <v>0</v>
      </c>
      <c r="FH192" s="4"/>
      <c r="FI192" s="7">
        <v>0</v>
      </c>
      <c r="FJ192" s="7">
        <v>0</v>
      </c>
      <c r="FK192" s="7">
        <v>-0.76550412427825099</v>
      </c>
      <c r="FL192" s="4"/>
      <c r="FM192" s="7">
        <v>-1.13319384107781</v>
      </c>
      <c r="FN192" s="4"/>
      <c r="FO192" s="7">
        <v>0.29032258064516098</v>
      </c>
      <c r="FP192" s="7">
        <v>304.10227439232199</v>
      </c>
      <c r="FQ192" s="7">
        <v>130.40723593380301</v>
      </c>
      <c r="FR192" s="4">
        <v>0.42882690106278198</v>
      </c>
      <c r="FS192" s="7">
        <v>30.2556219414654</v>
      </c>
      <c r="FT192" s="4">
        <v>9.9491600324016896E-2</v>
      </c>
      <c r="FU192" s="7">
        <v>99.3193548387097</v>
      </c>
      <c r="FV192" s="7">
        <v>394.00602604456901</v>
      </c>
      <c r="FW192" s="7">
        <v>228.46876659809999</v>
      </c>
      <c r="FX192" s="4">
        <v>0.57986109728244595</v>
      </c>
      <c r="FY192" s="7">
        <v>108.874120174113</v>
      </c>
      <c r="FZ192" s="4">
        <v>0.27632602797246902</v>
      </c>
      <c r="GA192" s="7">
        <v>114.764516129032</v>
      </c>
      <c r="GB192" s="7">
        <v>331.31363332600301</v>
      </c>
      <c r="GC192" s="7">
        <v>163.66309388630299</v>
      </c>
      <c r="GD192" s="4">
        <v>0.49398237024934999</v>
      </c>
      <c r="GE192" s="7">
        <v>23.020480508455002</v>
      </c>
      <c r="GF192" s="4">
        <v>6.9482442594819102E-2</v>
      </c>
      <c r="GG192" s="7">
        <v>135.761290322581</v>
      </c>
      <c r="GH192" s="7">
        <v>517.70784063650399</v>
      </c>
      <c r="GI192" s="7">
        <v>367.886629877465</v>
      </c>
      <c r="GJ192" s="4">
        <v>0.71060664143150898</v>
      </c>
      <c r="GK192" s="7">
        <v>243.89415150027199</v>
      </c>
      <c r="GL192" s="4">
        <v>0.47110383957177998</v>
      </c>
      <c r="GM192" s="7">
        <v>119.18353302611401</v>
      </c>
      <c r="GN192" s="7">
        <v>139.07374138268</v>
      </c>
      <c r="GO192" s="7">
        <v>-23.996567721343599</v>
      </c>
      <c r="GP192" s="4">
        <v>-0.17254564005230699</v>
      </c>
      <c r="GQ192" s="7">
        <v>-173.935090379375</v>
      </c>
      <c r="GR192" s="4">
        <v>-1.2506680891022399</v>
      </c>
      <c r="GS192" s="7">
        <v>144.71612903225801</v>
      </c>
      <c r="GT192" s="7">
        <v>229.45968188664401</v>
      </c>
      <c r="GU192" s="7">
        <v>180.06660575041499</v>
      </c>
      <c r="GV192" s="4">
        <v>0.78474180853859099</v>
      </c>
      <c r="GW192" s="7">
        <v>134.43087271995401</v>
      </c>
      <c r="GX192" s="4">
        <v>0.58585835914461404</v>
      </c>
      <c r="GY192" s="7">
        <v>46</v>
      </c>
      <c r="GZ192" s="3"/>
    </row>
    <row r="193" spans="1:208" s="11" customFormat="1" x14ac:dyDescent="0.25">
      <c r="A193" s="7" t="s">
        <v>220</v>
      </c>
      <c r="B193" s="7" t="s">
        <v>580</v>
      </c>
      <c r="C193" s="7" t="s">
        <v>581</v>
      </c>
      <c r="D193" s="33" t="s">
        <v>279</v>
      </c>
      <c r="E193" s="7" t="s">
        <v>280</v>
      </c>
      <c r="F193" s="8"/>
      <c r="G193" s="8"/>
      <c r="H193" s="8"/>
      <c r="I193" s="8">
        <v>524.75885102627399</v>
      </c>
      <c r="J193" s="8">
        <v>1192.10326009196</v>
      </c>
      <c r="K193" s="8">
        <v>1346.0967107103399</v>
      </c>
      <c r="L193" s="8">
        <v>1172.51582463203</v>
      </c>
      <c r="M193" s="8">
        <v>947.68626112466904</v>
      </c>
      <c r="N193" s="8">
        <v>532.28115101867797</v>
      </c>
      <c r="O193" s="8">
        <v>764.12259027550397</v>
      </c>
      <c r="P193" s="8">
        <v>810.50815652709696</v>
      </c>
      <c r="Q193" s="8">
        <v>680.01617464389597</v>
      </c>
      <c r="R193" s="8">
        <v>959.58501335681103</v>
      </c>
      <c r="S193" s="8">
        <v>476.32448212520001</v>
      </c>
      <c r="T193" s="8">
        <v>404.50313172560601</v>
      </c>
      <c r="U193" s="8">
        <v>472.77914019771498</v>
      </c>
      <c r="V193" s="8">
        <v>424.17442175097801</v>
      </c>
      <c r="W193" s="8">
        <v>268.58052509864001</v>
      </c>
      <c r="X193" s="8">
        <v>134.458917463398</v>
      </c>
      <c r="Y193" s="8">
        <v>19.9176390925319</v>
      </c>
      <c r="Z193" s="8">
        <v>22.506079096759201</v>
      </c>
      <c r="AA193" s="8">
        <v>21.379770821683199</v>
      </c>
      <c r="AB193" s="8">
        <v>14.1594742350552</v>
      </c>
      <c r="AC193" s="8">
        <v>0</v>
      </c>
      <c r="AD193" s="8">
        <v>524.75885102627399</v>
      </c>
      <c r="AE193" s="8">
        <v>2538.1999708023</v>
      </c>
      <c r="AF193" s="8">
        <v>2120.2020857566999</v>
      </c>
      <c r="AG193" s="8">
        <v>1296.40374129418</v>
      </c>
      <c r="AH193" s="8">
        <v>1490.5243311709901</v>
      </c>
      <c r="AI193" s="8">
        <v>1435.90949548201</v>
      </c>
      <c r="AJ193" s="8">
        <v>877.28227192332099</v>
      </c>
      <c r="AK193" s="8">
        <v>692.75494684961802</v>
      </c>
      <c r="AL193" s="8">
        <v>154.37655655592999</v>
      </c>
      <c r="AM193" s="8">
        <v>43.885849918442403</v>
      </c>
      <c r="AN193" s="8">
        <v>14.1594742350552</v>
      </c>
      <c r="AO193" s="8">
        <v>524.75885102627399</v>
      </c>
      <c r="AP193" s="8">
        <v>4658.4020565589999</v>
      </c>
      <c r="AQ193" s="8">
        <v>2786.9280724651699</v>
      </c>
      <c r="AR193" s="8">
        <v>2313.1917674053302</v>
      </c>
      <c r="AS193" s="8">
        <v>847.13150340554796</v>
      </c>
      <c r="AT193" s="8">
        <v>58.045324153497603</v>
      </c>
      <c r="AU193" s="8">
        <f t="shared" si="31"/>
        <v>-1871.47398409383</v>
      </c>
      <c r="AV193" s="8">
        <f t="shared" si="32"/>
        <v>-473.73630505983965</v>
      </c>
      <c r="AW193" s="8">
        <f t="shared" si="33"/>
        <v>-1466.0602639997824</v>
      </c>
      <c r="AX193" s="8">
        <v>-224.82956350736401</v>
      </c>
      <c r="AY193" s="8">
        <v>-415.40511010599198</v>
      </c>
      <c r="AZ193" s="8">
        <v>231.84143925682599</v>
      </c>
      <c r="BA193" s="8">
        <v>46.385566251593303</v>
      </c>
      <c r="BB193" s="8">
        <v>-130.49198188320099</v>
      </c>
      <c r="BC193" s="8">
        <v>279.56883871291399</v>
      </c>
      <c r="BD193" s="8">
        <v>-483.26053123161103</v>
      </c>
      <c r="BE193" s="8">
        <v>-71.8213503995933</v>
      </c>
      <c r="BF193" s="8">
        <v>68.276008472108899</v>
      </c>
      <c r="BG193" s="8">
        <v>-48.6047184467376</v>
      </c>
      <c r="BH193" s="8">
        <v>-155.593896652338</v>
      </c>
      <c r="BI193" s="8">
        <v>-134.12160763524199</v>
      </c>
      <c r="BJ193" s="8">
        <v>-114.541278370866</v>
      </c>
      <c r="BK193" s="8">
        <v>2.5884400042273401</v>
      </c>
      <c r="BL193" s="9">
        <v>-1.12630827507606</v>
      </c>
      <c r="BM193" s="8" t="s">
        <v>236</v>
      </c>
      <c r="BN193" s="7" t="s">
        <v>236</v>
      </c>
      <c r="BO193" s="10">
        <v>45</v>
      </c>
      <c r="BP193" s="10">
        <v>175</v>
      </c>
      <c r="BQ193" s="7" t="s">
        <v>252</v>
      </c>
      <c r="BR193" s="8">
        <v>532.53372651618201</v>
      </c>
      <c r="BS193" s="8">
        <v>107.180075181825</v>
      </c>
      <c r="BT193" s="4">
        <v>0.20126438917398501</v>
      </c>
      <c r="BU193" s="8">
        <v>55.835086984425203</v>
      </c>
      <c r="BV193" s="4">
        <v>0.104847982774155</v>
      </c>
      <c r="BW193" s="8">
        <v>74.372043010752705</v>
      </c>
      <c r="BX193" s="8">
        <v>771.47572744079196</v>
      </c>
      <c r="BY193" s="8">
        <v>281.296163019201</v>
      </c>
      <c r="BZ193" s="4">
        <v>0.36462088567885498</v>
      </c>
      <c r="CA193" s="8">
        <v>198.79674985113999</v>
      </c>
      <c r="CB193" s="4">
        <v>0.25768373881392997</v>
      </c>
      <c r="CC193" s="8">
        <v>73.235333333333301</v>
      </c>
      <c r="CD193" s="8">
        <v>827.12383984293297</v>
      </c>
      <c r="CE193" s="8">
        <v>295.43648143081401</v>
      </c>
      <c r="CF193" s="4">
        <v>0.35718530551231098</v>
      </c>
      <c r="CG193" s="8">
        <v>196.40834639267899</v>
      </c>
      <c r="CH193" s="4">
        <v>0.237459418930514</v>
      </c>
      <c r="CI193" s="8">
        <v>78.039333333333303</v>
      </c>
      <c r="CJ193" s="8">
        <v>694.25773863505503</v>
      </c>
      <c r="CK193" s="8">
        <v>145.20907924679</v>
      </c>
      <c r="CL193" s="4">
        <v>0.20915730738886501</v>
      </c>
      <c r="CM193" s="8">
        <v>56.574048524658103</v>
      </c>
      <c r="CN193" s="4">
        <v>8.1488538587823997E-2</v>
      </c>
      <c r="CO193" s="8">
        <v>73.437880184331803</v>
      </c>
      <c r="CP193" s="8">
        <v>967.51397783864002</v>
      </c>
      <c r="CQ193" s="8">
        <v>510.218723395317</v>
      </c>
      <c r="CR193" s="4">
        <v>0.52735023481015897</v>
      </c>
      <c r="CS193" s="8">
        <v>436.00702368439801</v>
      </c>
      <c r="CT193" s="4">
        <v>0.450646743790108</v>
      </c>
      <c r="CU193" s="8">
        <v>56.4730967741936</v>
      </c>
      <c r="CV193" s="8">
        <v>482.10352550221398</v>
      </c>
      <c r="CW193" s="8">
        <v>202.97552753506099</v>
      </c>
      <c r="CX193" s="4">
        <v>0.42102062482040298</v>
      </c>
      <c r="CY193" s="8">
        <v>160.03029305941001</v>
      </c>
      <c r="CZ193" s="4">
        <v>0.331941760626421</v>
      </c>
      <c r="DA193" s="8">
        <v>38.904301075268798</v>
      </c>
      <c r="DB193" s="8">
        <v>407.63486752657599</v>
      </c>
      <c r="DC193" s="8">
        <v>122.159468380429</v>
      </c>
      <c r="DD193" s="4">
        <v>0.29967865389352399</v>
      </c>
      <c r="DE193" s="8">
        <v>92.815089053473699</v>
      </c>
      <c r="DF193" s="4">
        <v>0.22769173210489099</v>
      </c>
      <c r="DG193" s="8">
        <v>38.94</v>
      </c>
      <c r="DH193" s="8">
        <v>475.05277139520399</v>
      </c>
      <c r="DI193" s="8">
        <v>183.15195055810801</v>
      </c>
      <c r="DJ193" s="4">
        <v>0.385540221184693</v>
      </c>
      <c r="DK193" s="8">
        <v>142.172350109593</v>
      </c>
      <c r="DL193" s="4">
        <v>0.29927696178266799</v>
      </c>
      <c r="DM193" s="8">
        <v>35.451612903225801</v>
      </c>
      <c r="DN193" s="8">
        <v>421.72199780885097</v>
      </c>
      <c r="DO193" s="8">
        <v>135.86847211352699</v>
      </c>
      <c r="DP193" s="4">
        <v>0.32217544453327501</v>
      </c>
      <c r="DQ193" s="8">
        <v>91.058680624227904</v>
      </c>
      <c r="DR193" s="4">
        <v>0.21592110702629499</v>
      </c>
      <c r="DS193" s="8">
        <v>35.709677419354797</v>
      </c>
      <c r="DT193" s="8">
        <v>255.38379913491701</v>
      </c>
      <c r="DU193" s="8">
        <v>75.697515943127001</v>
      </c>
      <c r="DV193" s="4">
        <v>0.296406883285249</v>
      </c>
      <c r="DW193" s="8">
        <v>40.935333581605001</v>
      </c>
      <c r="DX193" s="4">
        <v>0.16028946910598299</v>
      </c>
      <c r="DY193" s="8">
        <v>16.596774193548399</v>
      </c>
      <c r="DZ193" s="8">
        <v>125.987703417094</v>
      </c>
      <c r="EA193" s="8">
        <v>7.3435157099715997</v>
      </c>
      <c r="EB193" s="4">
        <v>5.8287559109321999E-2</v>
      </c>
      <c r="EC193" s="8">
        <v>-30.126321870282499</v>
      </c>
      <c r="ED193" s="4">
        <v>-0.239121128913244</v>
      </c>
      <c r="EE193" s="8">
        <v>11.935483870967699</v>
      </c>
      <c r="EF193" s="8">
        <v>19.711294720039401</v>
      </c>
      <c r="EG193" s="8">
        <v>11.394984889856399</v>
      </c>
      <c r="EH193" s="4">
        <v>0.57809418669346502</v>
      </c>
      <c r="EI193" s="8">
        <v>-28.1454763359176</v>
      </c>
      <c r="EJ193" s="4">
        <v>-1.4278857241834899</v>
      </c>
      <c r="EK193" s="8">
        <v>3</v>
      </c>
      <c r="EL193" s="8">
        <v>22.537549619206999</v>
      </c>
      <c r="EM193" s="8">
        <v>14.699016335265</v>
      </c>
      <c r="EN193" s="4">
        <v>0.65220117464492</v>
      </c>
      <c r="EO193" s="8">
        <v>-11.769910687626201</v>
      </c>
      <c r="EP193" s="4">
        <v>-0.52223559732490199</v>
      </c>
      <c r="EQ193" s="8">
        <v>3</v>
      </c>
      <c r="ER193" s="8">
        <v>21.348704097399899</v>
      </c>
      <c r="ES193" s="8">
        <v>13.8249553612758</v>
      </c>
      <c r="ET193" s="4">
        <v>0.64757819951045903</v>
      </c>
      <c r="EU193" s="8">
        <v>66.099651576228993</v>
      </c>
      <c r="EV193" s="4">
        <v>3.0961903483537201</v>
      </c>
      <c r="EW193" s="8">
        <v>3</v>
      </c>
      <c r="EX193" s="8">
        <v>13.94649362448</v>
      </c>
      <c r="EY193" s="8">
        <v>8.8730733547995495</v>
      </c>
      <c r="EZ193" s="4">
        <v>0.63622252257189704</v>
      </c>
      <c r="FA193" s="8">
        <v>-1.9090732957187899</v>
      </c>
      <c r="FB193" s="4">
        <v>-0.136885538911934</v>
      </c>
      <c r="FC193" s="8">
        <v>2</v>
      </c>
      <c r="FD193" s="7">
        <v>1304.00945395697</v>
      </c>
      <c r="FE193" s="7">
        <v>388.47623820102598</v>
      </c>
      <c r="FF193" s="4">
        <v>0.297909065783386</v>
      </c>
      <c r="FG193" s="7">
        <v>254.631836835565</v>
      </c>
      <c r="FH193" s="4">
        <v>0.19526839783476499</v>
      </c>
      <c r="FI193" s="7">
        <v>147.60737634408599</v>
      </c>
      <c r="FJ193" s="7">
        <v>1521.3815784779899</v>
      </c>
      <c r="FK193" s="7">
        <v>440.64556067760401</v>
      </c>
      <c r="FL193" s="4">
        <v>0.28963513618879999</v>
      </c>
      <c r="FM193" s="7">
        <v>252.98239491733699</v>
      </c>
      <c r="FN193" s="4">
        <v>0.166284644494265</v>
      </c>
      <c r="FO193" s="7">
        <v>151.47721351766501</v>
      </c>
      <c r="FP193" s="7">
        <v>1449.6175033408499</v>
      </c>
      <c r="FQ193" s="7">
        <v>713.19425093037898</v>
      </c>
      <c r="FR193" s="4">
        <v>0.49198788596765602</v>
      </c>
      <c r="FS193" s="7">
        <v>596.03731674380697</v>
      </c>
      <c r="FT193" s="4">
        <v>0.41116868095904802</v>
      </c>
      <c r="FU193" s="7">
        <v>95.377397849462398</v>
      </c>
      <c r="FV193" s="7">
        <v>882.68763892177901</v>
      </c>
      <c r="FW193" s="7">
        <v>305.311418938538</v>
      </c>
      <c r="FX193" s="4">
        <v>0.34588840431874801</v>
      </c>
      <c r="FY193" s="7">
        <v>234.98743916306699</v>
      </c>
      <c r="FZ193" s="4">
        <v>0.26621811476833201</v>
      </c>
      <c r="GA193" s="7">
        <v>74.391612903225806</v>
      </c>
      <c r="GB193" s="7">
        <v>677.10579694376895</v>
      </c>
      <c r="GC193" s="7">
        <v>211.56598805665399</v>
      </c>
      <c r="GD193" s="4">
        <v>0.31245632368175402</v>
      </c>
      <c r="GE193" s="7">
        <v>131.994014205833</v>
      </c>
      <c r="GF193" s="4">
        <v>0.194938538115624</v>
      </c>
      <c r="GG193" s="7">
        <v>52.306451612903203</v>
      </c>
      <c r="GH193" s="7">
        <v>145.698998137134</v>
      </c>
      <c r="GI193" s="7">
        <v>18.738500599828001</v>
      </c>
      <c r="GJ193" s="4">
        <v>0.128611046331225</v>
      </c>
      <c r="GK193" s="7">
        <v>-58.271798206200103</v>
      </c>
      <c r="GL193" s="4">
        <v>-0.39994645777422599</v>
      </c>
      <c r="GM193" s="7">
        <v>14.935483870967699</v>
      </c>
      <c r="GN193" s="7">
        <v>43.886253716606802</v>
      </c>
      <c r="GO193" s="7">
        <v>28.523971696540698</v>
      </c>
      <c r="GP193" s="4">
        <v>0.64995230353296396</v>
      </c>
      <c r="GQ193" s="7">
        <v>54.329740888602799</v>
      </c>
      <c r="GR193" s="4">
        <v>1.2379671602737901</v>
      </c>
      <c r="GS193" s="7">
        <v>6</v>
      </c>
      <c r="GT193" s="7">
        <v>13.94649362448</v>
      </c>
      <c r="GU193" s="7">
        <v>8.8730733547995495</v>
      </c>
      <c r="GV193" s="4">
        <v>0.63622252257189704</v>
      </c>
      <c r="GW193" s="7">
        <v>-1.9090732957187899</v>
      </c>
      <c r="GX193" s="4">
        <v>-0.136885538911934</v>
      </c>
      <c r="GY193" s="7">
        <v>2</v>
      </c>
      <c r="GZ193" s="3"/>
    </row>
    <row r="194" spans="1:208" s="11" customFormat="1" x14ac:dyDescent="0.25">
      <c r="A194" s="7" t="s">
        <v>220</v>
      </c>
      <c r="B194" s="7" t="s">
        <v>582</v>
      </c>
      <c r="C194" s="7" t="s">
        <v>583</v>
      </c>
      <c r="D194" s="33" t="s">
        <v>453</v>
      </c>
      <c r="E194" s="7" t="s">
        <v>280</v>
      </c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>
        <v>43.862484997759402</v>
      </c>
      <c r="S194" s="8">
        <v>160.81684153699101</v>
      </c>
      <c r="T194" s="8">
        <v>184.43373861101699</v>
      </c>
      <c r="U194" s="8">
        <v>172.35998059577099</v>
      </c>
      <c r="V194" s="8">
        <v>198.82901844720001</v>
      </c>
      <c r="W194" s="8">
        <v>245.665856968654</v>
      </c>
      <c r="X194" s="8">
        <v>215.40572275588599</v>
      </c>
      <c r="Y194" s="8">
        <v>172.40886698619801</v>
      </c>
      <c r="Z194" s="8">
        <v>236.127720131735</v>
      </c>
      <c r="AA194" s="8">
        <v>102.632642246991</v>
      </c>
      <c r="AB194" s="8">
        <v>24.636067266438399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204.679326534751</v>
      </c>
      <c r="AJ194" s="8">
        <v>356.79371920678801</v>
      </c>
      <c r="AK194" s="8">
        <v>444.49487541585398</v>
      </c>
      <c r="AL194" s="8">
        <v>387.81458974208402</v>
      </c>
      <c r="AM194" s="8">
        <v>338.76036237872597</v>
      </c>
      <c r="AN194" s="8">
        <v>24.636067266438399</v>
      </c>
      <c r="AO194" s="8"/>
      <c r="AP194" s="8"/>
      <c r="AQ194" s="8"/>
      <c r="AR194" s="8">
        <v>561.47304574153895</v>
      </c>
      <c r="AS194" s="8">
        <v>832.30946515793801</v>
      </c>
      <c r="AT194" s="8">
        <v>363.39642964516497</v>
      </c>
      <c r="AU194" s="8">
        <f t="shared" si="31"/>
        <v>0</v>
      </c>
      <c r="AV194" s="8">
        <f t="shared" si="32"/>
        <v>561.47304574153895</v>
      </c>
      <c r="AW194" s="8">
        <f t="shared" si="33"/>
        <v>270.83641941639905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43.862484997759402</v>
      </c>
      <c r="BD194" s="8">
        <v>116.95435653923199</v>
      </c>
      <c r="BE194" s="8">
        <v>23.616897074025498</v>
      </c>
      <c r="BF194" s="8">
        <v>-12.073758015246201</v>
      </c>
      <c r="BG194" s="8">
        <v>26.469037851429501</v>
      </c>
      <c r="BH194" s="8">
        <v>46.836838521453501</v>
      </c>
      <c r="BI194" s="8">
        <v>-30.260134212767898</v>
      </c>
      <c r="BJ194" s="8">
        <v>-42.996855769687599</v>
      </c>
      <c r="BK194" s="8">
        <v>63.718853145537103</v>
      </c>
      <c r="BL194" s="9">
        <v>-133.49507788474401</v>
      </c>
      <c r="BM194" s="8" t="s">
        <v>249</v>
      </c>
      <c r="BN194" s="7" t="s">
        <v>249</v>
      </c>
      <c r="BO194" s="10">
        <v>388</v>
      </c>
      <c r="BP194" s="10">
        <v>176</v>
      </c>
      <c r="BQ194" s="7" t="s">
        <v>252</v>
      </c>
      <c r="BR194" s="8"/>
      <c r="BS194" s="8"/>
      <c r="BT194" s="4"/>
      <c r="BU194" s="8"/>
      <c r="BV194" s="4"/>
      <c r="BW194" s="8"/>
      <c r="BX194" s="8"/>
      <c r="BY194" s="8"/>
      <c r="BZ194" s="4"/>
      <c r="CA194" s="8"/>
      <c r="CB194" s="4"/>
      <c r="CC194" s="8"/>
      <c r="CD194" s="8"/>
      <c r="CE194" s="8"/>
      <c r="CF194" s="4"/>
      <c r="CG194" s="8"/>
      <c r="CH194" s="4"/>
      <c r="CI194" s="8"/>
      <c r="CJ194" s="8"/>
      <c r="CK194" s="8"/>
      <c r="CL194" s="4"/>
      <c r="CM194" s="8"/>
      <c r="CN194" s="4"/>
      <c r="CO194" s="8"/>
      <c r="CP194" s="8">
        <v>43.862484997759402</v>
      </c>
      <c r="CQ194" s="8">
        <v>3.2934326974468999</v>
      </c>
      <c r="CR194" s="4">
        <v>7.5085410633144403E-2</v>
      </c>
      <c r="CS194" s="8">
        <v>8.4035798145205107E-2</v>
      </c>
      <c r="CT194" s="4">
        <v>1.9158923200429201E-3</v>
      </c>
      <c r="CU194" s="8">
        <v>3.1</v>
      </c>
      <c r="CV194" s="8">
        <v>160.81684153699101</v>
      </c>
      <c r="CW194" s="8">
        <v>58.134042306649199</v>
      </c>
      <c r="CX194" s="4">
        <v>0.36149225262129703</v>
      </c>
      <c r="CY194" s="8">
        <v>47.543392869582597</v>
      </c>
      <c r="CZ194" s="4">
        <v>0.29563690229948097</v>
      </c>
      <c r="DA194" s="8">
        <v>9.4838709677419395</v>
      </c>
      <c r="DB194" s="8">
        <v>184.43373861101699</v>
      </c>
      <c r="DC194" s="8">
        <v>58.647140048970201</v>
      </c>
      <c r="DD194" s="4">
        <v>0.31798487896328398</v>
      </c>
      <c r="DE194" s="8">
        <v>44.8002123750856</v>
      </c>
      <c r="DF194" s="4">
        <v>0.24290681690063401</v>
      </c>
      <c r="DG194" s="8">
        <v>12</v>
      </c>
      <c r="DH194" s="8">
        <v>172.35998059577099</v>
      </c>
      <c r="DI194" s="8">
        <v>51.489556342388703</v>
      </c>
      <c r="DJ194" s="4">
        <v>0.298732664998061</v>
      </c>
      <c r="DK194" s="8">
        <v>38.477105028325198</v>
      </c>
      <c r="DL194" s="4">
        <v>0.22323688419624599</v>
      </c>
      <c r="DM194" s="8">
        <v>12</v>
      </c>
      <c r="DN194" s="8">
        <v>198.82901844720001</v>
      </c>
      <c r="DO194" s="8">
        <v>65.752294617464997</v>
      </c>
      <c r="DP194" s="4">
        <v>0.33069767748677897</v>
      </c>
      <c r="DQ194" s="8">
        <v>51.959155476502602</v>
      </c>
      <c r="DR194" s="4">
        <v>0.26132581593114201</v>
      </c>
      <c r="DS194" s="8">
        <v>12.252688172042999</v>
      </c>
      <c r="DT194" s="8">
        <v>245.665856968654</v>
      </c>
      <c r="DU194" s="8">
        <v>81.071903488441194</v>
      </c>
      <c r="DV194" s="4">
        <v>0.33000883594005398</v>
      </c>
      <c r="DW194" s="8">
        <v>65.00172495903</v>
      </c>
      <c r="DX194" s="4">
        <v>0.26459405373260297</v>
      </c>
      <c r="DY194" s="8">
        <v>15</v>
      </c>
      <c r="DZ194" s="8">
        <v>215.40572275588599</v>
      </c>
      <c r="EA194" s="8">
        <v>67.690626235272703</v>
      </c>
      <c r="EB194" s="4">
        <v>0.31424711177234999</v>
      </c>
      <c r="EC194" s="8">
        <v>52.525631661397902</v>
      </c>
      <c r="ED194" s="4">
        <v>0.24384510768511</v>
      </c>
      <c r="EE194" s="8">
        <v>14.3774193548387</v>
      </c>
      <c r="EF194" s="8">
        <v>172.40886698619801</v>
      </c>
      <c r="EG194" s="8">
        <v>64.990663497794699</v>
      </c>
      <c r="EH194" s="4">
        <v>0.37695661849571499</v>
      </c>
      <c r="EI194" s="8">
        <v>53.124152454991297</v>
      </c>
      <c r="EJ194" s="4">
        <v>0.30812888793732401</v>
      </c>
      <c r="EK194" s="8">
        <v>11.3928571428571</v>
      </c>
      <c r="EL194" s="8">
        <v>236.127720131735</v>
      </c>
      <c r="EM194" s="8">
        <v>96.195782585879002</v>
      </c>
      <c r="EN194" s="4">
        <v>0.40738877473687302</v>
      </c>
      <c r="EO194" s="8">
        <v>69.400258382123795</v>
      </c>
      <c r="EP194" s="4">
        <v>0.29390983127015102</v>
      </c>
      <c r="EQ194" s="8">
        <v>23.0150537634409</v>
      </c>
      <c r="ER194" s="8">
        <v>102.632642246991</v>
      </c>
      <c r="ES194" s="8">
        <v>38.896512610521498</v>
      </c>
      <c r="ET194" s="4">
        <v>0.37898773488569998</v>
      </c>
      <c r="EU194" s="8">
        <v>21.953017873361901</v>
      </c>
      <c r="EV194" s="4">
        <v>0.21389898372226299</v>
      </c>
      <c r="EW194" s="8">
        <v>14.2153225806452</v>
      </c>
      <c r="EX194" s="8">
        <v>24.636067266438399</v>
      </c>
      <c r="EY194" s="8">
        <v>19.105857344985601</v>
      </c>
      <c r="EZ194" s="4">
        <v>0.77552383415568205</v>
      </c>
      <c r="FA194" s="8">
        <v>15.6206633015048</v>
      </c>
      <c r="FB194" s="4">
        <v>0.63405669145841304</v>
      </c>
      <c r="FC194" s="8">
        <v>3.2303225806451601</v>
      </c>
      <c r="FD194" s="7">
        <v>0</v>
      </c>
      <c r="FE194" s="7">
        <v>0</v>
      </c>
      <c r="FF194" s="4"/>
      <c r="FG194" s="7">
        <v>0</v>
      </c>
      <c r="FH194" s="4"/>
      <c r="FI194" s="7">
        <v>0</v>
      </c>
      <c r="FJ194" s="7">
        <v>0</v>
      </c>
      <c r="FK194" s="7">
        <v>0</v>
      </c>
      <c r="FL194" s="4"/>
      <c r="FM194" s="7">
        <v>0</v>
      </c>
      <c r="FN194" s="4"/>
      <c r="FO194" s="7">
        <v>0</v>
      </c>
      <c r="FP194" s="7">
        <v>204.679326534751</v>
      </c>
      <c r="FQ194" s="7">
        <v>61.427475004096102</v>
      </c>
      <c r="FR194" s="4">
        <v>0.300115678725701</v>
      </c>
      <c r="FS194" s="7">
        <v>47.627428667727898</v>
      </c>
      <c r="FT194" s="4">
        <v>0.232692912733625</v>
      </c>
      <c r="FU194" s="7">
        <v>12.5838709677419</v>
      </c>
      <c r="FV194" s="7">
        <v>356.79371920678801</v>
      </c>
      <c r="FW194" s="7">
        <v>110.136696391359</v>
      </c>
      <c r="FX194" s="4">
        <v>0.308684515624914</v>
      </c>
      <c r="FY194" s="7">
        <v>83.277317403410805</v>
      </c>
      <c r="FZ194" s="4">
        <v>0.23340466191095</v>
      </c>
      <c r="GA194" s="7">
        <v>24</v>
      </c>
      <c r="GB194" s="7">
        <v>444.49487541585398</v>
      </c>
      <c r="GC194" s="7">
        <v>146.82419810590599</v>
      </c>
      <c r="GD194" s="4">
        <v>0.33031696477612399</v>
      </c>
      <c r="GE194" s="7">
        <v>116.960880435533</v>
      </c>
      <c r="GF194" s="4">
        <v>0.26313212346060899</v>
      </c>
      <c r="GG194" s="7">
        <v>27.252688172043001</v>
      </c>
      <c r="GH194" s="7">
        <v>387.81458974208402</v>
      </c>
      <c r="GI194" s="7">
        <v>132.68128973306699</v>
      </c>
      <c r="GJ194" s="4">
        <v>0.34212557557802797</v>
      </c>
      <c r="GK194" s="7">
        <v>105.649784116389</v>
      </c>
      <c r="GL194" s="4">
        <v>0.27242343870211699</v>
      </c>
      <c r="GM194" s="7">
        <v>25.7702764976959</v>
      </c>
      <c r="GN194" s="7">
        <v>338.76036237872597</v>
      </c>
      <c r="GO194" s="7">
        <v>135.09229519639999</v>
      </c>
      <c r="GP194" s="4">
        <v>0.398784244555065</v>
      </c>
      <c r="GQ194" s="7">
        <v>91.353276255485795</v>
      </c>
      <c r="GR194" s="4">
        <v>0.26966931908448899</v>
      </c>
      <c r="GS194" s="7">
        <v>37.230376344085997</v>
      </c>
      <c r="GT194" s="7">
        <v>24.636067266438399</v>
      </c>
      <c r="GU194" s="7">
        <v>19.105857344985601</v>
      </c>
      <c r="GV194" s="4">
        <v>0.77552383415568205</v>
      </c>
      <c r="GW194" s="7">
        <v>15.6206633015048</v>
      </c>
      <c r="GX194" s="4">
        <v>0.63405669145841304</v>
      </c>
      <c r="GY194" s="7">
        <v>3.2303225806451601</v>
      </c>
      <c r="GZ194" s="3"/>
    </row>
    <row r="195" spans="1:208" s="11" customFormat="1" x14ac:dyDescent="0.25">
      <c r="A195" s="7" t="s">
        <v>220</v>
      </c>
      <c r="B195" s="7" t="s">
        <v>584</v>
      </c>
      <c r="C195" s="7" t="s">
        <v>585</v>
      </c>
      <c r="D195" s="33" t="s">
        <v>231</v>
      </c>
      <c r="E195" s="7"/>
      <c r="F195" s="8"/>
      <c r="G195" s="8"/>
      <c r="H195" s="8"/>
      <c r="I195" s="8"/>
      <c r="J195" s="8">
        <v>74.928788080255003</v>
      </c>
      <c r="K195" s="8">
        <v>134.10753128487599</v>
      </c>
      <c r="L195" s="8">
        <v>173.41305914880499</v>
      </c>
      <c r="M195" s="8">
        <v>224.527090853961</v>
      </c>
      <c r="N195" s="8">
        <v>119.671907906569</v>
      </c>
      <c r="O195" s="8">
        <v>77.053799915410394</v>
      </c>
      <c r="P195" s="8">
        <v>66.298021684253797</v>
      </c>
      <c r="Q195" s="8">
        <v>162.40713637737699</v>
      </c>
      <c r="R195" s="8">
        <v>98.479438633347002</v>
      </c>
      <c r="S195" s="8">
        <v>151.31000908822</v>
      </c>
      <c r="T195" s="8">
        <v>87.1579256594827</v>
      </c>
      <c r="U195" s="8">
        <v>148.71609359397101</v>
      </c>
      <c r="V195" s="8">
        <v>188.34696538495001</v>
      </c>
      <c r="W195" s="8">
        <v>176.52974192846801</v>
      </c>
      <c r="X195" s="8">
        <v>224.28528096796799</v>
      </c>
      <c r="Y195" s="8">
        <v>225.80041580209999</v>
      </c>
      <c r="Z195" s="8">
        <v>0</v>
      </c>
      <c r="AA195" s="8">
        <v>0</v>
      </c>
      <c r="AB195" s="8"/>
      <c r="AC195" s="8">
        <v>0</v>
      </c>
      <c r="AD195" s="8">
        <v>0</v>
      </c>
      <c r="AE195" s="8">
        <v>209.03631936513099</v>
      </c>
      <c r="AF195" s="8">
        <v>397.94015000276602</v>
      </c>
      <c r="AG195" s="8">
        <v>196.725707821979</v>
      </c>
      <c r="AH195" s="8">
        <v>228.70515806163101</v>
      </c>
      <c r="AI195" s="8">
        <v>249.789447721567</v>
      </c>
      <c r="AJ195" s="8">
        <v>235.87401925345401</v>
      </c>
      <c r="AK195" s="8">
        <v>364.87670731341802</v>
      </c>
      <c r="AL195" s="8">
        <v>450.08569677006801</v>
      </c>
      <c r="AM195" s="8">
        <v>0</v>
      </c>
      <c r="AN195" s="8">
        <v>0</v>
      </c>
      <c r="AO195" s="8"/>
      <c r="AP195" s="8">
        <v>606.97646936789704</v>
      </c>
      <c r="AQ195" s="8">
        <v>425.43086588361001</v>
      </c>
      <c r="AR195" s="8">
        <v>485.66346697502098</v>
      </c>
      <c r="AS195" s="8">
        <v>814.96240408348604</v>
      </c>
      <c r="AT195" s="8">
        <v>0</v>
      </c>
      <c r="AU195" s="8">
        <f t="shared" si="31"/>
        <v>-181.54560348428703</v>
      </c>
      <c r="AV195" s="8">
        <f t="shared" si="32"/>
        <v>60.23260109141097</v>
      </c>
      <c r="AW195" s="8">
        <f t="shared" si="33"/>
        <v>329.29893710846505</v>
      </c>
      <c r="AX195" s="8">
        <v>51.114031705156002</v>
      </c>
      <c r="AY195" s="8">
        <v>-104.855182947392</v>
      </c>
      <c r="AZ195" s="8">
        <v>-42.618107991158404</v>
      </c>
      <c r="BA195" s="8">
        <v>-10.755778231156601</v>
      </c>
      <c r="BB195" s="8">
        <v>96.109114693123004</v>
      </c>
      <c r="BC195" s="8">
        <v>-63.9276977440298</v>
      </c>
      <c r="BD195" s="8">
        <v>52.830570454872799</v>
      </c>
      <c r="BE195" s="8">
        <v>-64.1520834287371</v>
      </c>
      <c r="BF195" s="8">
        <v>61.558167934488601</v>
      </c>
      <c r="BG195" s="8">
        <v>39.630871790978603</v>
      </c>
      <c r="BH195" s="8">
        <v>-11.8172234564814</v>
      </c>
      <c r="BI195" s="8">
        <v>47.755539039499602</v>
      </c>
      <c r="BJ195" s="8">
        <v>1.5151348341315201</v>
      </c>
      <c r="BK195" s="8">
        <v>-225.80041580209999</v>
      </c>
      <c r="BL195" s="9">
        <v>0</v>
      </c>
      <c r="BM195" s="8" t="s">
        <v>249</v>
      </c>
      <c r="BN195" s="7" t="s">
        <v>249</v>
      </c>
      <c r="BO195" s="10">
        <v>76</v>
      </c>
      <c r="BP195" s="10">
        <v>177</v>
      </c>
      <c r="BQ195" s="7" t="s">
        <v>252</v>
      </c>
      <c r="BR195" s="8">
        <v>119.671907906569</v>
      </c>
      <c r="BS195" s="8">
        <v>82.519497395999295</v>
      </c>
      <c r="BT195" s="4">
        <v>0.68954777139865298</v>
      </c>
      <c r="BU195" s="8">
        <v>53.127274046699597</v>
      </c>
      <c r="BV195" s="4">
        <v>0.44394106332939598</v>
      </c>
      <c r="BW195" s="8">
        <v>22.533333333333299</v>
      </c>
      <c r="BX195" s="8">
        <v>77.053799915410394</v>
      </c>
      <c r="BY195" s="8">
        <v>38.245644256868196</v>
      </c>
      <c r="BZ195" s="4">
        <v>0.49634987890090099</v>
      </c>
      <c r="CA195" s="8">
        <v>8.1758147053199099</v>
      </c>
      <c r="CB195" s="4">
        <v>0.106105275979839</v>
      </c>
      <c r="CC195" s="8">
        <v>24.403225806451601</v>
      </c>
      <c r="CD195" s="8">
        <v>66.298021684253797</v>
      </c>
      <c r="CE195" s="8">
        <v>27.775503619533598</v>
      </c>
      <c r="CF195" s="4">
        <v>0.41894920713947098</v>
      </c>
      <c r="CG195" s="8">
        <v>-3.6534997451805502</v>
      </c>
      <c r="CH195" s="4">
        <v>-5.5107221186484902E-2</v>
      </c>
      <c r="CI195" s="8">
        <v>28.145161290322601</v>
      </c>
      <c r="CJ195" s="8">
        <v>162.40713637737699</v>
      </c>
      <c r="CK195" s="8">
        <v>121.312220312181</v>
      </c>
      <c r="CL195" s="4">
        <v>0.74696360651477001</v>
      </c>
      <c r="CM195" s="8">
        <v>88.059368104539303</v>
      </c>
      <c r="CN195" s="4">
        <v>0.542213661719399</v>
      </c>
      <c r="CO195" s="8">
        <v>27.837557603686601</v>
      </c>
      <c r="CP195" s="8">
        <v>98.479438633347002</v>
      </c>
      <c r="CQ195" s="8">
        <v>56.205548258943999</v>
      </c>
      <c r="CR195" s="4">
        <v>0.57073384088028001</v>
      </c>
      <c r="CS195" s="8">
        <v>26.9048859680567</v>
      </c>
      <c r="CT195" s="4">
        <v>0.27320308017014</v>
      </c>
      <c r="CU195" s="8">
        <v>28.3505376344086</v>
      </c>
      <c r="CV195" s="8">
        <v>151.31000908822</v>
      </c>
      <c r="CW195" s="8">
        <v>103.168511356932</v>
      </c>
      <c r="CX195" s="4">
        <v>0.68183533910688099</v>
      </c>
      <c r="CY195" s="8">
        <v>73.242177561952801</v>
      </c>
      <c r="CZ195" s="4">
        <v>0.484053751653995</v>
      </c>
      <c r="DA195" s="8">
        <v>28.907526881720401</v>
      </c>
      <c r="DB195" s="8">
        <v>87.1579256594827</v>
      </c>
      <c r="DC195" s="8">
        <v>46.240485284219801</v>
      </c>
      <c r="DD195" s="4">
        <v>0.530536780612204</v>
      </c>
      <c r="DE195" s="8">
        <v>17.9258394431162</v>
      </c>
      <c r="DF195" s="4">
        <v>0.20567079020616699</v>
      </c>
      <c r="DG195" s="8">
        <v>28</v>
      </c>
      <c r="DH195" s="8">
        <v>148.71609359397101</v>
      </c>
      <c r="DI195" s="8">
        <v>117.13977246347299</v>
      </c>
      <c r="DJ195" s="4">
        <v>0.78767381278377802</v>
      </c>
      <c r="DK195" s="8">
        <v>84.070695543181301</v>
      </c>
      <c r="DL195" s="4">
        <v>0.56531000452925695</v>
      </c>
      <c r="DM195" s="8">
        <v>31.130184331797199</v>
      </c>
      <c r="DN195" s="8">
        <v>188.380746049859</v>
      </c>
      <c r="DO195" s="8">
        <v>165.883038315345</v>
      </c>
      <c r="DP195" s="4">
        <v>0.88057321033987601</v>
      </c>
      <c r="DQ195" s="8">
        <v>117.56213995002101</v>
      </c>
      <c r="DR195" s="4">
        <v>0.624066643832621</v>
      </c>
      <c r="DS195" s="8">
        <v>44.095698924731202</v>
      </c>
      <c r="DT195" s="8">
        <v>176.54125355710701</v>
      </c>
      <c r="DU195" s="8">
        <v>133.99794888178999</v>
      </c>
      <c r="DV195" s="4">
        <v>0.75901777166459605</v>
      </c>
      <c r="DW195" s="8">
        <v>84.756242246217596</v>
      </c>
      <c r="DX195" s="4">
        <v>0.48009312576225099</v>
      </c>
      <c r="DY195" s="8">
        <v>46.440860215053803</v>
      </c>
      <c r="DZ195" s="8">
        <v>224.28378572114499</v>
      </c>
      <c r="EA195" s="8">
        <v>156.10273871709799</v>
      </c>
      <c r="EB195" s="4">
        <v>0.69600545672607395</v>
      </c>
      <c r="EC195" s="8">
        <v>87.337893795493301</v>
      </c>
      <c r="ED195" s="4">
        <v>0.38940797041869901</v>
      </c>
      <c r="EE195" s="8">
        <v>63.616129032258101</v>
      </c>
      <c r="EF195" s="8">
        <v>225.7978572884</v>
      </c>
      <c r="EG195" s="8">
        <v>171.490119377383</v>
      </c>
      <c r="EH195" s="4">
        <v>0.759485149402225</v>
      </c>
      <c r="EI195" s="8">
        <v>105.109995597493</v>
      </c>
      <c r="EJ195" s="4">
        <v>0.46550484074453002</v>
      </c>
      <c r="EK195" s="8">
        <v>64.428571428571402</v>
      </c>
      <c r="EL195" s="8">
        <v>0</v>
      </c>
      <c r="EM195" s="8">
        <v>7.4467597703957003</v>
      </c>
      <c r="EN195" s="4"/>
      <c r="EO195" s="8">
        <v>7.2885840167161602</v>
      </c>
      <c r="EP195" s="4"/>
      <c r="EQ195" s="8">
        <v>0</v>
      </c>
      <c r="ER195" s="8">
        <v>0</v>
      </c>
      <c r="ES195" s="8">
        <v>0</v>
      </c>
      <c r="ET195" s="4"/>
      <c r="EU195" s="8">
        <v>1.2893896942380301E-2</v>
      </c>
      <c r="EV195" s="4"/>
      <c r="EW195" s="8">
        <v>0</v>
      </c>
      <c r="EX195" s="8"/>
      <c r="EY195" s="8"/>
      <c r="EZ195" s="4"/>
      <c r="FA195" s="8"/>
      <c r="FB195" s="4"/>
      <c r="FC195" s="8"/>
      <c r="FD195" s="7">
        <v>196.725707821979</v>
      </c>
      <c r="FE195" s="7">
        <v>120.765141652867</v>
      </c>
      <c r="FF195" s="4">
        <v>0.61387575111510195</v>
      </c>
      <c r="FG195" s="7">
        <v>61.303088752019598</v>
      </c>
      <c r="FH195" s="4">
        <v>0.31161707044151998</v>
      </c>
      <c r="FI195" s="7">
        <v>46.936559139784897</v>
      </c>
      <c r="FJ195" s="7">
        <v>228.70515806163101</v>
      </c>
      <c r="FK195" s="7">
        <v>149.087723931715</v>
      </c>
      <c r="FL195" s="4">
        <v>0.65187740055928001</v>
      </c>
      <c r="FM195" s="7">
        <v>84.405868359358706</v>
      </c>
      <c r="FN195" s="4">
        <v>0.36905974956897702</v>
      </c>
      <c r="FO195" s="7">
        <v>55.982718894009203</v>
      </c>
      <c r="FP195" s="7">
        <v>249.789447721567</v>
      </c>
      <c r="FQ195" s="7">
        <v>159.37405961587601</v>
      </c>
      <c r="FR195" s="4">
        <v>0.63803359617306699</v>
      </c>
      <c r="FS195" s="7">
        <v>100.14706353000901</v>
      </c>
      <c r="FT195" s="4">
        <v>0.400925917581757</v>
      </c>
      <c r="FU195" s="7">
        <v>57.258064516128997</v>
      </c>
      <c r="FV195" s="7">
        <v>235.87401925345401</v>
      </c>
      <c r="FW195" s="7">
        <v>163.38025774769201</v>
      </c>
      <c r="FX195" s="4">
        <v>0.69265898069144805</v>
      </c>
      <c r="FY195" s="7">
        <v>101.996534986298</v>
      </c>
      <c r="FZ195" s="4">
        <v>0.43241954035089802</v>
      </c>
      <c r="GA195" s="7">
        <v>59.130184331797203</v>
      </c>
      <c r="GB195" s="7">
        <v>364.92199960696598</v>
      </c>
      <c r="GC195" s="7">
        <v>299.88098719713503</v>
      </c>
      <c r="GD195" s="4">
        <v>0.82176735718898197</v>
      </c>
      <c r="GE195" s="7">
        <v>202.31838219623799</v>
      </c>
      <c r="GF195" s="4">
        <v>0.55441541593585097</v>
      </c>
      <c r="GG195" s="7">
        <v>90.536559139784899</v>
      </c>
      <c r="GH195" s="7">
        <v>450.08164300954502</v>
      </c>
      <c r="GI195" s="7">
        <v>327.59285809448102</v>
      </c>
      <c r="GJ195" s="4">
        <v>0.72785207569004096</v>
      </c>
      <c r="GK195" s="7">
        <v>192.44788939298601</v>
      </c>
      <c r="GL195" s="4">
        <v>0.427584400257144</v>
      </c>
      <c r="GM195" s="7">
        <v>128.04470046083</v>
      </c>
      <c r="GN195" s="7">
        <v>0</v>
      </c>
      <c r="GO195" s="7">
        <v>7.4467597703957003</v>
      </c>
      <c r="GP195" s="4"/>
      <c r="GQ195" s="7">
        <v>7.3014779136585402</v>
      </c>
      <c r="GR195" s="4"/>
      <c r="GS195" s="7">
        <v>0</v>
      </c>
      <c r="GT195" s="7">
        <v>0</v>
      </c>
      <c r="GU195" s="7">
        <v>0</v>
      </c>
      <c r="GV195" s="4"/>
      <c r="GW195" s="7">
        <v>0</v>
      </c>
      <c r="GX195" s="4"/>
      <c r="GY195" s="7">
        <v>0</v>
      </c>
      <c r="GZ195" s="3"/>
    </row>
    <row r="196" spans="1:208" s="11" customFormat="1" x14ac:dyDescent="0.25">
      <c r="A196" s="7" t="s">
        <v>220</v>
      </c>
      <c r="B196" s="7" t="s">
        <v>586</v>
      </c>
      <c r="C196" s="7" t="s">
        <v>587</v>
      </c>
      <c r="D196" s="33" t="s">
        <v>241</v>
      </c>
      <c r="E196" s="7"/>
      <c r="F196" s="8">
        <v>0</v>
      </c>
      <c r="G196" s="8">
        <v>151.76107825847299</v>
      </c>
      <c r="H196" s="8">
        <v>329.78903512523698</v>
      </c>
      <c r="I196" s="8">
        <v>430.84736160517502</v>
      </c>
      <c r="J196" s="8">
        <v>572.08996536637596</v>
      </c>
      <c r="K196" s="8">
        <v>328.052849343731</v>
      </c>
      <c r="L196" s="8">
        <v>196.85422586945501</v>
      </c>
      <c r="M196" s="8">
        <v>201.78273753920701</v>
      </c>
      <c r="N196" s="8">
        <v>102.41158495610701</v>
      </c>
      <c r="O196" s="8">
        <v>110.726892763568</v>
      </c>
      <c r="P196" s="8">
        <v>176.492416416438</v>
      </c>
      <c r="Q196" s="8">
        <v>175.02889997545</v>
      </c>
      <c r="R196" s="8">
        <v>170.29260666562601</v>
      </c>
      <c r="S196" s="8">
        <v>188.816865489847</v>
      </c>
      <c r="T196" s="8">
        <v>165.34615350668</v>
      </c>
      <c r="U196" s="8">
        <v>169.72655660854201</v>
      </c>
      <c r="V196" s="8">
        <v>214.58184726386</v>
      </c>
      <c r="W196" s="8">
        <v>208.21857038412699</v>
      </c>
      <c r="X196" s="8">
        <v>194.71764812031401</v>
      </c>
      <c r="Y196" s="8">
        <v>196.724293543697</v>
      </c>
      <c r="Z196" s="8">
        <v>202.40359747545</v>
      </c>
      <c r="AA196" s="8">
        <v>190.50269227944699</v>
      </c>
      <c r="AB196" s="8">
        <v>123.457351422287</v>
      </c>
      <c r="AC196" s="8">
        <v>151.76107825847299</v>
      </c>
      <c r="AD196" s="8">
        <v>760.636396730412</v>
      </c>
      <c r="AE196" s="8">
        <v>900.14281471010702</v>
      </c>
      <c r="AF196" s="8">
        <v>398.63696340866198</v>
      </c>
      <c r="AG196" s="8">
        <v>213.138477719675</v>
      </c>
      <c r="AH196" s="8">
        <v>351.52131639188798</v>
      </c>
      <c r="AI196" s="8">
        <v>359.10947215547299</v>
      </c>
      <c r="AJ196" s="8">
        <v>335.07271011522198</v>
      </c>
      <c r="AK196" s="8">
        <v>422.80041764798699</v>
      </c>
      <c r="AL196" s="8">
        <v>391.44194166401201</v>
      </c>
      <c r="AM196" s="8">
        <v>392.90628975489699</v>
      </c>
      <c r="AN196" s="8">
        <v>123.457351422287</v>
      </c>
      <c r="AO196" s="8">
        <v>912.39747498888505</v>
      </c>
      <c r="AP196" s="8">
        <v>1298.7797781187701</v>
      </c>
      <c r="AQ196" s="8">
        <v>564.65979411156297</v>
      </c>
      <c r="AR196" s="8">
        <v>694.18218227069497</v>
      </c>
      <c r="AS196" s="8">
        <v>814.24235931199803</v>
      </c>
      <c r="AT196" s="8">
        <v>516.36364117718404</v>
      </c>
      <c r="AU196" s="8">
        <f t="shared" si="31"/>
        <v>-734.11998400720711</v>
      </c>
      <c r="AV196" s="8">
        <f t="shared" si="32"/>
        <v>129.52238815913199</v>
      </c>
      <c r="AW196" s="8">
        <f t="shared" si="33"/>
        <v>120.06017704130306</v>
      </c>
      <c r="AX196" s="8">
        <v>4.9285116697523099</v>
      </c>
      <c r="AY196" s="8">
        <v>-99.371152583099899</v>
      </c>
      <c r="AZ196" s="8">
        <v>8.31530780746027</v>
      </c>
      <c r="BA196" s="8">
        <v>65.765523652870201</v>
      </c>
      <c r="BB196" s="8">
        <v>-1.46351644098814</v>
      </c>
      <c r="BC196" s="8">
        <v>-4.73629330982408</v>
      </c>
      <c r="BD196" s="8">
        <v>18.524258824221199</v>
      </c>
      <c r="BE196" s="8">
        <v>-23.470711983167099</v>
      </c>
      <c r="BF196" s="8">
        <v>4.3804031018625302</v>
      </c>
      <c r="BG196" s="8">
        <v>44.855290655317198</v>
      </c>
      <c r="BH196" s="8">
        <v>-6.3632768797323003</v>
      </c>
      <c r="BI196" s="8">
        <v>-13.5009222638129</v>
      </c>
      <c r="BJ196" s="8">
        <v>2.0066454233825901</v>
      </c>
      <c r="BK196" s="8">
        <v>5.6793039317530498</v>
      </c>
      <c r="BL196" s="9">
        <v>-11.900905196003499</v>
      </c>
      <c r="BM196" s="8" t="s">
        <v>236</v>
      </c>
      <c r="BN196" s="7" t="s">
        <v>236</v>
      </c>
      <c r="BO196" s="10">
        <v>90</v>
      </c>
      <c r="BP196" s="10">
        <v>178</v>
      </c>
      <c r="BQ196" s="7" t="s">
        <v>252</v>
      </c>
      <c r="BR196" s="8">
        <v>102.52326556896401</v>
      </c>
      <c r="BS196" s="8">
        <v>30.221128102649999</v>
      </c>
      <c r="BT196" s="4">
        <v>0.29477336617142003</v>
      </c>
      <c r="BU196" s="8">
        <v>21.455555469137401</v>
      </c>
      <c r="BV196" s="4">
        <v>0.209274990901504</v>
      </c>
      <c r="BW196" s="8">
        <v>35.462365591397898</v>
      </c>
      <c r="BX196" s="8">
        <v>116.045925247512</v>
      </c>
      <c r="BY196" s="8">
        <v>51.477687277223403</v>
      </c>
      <c r="BZ196" s="4">
        <v>0.44359754267483098</v>
      </c>
      <c r="CA196" s="8">
        <v>6.3657321353303198</v>
      </c>
      <c r="CB196" s="4">
        <v>5.4855283559099403E-2</v>
      </c>
      <c r="CC196" s="8">
        <v>32.299999999999997</v>
      </c>
      <c r="CD196" s="8">
        <v>189.017659793457</v>
      </c>
      <c r="CE196" s="8">
        <v>110.125400139015</v>
      </c>
      <c r="CF196" s="4">
        <v>0.58261963596073996</v>
      </c>
      <c r="CG196" s="8">
        <v>60.931940973731002</v>
      </c>
      <c r="CH196" s="4">
        <v>0.32236110128710999</v>
      </c>
      <c r="CI196" s="8">
        <v>43.361290322580601</v>
      </c>
      <c r="CJ196" s="8">
        <v>195.48721644673901</v>
      </c>
      <c r="CK196" s="8">
        <v>130.26965014466401</v>
      </c>
      <c r="CL196" s="4">
        <v>0.66638449568469005</v>
      </c>
      <c r="CM196" s="8">
        <v>88.541957178343395</v>
      </c>
      <c r="CN196" s="4">
        <v>0.45292965334368501</v>
      </c>
      <c r="CO196" s="8">
        <v>37.354838709677402</v>
      </c>
      <c r="CP196" s="8">
        <v>192.80731171944501</v>
      </c>
      <c r="CQ196" s="8">
        <v>130.435313121338</v>
      </c>
      <c r="CR196" s="4">
        <v>0.67650605134277897</v>
      </c>
      <c r="CS196" s="8">
        <v>95.443016336809805</v>
      </c>
      <c r="CT196" s="4">
        <v>0.49501761881152001</v>
      </c>
      <c r="CU196" s="8">
        <v>34.179569892473097</v>
      </c>
      <c r="CV196" s="8">
        <v>209.89946502283701</v>
      </c>
      <c r="CW196" s="8">
        <v>136.89181987310201</v>
      </c>
      <c r="CX196" s="4">
        <v>0.65217803131707996</v>
      </c>
      <c r="CY196" s="8">
        <v>91.122061395094804</v>
      </c>
      <c r="CZ196" s="4">
        <v>0.434122408959837</v>
      </c>
      <c r="DA196" s="8">
        <v>37.861290322580601</v>
      </c>
      <c r="DB196" s="8">
        <v>180.31569304463301</v>
      </c>
      <c r="DC196" s="8">
        <v>116.63492177681999</v>
      </c>
      <c r="DD196" s="4">
        <v>0.64683733183417003</v>
      </c>
      <c r="DE196" s="8">
        <v>91.451072020781993</v>
      </c>
      <c r="DF196" s="4">
        <v>0.50717200747549596</v>
      </c>
      <c r="DG196" s="8">
        <v>31.129032258064498</v>
      </c>
      <c r="DH196" s="8">
        <v>183.00286656193899</v>
      </c>
      <c r="DI196" s="8">
        <v>118.694429922643</v>
      </c>
      <c r="DJ196" s="4">
        <v>0.64859328245806003</v>
      </c>
      <c r="DK196" s="8">
        <v>82.481624000005993</v>
      </c>
      <c r="DL196" s="4">
        <v>0.45071219675178797</v>
      </c>
      <c r="DM196" s="8">
        <v>33.88133640553</v>
      </c>
      <c r="DN196" s="8">
        <v>215.92872764709301</v>
      </c>
      <c r="DO196" s="8">
        <v>149.87608810315399</v>
      </c>
      <c r="DP196" s="4">
        <v>0.69409980661816795</v>
      </c>
      <c r="DQ196" s="8">
        <v>108.215740624285</v>
      </c>
      <c r="DR196" s="4">
        <v>0.50116416561833799</v>
      </c>
      <c r="DS196" s="8">
        <v>40.476344086021498</v>
      </c>
      <c r="DT196" s="8">
        <v>195.39215395749801</v>
      </c>
      <c r="DU196" s="8">
        <v>138.730202244971</v>
      </c>
      <c r="DV196" s="4">
        <v>0.71000907372743505</v>
      </c>
      <c r="DW196" s="8">
        <v>100.431239194637</v>
      </c>
      <c r="DX196" s="4">
        <v>0.51399832163415604</v>
      </c>
      <c r="DY196" s="8">
        <v>37.181720430107497</v>
      </c>
      <c r="DZ196" s="8">
        <v>186.29255782462101</v>
      </c>
      <c r="EA196" s="8">
        <v>134.657009067622</v>
      </c>
      <c r="EB196" s="4">
        <v>0.72282548825375303</v>
      </c>
      <c r="EC196" s="8">
        <v>96.703539297181806</v>
      </c>
      <c r="ED196" s="4">
        <v>0.51909502143515696</v>
      </c>
      <c r="EE196" s="8">
        <v>35.134408602150501</v>
      </c>
      <c r="EF196" s="8">
        <v>193.967251668957</v>
      </c>
      <c r="EG196" s="8">
        <v>150.427727575814</v>
      </c>
      <c r="EH196" s="4">
        <v>0.77553157185805899</v>
      </c>
      <c r="EI196" s="8">
        <v>113.641905287687</v>
      </c>
      <c r="EJ196" s="4">
        <v>0.58588191723022598</v>
      </c>
      <c r="EK196" s="8">
        <v>35.055299539170498</v>
      </c>
      <c r="EL196" s="8">
        <v>204.75279535061</v>
      </c>
      <c r="EM196" s="8">
        <v>154.51249652399801</v>
      </c>
      <c r="EN196" s="4">
        <v>0.75462948507939898</v>
      </c>
      <c r="EO196" s="8">
        <v>115.609734713466</v>
      </c>
      <c r="EP196" s="4">
        <v>0.56463080035366997</v>
      </c>
      <c r="EQ196" s="8">
        <v>36</v>
      </c>
      <c r="ER196" s="8">
        <v>194.52501409654101</v>
      </c>
      <c r="ES196" s="8">
        <v>144.987582186841</v>
      </c>
      <c r="ET196" s="4">
        <v>0.74534158426990005</v>
      </c>
      <c r="EU196" s="8">
        <v>105.30379264801699</v>
      </c>
      <c r="EV196" s="4">
        <v>0.54133805432218596</v>
      </c>
      <c r="EW196" s="8">
        <v>34.095698924731202</v>
      </c>
      <c r="EX196" s="8">
        <v>123.244025609838</v>
      </c>
      <c r="EY196" s="8">
        <v>90.846164402658701</v>
      </c>
      <c r="EZ196" s="4">
        <v>0.73712428617235204</v>
      </c>
      <c r="FA196" s="8">
        <v>66.877295948981896</v>
      </c>
      <c r="FB196" s="4">
        <v>0.54264128113357901</v>
      </c>
      <c r="FC196" s="8">
        <v>22</v>
      </c>
      <c r="FD196" s="7">
        <v>218.56919081647601</v>
      </c>
      <c r="FE196" s="7">
        <v>81.698815379873395</v>
      </c>
      <c r="FF196" s="4">
        <v>0.373789256732312</v>
      </c>
      <c r="FG196" s="7">
        <v>27.821287604467699</v>
      </c>
      <c r="FH196" s="4">
        <v>0.12728823994150301</v>
      </c>
      <c r="FI196" s="7">
        <v>67.762365591397895</v>
      </c>
      <c r="FJ196" s="7">
        <v>384.50487624019598</v>
      </c>
      <c r="FK196" s="7">
        <v>240.39505028367901</v>
      </c>
      <c r="FL196" s="4">
        <v>0.62520676625569505</v>
      </c>
      <c r="FM196" s="7">
        <v>149.47389815207401</v>
      </c>
      <c r="FN196" s="4">
        <v>0.388743829762772</v>
      </c>
      <c r="FO196" s="7">
        <v>80.716129032258095</v>
      </c>
      <c r="FP196" s="7">
        <v>402.70677674228102</v>
      </c>
      <c r="FQ196" s="7">
        <v>267.32713299443998</v>
      </c>
      <c r="FR196" s="4">
        <v>0.66382576215130396</v>
      </c>
      <c r="FS196" s="7">
        <v>186.56507773190501</v>
      </c>
      <c r="FT196" s="4">
        <v>0.46327772092919101</v>
      </c>
      <c r="FU196" s="7">
        <v>72.040860215053797</v>
      </c>
      <c r="FV196" s="7">
        <v>363.31855960657202</v>
      </c>
      <c r="FW196" s="7">
        <v>235.32935169946199</v>
      </c>
      <c r="FX196" s="4">
        <v>0.64772180081935204</v>
      </c>
      <c r="FY196" s="7">
        <v>173.932696020788</v>
      </c>
      <c r="FZ196" s="4">
        <v>0.47873330833727501</v>
      </c>
      <c r="GA196" s="7">
        <v>65.010368663594505</v>
      </c>
      <c r="GB196" s="7">
        <v>411.32088160459102</v>
      </c>
      <c r="GC196" s="7">
        <v>288.60629034812598</v>
      </c>
      <c r="GD196" s="4">
        <v>0.70165727843004899</v>
      </c>
      <c r="GE196" s="7">
        <v>208.64697981892101</v>
      </c>
      <c r="GF196" s="4">
        <v>0.50726084949778205</v>
      </c>
      <c r="GG196" s="7">
        <v>77.658064516129002</v>
      </c>
      <c r="GH196" s="7">
        <v>380.25980949357898</v>
      </c>
      <c r="GI196" s="7">
        <v>285.084736643437</v>
      </c>
      <c r="GJ196" s="4">
        <v>0.74971040726893001</v>
      </c>
      <c r="GK196" s="7">
        <v>210.34544458486801</v>
      </c>
      <c r="GL196" s="4">
        <v>0.55316244139763804</v>
      </c>
      <c r="GM196" s="7">
        <v>70.189708141321006</v>
      </c>
      <c r="GN196" s="7">
        <v>399.27780944715101</v>
      </c>
      <c r="GO196" s="7">
        <v>299.50007871083898</v>
      </c>
      <c r="GP196" s="4">
        <v>0.75010449272283197</v>
      </c>
      <c r="GQ196" s="7">
        <v>220.91352736148301</v>
      </c>
      <c r="GR196" s="4">
        <v>0.55328275735474797</v>
      </c>
      <c r="GS196" s="7">
        <v>70.095698924731195</v>
      </c>
      <c r="GT196" s="7">
        <v>123.244025609838</v>
      </c>
      <c r="GU196" s="7">
        <v>90.846164402658701</v>
      </c>
      <c r="GV196" s="4">
        <v>0.73712428617235204</v>
      </c>
      <c r="GW196" s="7">
        <v>66.877295948981896</v>
      </c>
      <c r="GX196" s="4">
        <v>0.54264128113357901</v>
      </c>
      <c r="GY196" s="7">
        <v>22</v>
      </c>
      <c r="GZ196" s="3"/>
    </row>
    <row r="197" spans="1:208" s="11" customFormat="1" x14ac:dyDescent="0.25">
      <c r="A197" s="7" t="s">
        <v>220</v>
      </c>
      <c r="B197" s="7" t="s">
        <v>588</v>
      </c>
      <c r="C197" s="7" t="s">
        <v>589</v>
      </c>
      <c r="D197" s="33" t="s">
        <v>223</v>
      </c>
      <c r="E197" s="7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>
        <v>0</v>
      </c>
      <c r="V197" s="8">
        <v>151.43799999999999</v>
      </c>
      <c r="W197" s="8">
        <v>539.36199999999997</v>
      </c>
      <c r="X197" s="8">
        <v>44.294759999999997</v>
      </c>
      <c r="Y197" s="8">
        <v>73.673640000000006</v>
      </c>
      <c r="Z197" s="8">
        <v>11.496600000000001</v>
      </c>
      <c r="AA197" s="8">
        <v>0</v>
      </c>
      <c r="AB197" s="8"/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690.8</v>
      </c>
      <c r="AL197" s="8">
        <v>117.9684</v>
      </c>
      <c r="AM197" s="8">
        <v>11.496600000000001</v>
      </c>
      <c r="AN197" s="8">
        <v>0</v>
      </c>
      <c r="AO197" s="8"/>
      <c r="AP197" s="8"/>
      <c r="AQ197" s="8"/>
      <c r="AR197" s="8">
        <v>0</v>
      </c>
      <c r="AS197" s="8">
        <v>808.76840000000004</v>
      </c>
      <c r="AT197" s="8">
        <v>11.496600000000001</v>
      </c>
      <c r="AU197" s="8">
        <f t="shared" si="31"/>
        <v>0</v>
      </c>
      <c r="AV197" s="8">
        <f t="shared" si="32"/>
        <v>0</v>
      </c>
      <c r="AW197" s="8">
        <f t="shared" si="33"/>
        <v>808.76840000000004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151.43799999999999</v>
      </c>
      <c r="BH197" s="8">
        <v>387.92399999999998</v>
      </c>
      <c r="BI197" s="8">
        <v>-495.06724000000003</v>
      </c>
      <c r="BJ197" s="8">
        <v>29.378879999999999</v>
      </c>
      <c r="BK197" s="8">
        <v>-62.177039999999998</v>
      </c>
      <c r="BL197" s="9">
        <v>-11.496600000000001</v>
      </c>
      <c r="BM197" s="8" t="s">
        <v>268</v>
      </c>
      <c r="BN197" s="7" t="s">
        <v>268</v>
      </c>
      <c r="BO197" s="10">
        <v>417</v>
      </c>
      <c r="BP197" s="10">
        <v>179</v>
      </c>
      <c r="BQ197" s="7" t="s">
        <v>252</v>
      </c>
      <c r="BR197" s="8"/>
      <c r="BS197" s="8"/>
      <c r="BT197" s="4"/>
      <c r="BU197" s="8"/>
      <c r="BV197" s="4"/>
      <c r="BW197" s="8"/>
      <c r="BX197" s="8"/>
      <c r="BY197" s="8"/>
      <c r="BZ197" s="4"/>
      <c r="CA197" s="8"/>
      <c r="CB197" s="4"/>
      <c r="CC197" s="8"/>
      <c r="CD197" s="8"/>
      <c r="CE197" s="8"/>
      <c r="CF197" s="4"/>
      <c r="CG197" s="8"/>
      <c r="CH197" s="4"/>
      <c r="CI197" s="8"/>
      <c r="CJ197" s="8"/>
      <c r="CK197" s="8"/>
      <c r="CL197" s="4"/>
      <c r="CM197" s="8"/>
      <c r="CN197" s="4"/>
      <c r="CO197" s="8"/>
      <c r="CP197" s="8"/>
      <c r="CQ197" s="8"/>
      <c r="CR197" s="4"/>
      <c r="CS197" s="8"/>
      <c r="CT197" s="4"/>
      <c r="CU197" s="8"/>
      <c r="CV197" s="8"/>
      <c r="CW197" s="8"/>
      <c r="CX197" s="4"/>
      <c r="CY197" s="8"/>
      <c r="CZ197" s="4"/>
      <c r="DA197" s="8"/>
      <c r="DB197" s="8"/>
      <c r="DC197" s="8"/>
      <c r="DD197" s="4"/>
      <c r="DE197" s="8"/>
      <c r="DF197" s="4"/>
      <c r="DG197" s="8"/>
      <c r="DH197" s="8">
        <v>0</v>
      </c>
      <c r="DI197" s="8">
        <v>0</v>
      </c>
      <c r="DJ197" s="4"/>
      <c r="DK197" s="8">
        <v>0</v>
      </c>
      <c r="DL197" s="4"/>
      <c r="DM197" s="8">
        <v>0</v>
      </c>
      <c r="DN197" s="8">
        <v>151.43799999999999</v>
      </c>
      <c r="DO197" s="8">
        <v>113.15107999999999</v>
      </c>
      <c r="DP197" s="4">
        <v>0.74717759082924995</v>
      </c>
      <c r="DQ197" s="8">
        <v>113.00005484545601</v>
      </c>
      <c r="DR197" s="4">
        <v>0.74618031699742404</v>
      </c>
      <c r="DS197" s="8">
        <v>2.43333333333333</v>
      </c>
      <c r="DT197" s="8">
        <v>539.36199999999997</v>
      </c>
      <c r="DU197" s="8">
        <v>439.55007000000001</v>
      </c>
      <c r="DV197" s="4">
        <v>0.81494445289063799</v>
      </c>
      <c r="DW197" s="8">
        <v>428.76553616167399</v>
      </c>
      <c r="DX197" s="4">
        <v>0.79494947022903695</v>
      </c>
      <c r="DY197" s="8">
        <v>9.9354838709677402</v>
      </c>
      <c r="DZ197" s="8">
        <v>44.294759999999997</v>
      </c>
      <c r="EA197" s="8">
        <v>-71.674999999999997</v>
      </c>
      <c r="EB197" s="4">
        <v>-1.61813722435791</v>
      </c>
      <c r="EC197" s="8">
        <v>-98.139726556966906</v>
      </c>
      <c r="ED197" s="4">
        <v>-2.2156057862592999</v>
      </c>
      <c r="EE197" s="8">
        <v>7.5811827956989202</v>
      </c>
      <c r="EF197" s="8">
        <v>73.673640000000006</v>
      </c>
      <c r="EG197" s="8">
        <v>24.68065</v>
      </c>
      <c r="EH197" s="4">
        <v>0.33499973667651001</v>
      </c>
      <c r="EI197" s="8">
        <v>23.3829253113223</v>
      </c>
      <c r="EJ197" s="4">
        <v>0.31738523183220302</v>
      </c>
      <c r="EK197" s="8">
        <v>2.2251612903225801</v>
      </c>
      <c r="EL197" s="8">
        <v>11.496600000000001</v>
      </c>
      <c r="EM197" s="8">
        <v>5.8928600000000104</v>
      </c>
      <c r="EN197" s="4">
        <v>0.51257415235809001</v>
      </c>
      <c r="EO197" s="8">
        <v>-9.5617400032693894E-2</v>
      </c>
      <c r="EP197" s="4">
        <v>-8.3170154682857492E-3</v>
      </c>
      <c r="EQ197" s="8">
        <v>0.46666666666666701</v>
      </c>
      <c r="ER197" s="8">
        <v>0</v>
      </c>
      <c r="ES197" s="8">
        <v>-1.74861</v>
      </c>
      <c r="ET197" s="4"/>
      <c r="EU197" s="8">
        <v>-2.1944155707762598</v>
      </c>
      <c r="EV197" s="4"/>
      <c r="EW197" s="8">
        <v>0</v>
      </c>
      <c r="EX197" s="8"/>
      <c r="EY197" s="8"/>
      <c r="EZ197" s="4"/>
      <c r="FA197" s="8"/>
      <c r="FB197" s="4"/>
      <c r="FC197" s="8"/>
      <c r="FD197" s="7">
        <v>0</v>
      </c>
      <c r="FE197" s="7">
        <v>0</v>
      </c>
      <c r="FF197" s="4"/>
      <c r="FG197" s="7">
        <v>0</v>
      </c>
      <c r="FH197" s="4"/>
      <c r="FI197" s="7">
        <v>0</v>
      </c>
      <c r="FJ197" s="7">
        <v>0</v>
      </c>
      <c r="FK197" s="7">
        <v>0</v>
      </c>
      <c r="FL197" s="4"/>
      <c r="FM197" s="7">
        <v>0</v>
      </c>
      <c r="FN197" s="4"/>
      <c r="FO197" s="7">
        <v>0</v>
      </c>
      <c r="FP197" s="7">
        <v>0</v>
      </c>
      <c r="FQ197" s="7">
        <v>0</v>
      </c>
      <c r="FR197" s="4"/>
      <c r="FS197" s="7">
        <v>0</v>
      </c>
      <c r="FT197" s="4"/>
      <c r="FU197" s="7">
        <v>0</v>
      </c>
      <c r="FV197" s="7">
        <v>0</v>
      </c>
      <c r="FW197" s="7">
        <v>0</v>
      </c>
      <c r="FX197" s="4"/>
      <c r="FY197" s="7">
        <v>0</v>
      </c>
      <c r="FZ197" s="4"/>
      <c r="GA197" s="7">
        <v>0</v>
      </c>
      <c r="GB197" s="7">
        <v>690.8</v>
      </c>
      <c r="GC197" s="7">
        <v>552.70114999999998</v>
      </c>
      <c r="GD197" s="4">
        <v>0.80008852055587698</v>
      </c>
      <c r="GE197" s="7">
        <v>541.76559100712996</v>
      </c>
      <c r="GF197" s="4">
        <v>0.78425823828478503</v>
      </c>
      <c r="GG197" s="7">
        <v>12.3688172043011</v>
      </c>
      <c r="GH197" s="7">
        <v>117.9684</v>
      </c>
      <c r="GI197" s="7">
        <v>-46.994349999999997</v>
      </c>
      <c r="GJ197" s="4">
        <v>-0.39836388388754901</v>
      </c>
      <c r="GK197" s="7">
        <v>-74.756801245644596</v>
      </c>
      <c r="GL197" s="4">
        <v>-0.633701917171417</v>
      </c>
      <c r="GM197" s="7">
        <v>9.8063440860215003</v>
      </c>
      <c r="GN197" s="7">
        <v>11.496600000000001</v>
      </c>
      <c r="GO197" s="7">
        <v>4.1442500000000102</v>
      </c>
      <c r="GP197" s="4">
        <v>0.36047614077205498</v>
      </c>
      <c r="GQ197" s="7">
        <v>-2.2900329708089502</v>
      </c>
      <c r="GR197" s="4">
        <v>-0.19919219341448299</v>
      </c>
      <c r="GS197" s="7">
        <v>0.46666666666666701</v>
      </c>
      <c r="GT197" s="7">
        <v>0</v>
      </c>
      <c r="GU197" s="7">
        <v>0</v>
      </c>
      <c r="GV197" s="4"/>
      <c r="GW197" s="7">
        <v>0</v>
      </c>
      <c r="GX197" s="4"/>
      <c r="GY197" s="7">
        <v>0</v>
      </c>
      <c r="GZ197" s="3"/>
    </row>
    <row r="198" spans="1:208" s="11" customFormat="1" x14ac:dyDescent="0.25">
      <c r="A198" s="7" t="s">
        <v>220</v>
      </c>
      <c r="B198" s="7" t="s">
        <v>590</v>
      </c>
      <c r="C198" s="7" t="s">
        <v>591</v>
      </c>
      <c r="D198" s="33" t="s">
        <v>231</v>
      </c>
      <c r="E198" s="7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>
        <v>7.3907949534854103</v>
      </c>
      <c r="W198" s="8">
        <v>77.517430153847002</v>
      </c>
      <c r="X198" s="8">
        <v>313.735447034142</v>
      </c>
      <c r="Y198" s="8">
        <v>396.88304131884399</v>
      </c>
      <c r="Z198" s="8">
        <v>84.223936931916796</v>
      </c>
      <c r="AA198" s="8">
        <v>278.37793161720401</v>
      </c>
      <c r="AB198" s="8">
        <v>382.08619416537999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84.908225107332399</v>
      </c>
      <c r="AL198" s="8">
        <v>710.61848835298701</v>
      </c>
      <c r="AM198" s="8">
        <v>362.60186854912098</v>
      </c>
      <c r="AN198" s="8">
        <v>382.08619416537999</v>
      </c>
      <c r="AO198" s="8"/>
      <c r="AP198" s="8"/>
      <c r="AQ198" s="8"/>
      <c r="AR198" s="8"/>
      <c r="AS198" s="8">
        <v>795.526713460319</v>
      </c>
      <c r="AT198" s="8">
        <v>744.68806271450001</v>
      </c>
      <c r="AU198" s="8">
        <f t="shared" si="31"/>
        <v>0</v>
      </c>
      <c r="AV198" s="8">
        <f t="shared" si="32"/>
        <v>0</v>
      </c>
      <c r="AW198" s="8">
        <f t="shared" si="33"/>
        <v>795.526713460319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7.3907949534854103</v>
      </c>
      <c r="BH198" s="8">
        <v>70.126635200361605</v>
      </c>
      <c r="BI198" s="8">
        <v>236.21801688029501</v>
      </c>
      <c r="BJ198" s="8">
        <v>83.147594284701995</v>
      </c>
      <c r="BK198" s="8">
        <v>-312.65910438692799</v>
      </c>
      <c r="BL198" s="9">
        <v>194.15399468528699</v>
      </c>
      <c r="BM198" s="8" t="s">
        <v>268</v>
      </c>
      <c r="BN198" s="7" t="s">
        <v>268</v>
      </c>
      <c r="BO198" s="10">
        <v>403</v>
      </c>
      <c r="BP198" s="10">
        <v>180</v>
      </c>
      <c r="BQ198" s="7" t="s">
        <v>252</v>
      </c>
      <c r="BR198" s="8"/>
      <c r="BS198" s="8"/>
      <c r="BT198" s="4"/>
      <c r="BU198" s="8"/>
      <c r="BV198" s="4"/>
      <c r="BW198" s="8"/>
      <c r="BX198" s="8"/>
      <c r="BY198" s="8"/>
      <c r="BZ198" s="4"/>
      <c r="CA198" s="8"/>
      <c r="CB198" s="4"/>
      <c r="CC198" s="8"/>
      <c r="CD198" s="8"/>
      <c r="CE198" s="8"/>
      <c r="CF198" s="4"/>
      <c r="CG198" s="8"/>
      <c r="CH198" s="4"/>
      <c r="CI198" s="8"/>
      <c r="CJ198" s="8"/>
      <c r="CK198" s="8"/>
      <c r="CL198" s="4"/>
      <c r="CM198" s="8"/>
      <c r="CN198" s="4"/>
      <c r="CO198" s="8"/>
      <c r="CP198" s="8"/>
      <c r="CQ198" s="8"/>
      <c r="CR198" s="4"/>
      <c r="CS198" s="8"/>
      <c r="CT198" s="4"/>
      <c r="CU198" s="8"/>
      <c r="CV198" s="8"/>
      <c r="CW198" s="8"/>
      <c r="CX198" s="4"/>
      <c r="CY198" s="8"/>
      <c r="CZ198" s="4"/>
      <c r="DA198" s="8"/>
      <c r="DB198" s="8"/>
      <c r="DC198" s="8"/>
      <c r="DD198" s="4"/>
      <c r="DE198" s="8"/>
      <c r="DF198" s="4"/>
      <c r="DG198" s="8"/>
      <c r="DH198" s="8"/>
      <c r="DI198" s="8"/>
      <c r="DJ198" s="4"/>
      <c r="DK198" s="8"/>
      <c r="DL198" s="4"/>
      <c r="DM198" s="8"/>
      <c r="DN198" s="8">
        <v>7.3907949534854103</v>
      </c>
      <c r="DO198" s="8">
        <v>5.0592125653115803</v>
      </c>
      <c r="DP198" s="4">
        <v>0.68452887641345295</v>
      </c>
      <c r="DQ198" s="8">
        <v>3.3355774181215798</v>
      </c>
      <c r="DR198" s="4">
        <v>0.45131510738889602</v>
      </c>
      <c r="DS198" s="8">
        <v>1.6666666666666701</v>
      </c>
      <c r="DT198" s="8">
        <v>77.522775746088499</v>
      </c>
      <c r="DU198" s="8">
        <v>55.307727248041999</v>
      </c>
      <c r="DV198" s="4">
        <v>0.71343842781368305</v>
      </c>
      <c r="DW198" s="8">
        <v>34.999436337554201</v>
      </c>
      <c r="DX198" s="4">
        <v>0.451472951022657</v>
      </c>
      <c r="DY198" s="8">
        <v>20.5150537634409</v>
      </c>
      <c r="DZ198" s="8">
        <v>313.73499228201302</v>
      </c>
      <c r="EA198" s="8">
        <v>163.970122663485</v>
      </c>
      <c r="EB198" s="4">
        <v>0.52263893635458503</v>
      </c>
      <c r="EC198" s="8">
        <v>113.177850419859</v>
      </c>
      <c r="ED198" s="4">
        <v>0.36074347205148499</v>
      </c>
      <c r="EE198" s="8">
        <v>44.247311827956999</v>
      </c>
      <c r="EF198" s="8">
        <v>396.88166228415099</v>
      </c>
      <c r="EG198" s="8">
        <v>214.53353307952801</v>
      </c>
      <c r="EH198" s="4">
        <v>0.54054785964369001</v>
      </c>
      <c r="EI198" s="8">
        <v>161.027369051665</v>
      </c>
      <c r="EJ198" s="4">
        <v>0.40573144177262499</v>
      </c>
      <c r="EK198" s="8">
        <v>50.403686635944702</v>
      </c>
      <c r="EL198" s="8">
        <v>84.223934949164502</v>
      </c>
      <c r="EM198" s="8">
        <v>56.283224501451102</v>
      </c>
      <c r="EN198" s="4">
        <v>0.66825688606715306</v>
      </c>
      <c r="EO198" s="8">
        <v>42.224609365952197</v>
      </c>
      <c r="EP198" s="4">
        <v>0.50133740950761796</v>
      </c>
      <c r="EQ198" s="8">
        <v>11.7266666666667</v>
      </c>
      <c r="ER198" s="8">
        <v>278.37781189314097</v>
      </c>
      <c r="ES198" s="8">
        <v>90.965114559690903</v>
      </c>
      <c r="ET198" s="4">
        <v>0.326768552209934</v>
      </c>
      <c r="EU198" s="8">
        <v>26.450727011599501</v>
      </c>
      <c r="EV198" s="4">
        <v>9.5017368057167303E-2</v>
      </c>
      <c r="EW198" s="8">
        <v>51.354516129032298</v>
      </c>
      <c r="EX198" s="8">
        <v>382.08475587165998</v>
      </c>
      <c r="EY198" s="8">
        <v>177.07613457814401</v>
      </c>
      <c r="EZ198" s="4">
        <v>0.46344726361609301</v>
      </c>
      <c r="FA198" s="8">
        <v>125.746408120837</v>
      </c>
      <c r="FB198" s="4">
        <v>0.32910605876952198</v>
      </c>
      <c r="FC198" s="8">
        <v>42.084408602150503</v>
      </c>
      <c r="FD198" s="7">
        <v>0</v>
      </c>
      <c r="FE198" s="7">
        <v>0</v>
      </c>
      <c r="FF198" s="4"/>
      <c r="FG198" s="7">
        <v>0</v>
      </c>
      <c r="FH198" s="4"/>
      <c r="FI198" s="7">
        <v>0</v>
      </c>
      <c r="FJ198" s="7">
        <v>0</v>
      </c>
      <c r="FK198" s="7">
        <v>0</v>
      </c>
      <c r="FL198" s="4"/>
      <c r="FM198" s="7">
        <v>0</v>
      </c>
      <c r="FN198" s="4"/>
      <c r="FO198" s="7">
        <v>0</v>
      </c>
      <c r="FP198" s="7">
        <v>0</v>
      </c>
      <c r="FQ198" s="7">
        <v>0</v>
      </c>
      <c r="FR198" s="4"/>
      <c r="FS198" s="7">
        <v>0</v>
      </c>
      <c r="FT198" s="4"/>
      <c r="FU198" s="7">
        <v>0</v>
      </c>
      <c r="FV198" s="7">
        <v>0</v>
      </c>
      <c r="FW198" s="7">
        <v>0</v>
      </c>
      <c r="FX198" s="4"/>
      <c r="FY198" s="7">
        <v>0</v>
      </c>
      <c r="FZ198" s="4"/>
      <c r="GA198" s="7">
        <v>0</v>
      </c>
      <c r="GB198" s="7">
        <v>84.913570699573896</v>
      </c>
      <c r="GC198" s="7">
        <v>60.366939813353603</v>
      </c>
      <c r="GD198" s="4">
        <v>0.71092216845918799</v>
      </c>
      <c r="GE198" s="7">
        <v>38.335013755675803</v>
      </c>
      <c r="GF198" s="4">
        <v>0.45145921246564902</v>
      </c>
      <c r="GG198" s="7">
        <v>22.1817204301075</v>
      </c>
      <c r="GH198" s="7">
        <v>710.61665456616299</v>
      </c>
      <c r="GI198" s="7">
        <v>378.50365574301298</v>
      </c>
      <c r="GJ198" s="4">
        <v>0.532641126985818</v>
      </c>
      <c r="GK198" s="7">
        <v>274.205219471524</v>
      </c>
      <c r="GL198" s="4">
        <v>0.385869396262501</v>
      </c>
      <c r="GM198" s="7">
        <v>94.650998463901701</v>
      </c>
      <c r="GN198" s="7">
        <v>362.60174684230498</v>
      </c>
      <c r="GO198" s="7">
        <v>147.24833906114199</v>
      </c>
      <c r="GP198" s="4">
        <v>0.40608833339454398</v>
      </c>
      <c r="GQ198" s="7">
        <v>68.675336377551702</v>
      </c>
      <c r="GR198" s="4">
        <v>0.18939604393968501</v>
      </c>
      <c r="GS198" s="7">
        <v>63.081182795698901</v>
      </c>
      <c r="GT198" s="7">
        <v>382.08475587165998</v>
      </c>
      <c r="GU198" s="7">
        <v>177.07613457814401</v>
      </c>
      <c r="GV198" s="4">
        <v>0.46344726361609301</v>
      </c>
      <c r="GW198" s="7">
        <v>125.746408120837</v>
      </c>
      <c r="GX198" s="4">
        <v>0.32910605876952198</v>
      </c>
      <c r="GY198" s="7">
        <v>42.084408602150503</v>
      </c>
      <c r="GZ198" s="3"/>
    </row>
    <row r="199" spans="1:208" s="11" customFormat="1" x14ac:dyDescent="0.25">
      <c r="A199" s="7" t="s">
        <v>220</v>
      </c>
      <c r="B199" s="7" t="s">
        <v>592</v>
      </c>
      <c r="C199" s="7" t="s">
        <v>593</v>
      </c>
      <c r="D199" s="33" t="s">
        <v>241</v>
      </c>
      <c r="E199" s="7"/>
      <c r="F199" s="8">
        <v>215.96530794664301</v>
      </c>
      <c r="G199" s="8">
        <v>459.24971406455097</v>
      </c>
      <c r="H199" s="8">
        <v>535.44467506738204</v>
      </c>
      <c r="I199" s="8">
        <v>575.05522524089201</v>
      </c>
      <c r="J199" s="8">
        <v>611.63610463530995</v>
      </c>
      <c r="K199" s="8">
        <v>548.349296484354</v>
      </c>
      <c r="L199" s="8">
        <v>948.848980232195</v>
      </c>
      <c r="M199" s="8">
        <v>583.71778860327697</v>
      </c>
      <c r="N199" s="8">
        <v>127.54003415337399</v>
      </c>
      <c r="O199" s="8">
        <v>287.94059638012902</v>
      </c>
      <c r="P199" s="8">
        <v>489.35940704701</v>
      </c>
      <c r="Q199" s="8">
        <v>486.69223169896202</v>
      </c>
      <c r="R199" s="8">
        <v>492.634159269196</v>
      </c>
      <c r="S199" s="8">
        <v>355.49402380834601</v>
      </c>
      <c r="T199" s="8">
        <v>264.72908167591402</v>
      </c>
      <c r="U199" s="8">
        <v>191.235677322497</v>
      </c>
      <c r="V199" s="8">
        <v>184.129877029992</v>
      </c>
      <c r="W199" s="8">
        <v>193.83150765708899</v>
      </c>
      <c r="X199" s="8">
        <v>197.01473165493201</v>
      </c>
      <c r="Y199" s="8">
        <v>214.273888557182</v>
      </c>
      <c r="Z199" s="8">
        <v>194.91306162558001</v>
      </c>
      <c r="AA199" s="8">
        <v>207.56005612240801</v>
      </c>
      <c r="AB199" s="8">
        <v>136.73239024438999</v>
      </c>
      <c r="AC199" s="8">
        <v>675.21502201119404</v>
      </c>
      <c r="AD199" s="8">
        <v>1110.4999003082701</v>
      </c>
      <c r="AE199" s="8">
        <v>1159.9854011196601</v>
      </c>
      <c r="AF199" s="8">
        <v>1532.5667688354699</v>
      </c>
      <c r="AG199" s="8">
        <v>415.48063053350302</v>
      </c>
      <c r="AH199" s="8">
        <v>976.05163874597201</v>
      </c>
      <c r="AI199" s="8">
        <v>848.12818307754196</v>
      </c>
      <c r="AJ199" s="8">
        <v>455.96475899841101</v>
      </c>
      <c r="AK199" s="8">
        <v>377.96138468708102</v>
      </c>
      <c r="AL199" s="8">
        <v>411.28862021211302</v>
      </c>
      <c r="AM199" s="8">
        <v>402.473117747988</v>
      </c>
      <c r="AN199" s="8">
        <v>136.73239024438999</v>
      </c>
      <c r="AO199" s="8">
        <v>1785.7149223194699</v>
      </c>
      <c r="AP199" s="8">
        <v>2692.55216995514</v>
      </c>
      <c r="AQ199" s="8">
        <v>1391.53226927948</v>
      </c>
      <c r="AR199" s="8">
        <v>1304.0929420759501</v>
      </c>
      <c r="AS199" s="8">
        <v>789.25000489919501</v>
      </c>
      <c r="AT199" s="8">
        <v>539.20550799237799</v>
      </c>
      <c r="AU199" s="8">
        <f t="shared" si="31"/>
        <v>-1301.01990067566</v>
      </c>
      <c r="AV199" s="8">
        <f t="shared" si="32"/>
        <v>-87.439327203529956</v>
      </c>
      <c r="AW199" s="8">
        <f t="shared" si="33"/>
        <v>-514.84293717675507</v>
      </c>
      <c r="AX199" s="8">
        <v>-365.13119162891797</v>
      </c>
      <c r="AY199" s="8">
        <v>-456.17775444990298</v>
      </c>
      <c r="AZ199" s="8">
        <v>160.40056222675599</v>
      </c>
      <c r="BA199" s="8">
        <v>201.41881066688001</v>
      </c>
      <c r="BB199" s="8">
        <v>-2.6671753480471798</v>
      </c>
      <c r="BC199" s="8">
        <v>5.9419275702333598</v>
      </c>
      <c r="BD199" s="8">
        <v>-137.14013546084999</v>
      </c>
      <c r="BE199" s="8">
        <v>-90.764942132431699</v>
      </c>
      <c r="BF199" s="8">
        <v>-73.493404353417503</v>
      </c>
      <c r="BG199" s="8">
        <v>-7.1058002925049104</v>
      </c>
      <c r="BH199" s="8">
        <v>9.7016306270974706</v>
      </c>
      <c r="BI199" s="8">
        <v>3.1832239978421302</v>
      </c>
      <c r="BJ199" s="8">
        <v>17.2591569022503</v>
      </c>
      <c r="BK199" s="8">
        <v>-19.360826931602301</v>
      </c>
      <c r="BL199" s="9">
        <v>12.6469944968285</v>
      </c>
      <c r="BM199" s="8" t="s">
        <v>249</v>
      </c>
      <c r="BN199" s="7" t="s">
        <v>249</v>
      </c>
      <c r="BO199" s="10">
        <v>370</v>
      </c>
      <c r="BP199" s="10">
        <v>181</v>
      </c>
      <c r="BQ199" s="7" t="s">
        <v>252</v>
      </c>
      <c r="BR199" s="8">
        <v>126.46262456955201</v>
      </c>
      <c r="BS199" s="8">
        <v>-41.979184910085301</v>
      </c>
      <c r="BT199" s="4">
        <v>-0.331949341182601</v>
      </c>
      <c r="BU199" s="8">
        <v>-116.377316281186</v>
      </c>
      <c r="BV199" s="4">
        <v>-0.92025068020932199</v>
      </c>
      <c r="BW199" s="8">
        <v>49.866666666666703</v>
      </c>
      <c r="BX199" s="8">
        <v>313.615036724947</v>
      </c>
      <c r="BY199" s="8">
        <v>141.09099659268799</v>
      </c>
      <c r="BZ199" s="4">
        <v>0.44988594318081199</v>
      </c>
      <c r="CA199" s="8">
        <v>62.806874313212198</v>
      </c>
      <c r="CB199" s="4">
        <v>0.200267420111926</v>
      </c>
      <c r="CC199" s="8">
        <v>61.3333333333333</v>
      </c>
      <c r="CD199" s="8">
        <v>540.61744854456094</v>
      </c>
      <c r="CE199" s="8">
        <v>340.707318242219</v>
      </c>
      <c r="CF199" s="4">
        <v>0.63021887132845</v>
      </c>
      <c r="CG199" s="8">
        <v>236.39358174821999</v>
      </c>
      <c r="CH199" s="4">
        <v>0.437265912124432</v>
      </c>
      <c r="CI199" s="8">
        <v>89.619354838709697</v>
      </c>
      <c r="CJ199" s="8">
        <v>539.540721581095</v>
      </c>
      <c r="CK199" s="8">
        <v>341.870225556977</v>
      </c>
      <c r="CL199" s="4">
        <v>0.63363192412084302</v>
      </c>
      <c r="CM199" s="8">
        <v>234.254769250827</v>
      </c>
      <c r="CN199" s="4">
        <v>0.43417440033878602</v>
      </c>
      <c r="CO199" s="8">
        <v>91.161290322580598</v>
      </c>
      <c r="CP199" s="8">
        <v>546.0666885997</v>
      </c>
      <c r="CQ199" s="8">
        <v>340.61399723457498</v>
      </c>
      <c r="CR199" s="4">
        <v>0.623758973666796</v>
      </c>
      <c r="CS199" s="8">
        <v>244.765057748099</v>
      </c>
      <c r="CT199" s="4">
        <v>0.44823290425526502</v>
      </c>
      <c r="CU199" s="8">
        <v>89.194623655914</v>
      </c>
      <c r="CV199" s="8">
        <v>384.98244434090202</v>
      </c>
      <c r="CW199" s="8">
        <v>271.67170032130002</v>
      </c>
      <c r="CX199" s="4">
        <v>0.70567295811736896</v>
      </c>
      <c r="CY199" s="8">
        <v>206.15301335659899</v>
      </c>
      <c r="CZ199" s="4">
        <v>0.53548679007827804</v>
      </c>
      <c r="DA199" s="8">
        <v>57.401075268817202</v>
      </c>
      <c r="DB199" s="8">
        <v>277.32374407214002</v>
      </c>
      <c r="DC199" s="8">
        <v>145.95499576559399</v>
      </c>
      <c r="DD199" s="4">
        <v>0.526298230445161</v>
      </c>
      <c r="DE199" s="8">
        <v>92.363395677490502</v>
      </c>
      <c r="DF199" s="4">
        <v>0.33305260603096498</v>
      </c>
      <c r="DG199" s="8">
        <v>49.134408602150501</v>
      </c>
      <c r="DH199" s="8">
        <v>196.443167740078</v>
      </c>
      <c r="DI199" s="8">
        <v>112.367676583134</v>
      </c>
      <c r="DJ199" s="4">
        <v>0.57201112095592099</v>
      </c>
      <c r="DK199" s="8">
        <v>67.066457712209498</v>
      </c>
      <c r="DL199" s="4">
        <v>0.34140387005440598</v>
      </c>
      <c r="DM199" s="8">
        <v>42.6059907834101</v>
      </c>
      <c r="DN199" s="8">
        <v>179.130625203861</v>
      </c>
      <c r="DO199" s="8">
        <v>92.017277443055605</v>
      </c>
      <c r="DP199" s="4">
        <v>0.51368813868837204</v>
      </c>
      <c r="DQ199" s="8">
        <v>47.753578375873097</v>
      </c>
      <c r="DR199" s="4">
        <v>0.26658522696231801</v>
      </c>
      <c r="DS199" s="8">
        <v>39.193548387096797</v>
      </c>
      <c r="DT199" s="8">
        <v>177.07817365646</v>
      </c>
      <c r="DU199" s="8">
        <v>103.324501473122</v>
      </c>
      <c r="DV199" s="4">
        <v>0.58349653906853904</v>
      </c>
      <c r="DW199" s="8">
        <v>58.990036908977103</v>
      </c>
      <c r="DX199" s="4">
        <v>0.33312991483309801</v>
      </c>
      <c r="DY199" s="8">
        <v>38.633333333333297</v>
      </c>
      <c r="DZ199" s="8">
        <v>186.01975152710401</v>
      </c>
      <c r="EA199" s="8">
        <v>114.186009513854</v>
      </c>
      <c r="EB199" s="4">
        <v>0.61383809287163804</v>
      </c>
      <c r="EC199" s="8">
        <v>69.450891387076794</v>
      </c>
      <c r="ED199" s="4">
        <v>0.37335224252763</v>
      </c>
      <c r="EE199" s="8">
        <v>37.9677419354839</v>
      </c>
      <c r="EF199" s="8">
        <v>211.89660930646099</v>
      </c>
      <c r="EG199" s="8">
        <v>129.263123298484</v>
      </c>
      <c r="EH199" s="4">
        <v>0.61002922001235604</v>
      </c>
      <c r="EI199" s="8">
        <v>88.970630455824903</v>
      </c>
      <c r="EJ199" s="4">
        <v>0.41987755607334298</v>
      </c>
      <c r="EK199" s="8">
        <v>37.580645161290299</v>
      </c>
      <c r="EL199" s="8">
        <v>195.257985407756</v>
      </c>
      <c r="EM199" s="8">
        <v>107.704292027153</v>
      </c>
      <c r="EN199" s="4">
        <v>0.55159993483613501</v>
      </c>
      <c r="EO199" s="8">
        <v>67.853612815455705</v>
      </c>
      <c r="EP199" s="4">
        <v>0.34750749206880099</v>
      </c>
      <c r="EQ199" s="8">
        <v>35.933333333333302</v>
      </c>
      <c r="ER199" s="8">
        <v>207.367091765662</v>
      </c>
      <c r="ES199" s="8">
        <v>125.7287999503</v>
      </c>
      <c r="ET199" s="4">
        <v>0.60631028231027895</v>
      </c>
      <c r="EU199" s="8">
        <v>84.333728115493898</v>
      </c>
      <c r="EV199" s="4">
        <v>0.40668809789162003</v>
      </c>
      <c r="EW199" s="8">
        <v>36.322580645161302</v>
      </c>
      <c r="EX199" s="8">
        <v>134.71148284899601</v>
      </c>
      <c r="EY199" s="8">
        <v>86.987868095138893</v>
      </c>
      <c r="EZ199" s="4">
        <v>0.64573461931710496</v>
      </c>
      <c r="FA199" s="8">
        <v>60.799331894840599</v>
      </c>
      <c r="FB199" s="4">
        <v>0.45132998768184701</v>
      </c>
      <c r="FC199" s="8">
        <v>25</v>
      </c>
      <c r="FD199" s="7">
        <v>440.07766129449902</v>
      </c>
      <c r="FE199" s="7">
        <v>99.111811682602394</v>
      </c>
      <c r="FF199" s="4">
        <v>0.22521436646218901</v>
      </c>
      <c r="FG199" s="7">
        <v>-53.570441967973998</v>
      </c>
      <c r="FH199" s="4">
        <v>-0.121729518854457</v>
      </c>
      <c r="FI199" s="7">
        <v>111.2</v>
      </c>
      <c r="FJ199" s="7">
        <v>1080.15817012566</v>
      </c>
      <c r="FK199" s="7">
        <v>682.57754379919697</v>
      </c>
      <c r="FL199" s="4">
        <v>0.63192369661916403</v>
      </c>
      <c r="FM199" s="7">
        <v>470.64835099904798</v>
      </c>
      <c r="FN199" s="4">
        <v>0.43572169707728697</v>
      </c>
      <c r="FO199" s="7">
        <v>180.78064516129001</v>
      </c>
      <c r="FP199" s="7">
        <v>931.04913294060202</v>
      </c>
      <c r="FQ199" s="7">
        <v>612.28569755587398</v>
      </c>
      <c r="FR199" s="4">
        <v>0.65762984561517901</v>
      </c>
      <c r="FS199" s="7">
        <v>450.91807110469802</v>
      </c>
      <c r="FT199" s="4">
        <v>0.484311788874696</v>
      </c>
      <c r="FU199" s="7">
        <v>146.59569892473101</v>
      </c>
      <c r="FV199" s="7">
        <v>473.76691181221798</v>
      </c>
      <c r="FW199" s="7">
        <v>258.32267234872802</v>
      </c>
      <c r="FX199" s="4">
        <v>0.54525266730977695</v>
      </c>
      <c r="FY199" s="7">
        <v>159.42985338970001</v>
      </c>
      <c r="FZ199" s="4">
        <v>0.33651538217361099</v>
      </c>
      <c r="GA199" s="7">
        <v>91.740399385560707</v>
      </c>
      <c r="GB199" s="7">
        <v>356.208798860321</v>
      </c>
      <c r="GC199" s="7">
        <v>195.34177891617799</v>
      </c>
      <c r="GD199" s="4">
        <v>0.54839122318473899</v>
      </c>
      <c r="GE199" s="7">
        <v>106.74361528484999</v>
      </c>
      <c r="GF199" s="4">
        <v>0.29966585785183603</v>
      </c>
      <c r="GG199" s="7">
        <v>77.826881720430094</v>
      </c>
      <c r="GH199" s="7">
        <v>397.91636083356502</v>
      </c>
      <c r="GI199" s="7">
        <v>243.44913281233701</v>
      </c>
      <c r="GJ199" s="4">
        <v>0.61180980923316097</v>
      </c>
      <c r="GK199" s="7">
        <v>158.421521842902</v>
      </c>
      <c r="GL199" s="4">
        <v>0.39812769073137899</v>
      </c>
      <c r="GM199" s="7">
        <v>75.548387096774206</v>
      </c>
      <c r="GN199" s="7">
        <v>402.62507717341703</v>
      </c>
      <c r="GO199" s="7">
        <v>233.43309197745299</v>
      </c>
      <c r="GP199" s="4">
        <v>0.57977782610125195</v>
      </c>
      <c r="GQ199" s="7">
        <v>152.18734093095</v>
      </c>
      <c r="GR199" s="4">
        <v>0.37798773489064103</v>
      </c>
      <c r="GS199" s="7">
        <v>72.255913978494604</v>
      </c>
      <c r="GT199" s="7">
        <v>134.71148284899601</v>
      </c>
      <c r="GU199" s="7">
        <v>86.987868095138893</v>
      </c>
      <c r="GV199" s="4">
        <v>0.64573461931710496</v>
      </c>
      <c r="GW199" s="7">
        <v>60.799331894840599</v>
      </c>
      <c r="GX199" s="4">
        <v>0.45132998768184701</v>
      </c>
      <c r="GY199" s="7">
        <v>25</v>
      </c>
      <c r="GZ199" s="3"/>
    </row>
    <row r="200" spans="1:208" s="11" customFormat="1" x14ac:dyDescent="0.25">
      <c r="A200" s="7" t="s">
        <v>220</v>
      </c>
      <c r="B200" s="7" t="s">
        <v>594</v>
      </c>
      <c r="C200" s="7" t="s">
        <v>595</v>
      </c>
      <c r="D200" s="33" t="s">
        <v>267</v>
      </c>
      <c r="E200" s="7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>
        <v>117.59271401123</v>
      </c>
      <c r="V200" s="8">
        <v>304.22734707628501</v>
      </c>
      <c r="W200" s="8">
        <v>248.92091943089099</v>
      </c>
      <c r="X200" s="8">
        <v>204.95679022723999</v>
      </c>
      <c r="Y200" s="8">
        <v>22.719511825023101</v>
      </c>
      <c r="Z200" s="8">
        <v>0</v>
      </c>
      <c r="AA200" s="8"/>
      <c r="AB200" s="8"/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117.59271401123</v>
      </c>
      <c r="AK200" s="8">
        <v>553.14826650717703</v>
      </c>
      <c r="AL200" s="8">
        <v>227.676302052263</v>
      </c>
      <c r="AM200" s="8">
        <v>0</v>
      </c>
      <c r="AN200" s="8">
        <v>0</v>
      </c>
      <c r="AO200" s="8"/>
      <c r="AP200" s="8"/>
      <c r="AQ200" s="8"/>
      <c r="AR200" s="8">
        <v>117.59271401123</v>
      </c>
      <c r="AS200" s="8">
        <v>780.82456855943997</v>
      </c>
      <c r="AT200" s="8">
        <v>0</v>
      </c>
      <c r="AU200" s="8">
        <f t="shared" si="31"/>
        <v>0</v>
      </c>
      <c r="AV200" s="8">
        <f t="shared" si="32"/>
        <v>117.59271401123</v>
      </c>
      <c r="AW200" s="8">
        <f t="shared" si="33"/>
        <v>663.23185454820998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117.59271401123</v>
      </c>
      <c r="BG200" s="8">
        <v>186.63463306505599</v>
      </c>
      <c r="BH200" s="8">
        <v>-55.306427645393903</v>
      </c>
      <c r="BI200" s="8">
        <v>-43.964129203651503</v>
      </c>
      <c r="BJ200" s="8">
        <v>-182.23727840221699</v>
      </c>
      <c r="BK200" s="8">
        <v>-22.719511825023101</v>
      </c>
      <c r="BL200" s="9">
        <v>0</v>
      </c>
      <c r="BM200" s="8" t="s">
        <v>268</v>
      </c>
      <c r="BN200" s="7" t="s">
        <v>268</v>
      </c>
      <c r="BO200" s="10">
        <v>422</v>
      </c>
      <c r="BP200" s="10">
        <v>182</v>
      </c>
      <c r="BQ200" s="7" t="s">
        <v>252</v>
      </c>
      <c r="BR200" s="8"/>
      <c r="BS200" s="8"/>
      <c r="BT200" s="4"/>
      <c r="BU200" s="8"/>
      <c r="BV200" s="4"/>
      <c r="BW200" s="8"/>
      <c r="BX200" s="8"/>
      <c r="BY200" s="8"/>
      <c r="BZ200" s="4"/>
      <c r="CA200" s="8"/>
      <c r="CB200" s="4"/>
      <c r="CC200" s="8"/>
      <c r="CD200" s="8"/>
      <c r="CE200" s="8"/>
      <c r="CF200" s="4"/>
      <c r="CG200" s="8"/>
      <c r="CH200" s="4"/>
      <c r="CI200" s="8"/>
      <c r="CJ200" s="8"/>
      <c r="CK200" s="8"/>
      <c r="CL200" s="4"/>
      <c r="CM200" s="8"/>
      <c r="CN200" s="4"/>
      <c r="CO200" s="8"/>
      <c r="CP200" s="8"/>
      <c r="CQ200" s="8"/>
      <c r="CR200" s="4"/>
      <c r="CS200" s="8"/>
      <c r="CT200" s="4"/>
      <c r="CU200" s="8"/>
      <c r="CV200" s="8"/>
      <c r="CW200" s="8"/>
      <c r="CX200" s="4"/>
      <c r="CY200" s="8"/>
      <c r="CZ200" s="4"/>
      <c r="DA200" s="8"/>
      <c r="DB200" s="8"/>
      <c r="DC200" s="8"/>
      <c r="DD200" s="4"/>
      <c r="DE200" s="8"/>
      <c r="DF200" s="4"/>
      <c r="DG200" s="8"/>
      <c r="DH200" s="8">
        <v>125.80524</v>
      </c>
      <c r="DI200" s="8">
        <v>23.4821304489646</v>
      </c>
      <c r="DJ200" s="4">
        <v>0.186654629401483</v>
      </c>
      <c r="DK200" s="8">
        <v>-3.54841301905339</v>
      </c>
      <c r="DL200" s="4">
        <v>-2.8205605895695499E-2</v>
      </c>
      <c r="DM200" s="8">
        <v>17.027649769585299</v>
      </c>
      <c r="DN200" s="8">
        <v>321.43826000000001</v>
      </c>
      <c r="DO200" s="8">
        <v>197.97031563165501</v>
      </c>
      <c r="DP200" s="4">
        <v>0.61588908436617096</v>
      </c>
      <c r="DQ200" s="8">
        <v>150.46574663245701</v>
      </c>
      <c r="DR200" s="4">
        <v>0.46810154656902703</v>
      </c>
      <c r="DS200" s="8">
        <v>35.881720430107499</v>
      </c>
      <c r="DT200" s="8">
        <v>254.8656</v>
      </c>
      <c r="DU200" s="8">
        <v>107.13736491231001</v>
      </c>
      <c r="DV200" s="4">
        <v>0.42036808777767698</v>
      </c>
      <c r="DW200" s="8">
        <v>37.717693012895197</v>
      </c>
      <c r="DX200" s="4">
        <v>0.14799052132926199</v>
      </c>
      <c r="DY200" s="8">
        <v>44.023655913978502</v>
      </c>
      <c r="DZ200" s="8">
        <v>204.7396</v>
      </c>
      <c r="EA200" s="8">
        <v>131.74420587346901</v>
      </c>
      <c r="EB200" s="4">
        <v>0.643472029218916</v>
      </c>
      <c r="EC200" s="8">
        <v>88.924568153334405</v>
      </c>
      <c r="ED200" s="4">
        <v>0.43433008637964698</v>
      </c>
      <c r="EE200" s="8">
        <v>25.3994623655914</v>
      </c>
      <c r="EF200" s="8">
        <v>23.01023</v>
      </c>
      <c r="EG200" s="8">
        <v>48.159127966683002</v>
      </c>
      <c r="EH200" s="4">
        <v>2.0929442237945</v>
      </c>
      <c r="EI200" s="8">
        <v>45.1591723344958</v>
      </c>
      <c r="EJ200" s="4">
        <v>1.96256935869375</v>
      </c>
      <c r="EK200" s="8">
        <v>2.5790322580645202</v>
      </c>
      <c r="EL200" s="8">
        <v>0</v>
      </c>
      <c r="EM200" s="8">
        <v>0.19915447055972901</v>
      </c>
      <c r="EN200" s="4"/>
      <c r="EO200" s="8">
        <v>0.19915447055972901</v>
      </c>
      <c r="EP200" s="4"/>
      <c r="EQ200" s="8">
        <v>0</v>
      </c>
      <c r="ER200" s="8"/>
      <c r="ES200" s="8"/>
      <c r="ET200" s="4"/>
      <c r="EU200" s="8"/>
      <c r="EV200" s="4"/>
      <c r="EW200" s="8"/>
      <c r="EX200" s="8"/>
      <c r="EY200" s="8"/>
      <c r="EZ200" s="4"/>
      <c r="FA200" s="8"/>
      <c r="FB200" s="4"/>
      <c r="FC200" s="8"/>
      <c r="FD200" s="7">
        <v>0</v>
      </c>
      <c r="FE200" s="7">
        <v>0</v>
      </c>
      <c r="FF200" s="4"/>
      <c r="FG200" s="7">
        <v>0</v>
      </c>
      <c r="FH200" s="4"/>
      <c r="FI200" s="7">
        <v>0</v>
      </c>
      <c r="FJ200" s="7">
        <v>0</v>
      </c>
      <c r="FK200" s="7">
        <v>0</v>
      </c>
      <c r="FL200" s="4"/>
      <c r="FM200" s="7">
        <v>0</v>
      </c>
      <c r="FN200" s="4"/>
      <c r="FO200" s="7">
        <v>0</v>
      </c>
      <c r="FP200" s="7">
        <v>0</v>
      </c>
      <c r="FQ200" s="7">
        <v>0</v>
      </c>
      <c r="FR200" s="4"/>
      <c r="FS200" s="7">
        <v>0</v>
      </c>
      <c r="FT200" s="4"/>
      <c r="FU200" s="7">
        <v>0</v>
      </c>
      <c r="FV200" s="7">
        <v>125.80524</v>
      </c>
      <c r="FW200" s="7">
        <v>23.4821304489646</v>
      </c>
      <c r="FX200" s="4">
        <v>0.186654629401483</v>
      </c>
      <c r="FY200" s="7">
        <v>-3.54841301905339</v>
      </c>
      <c r="FZ200" s="4">
        <v>-2.8205605895695499E-2</v>
      </c>
      <c r="GA200" s="7">
        <v>17.027649769585299</v>
      </c>
      <c r="GB200" s="7">
        <v>576.30385999999999</v>
      </c>
      <c r="GC200" s="7">
        <v>305.10768054396499</v>
      </c>
      <c r="GD200" s="4">
        <v>0.52942154602949398</v>
      </c>
      <c r="GE200" s="7">
        <v>188.183439645352</v>
      </c>
      <c r="GF200" s="4">
        <v>0.326535101891131</v>
      </c>
      <c r="GG200" s="7">
        <v>79.905376344085994</v>
      </c>
      <c r="GH200" s="7">
        <v>227.74983</v>
      </c>
      <c r="GI200" s="7">
        <v>179.90333384015199</v>
      </c>
      <c r="GJ200" s="4">
        <v>0.78991643524015898</v>
      </c>
      <c r="GK200" s="7">
        <v>134.08374048783</v>
      </c>
      <c r="GL200" s="4">
        <v>0.58873256014210895</v>
      </c>
      <c r="GM200" s="7">
        <v>27.978494623655902</v>
      </c>
      <c r="GN200" s="7">
        <v>0</v>
      </c>
      <c r="GO200" s="7">
        <v>0.19915447055972901</v>
      </c>
      <c r="GP200" s="4"/>
      <c r="GQ200" s="7">
        <v>0.19915447055972901</v>
      </c>
      <c r="GR200" s="4"/>
      <c r="GS200" s="7">
        <v>0</v>
      </c>
      <c r="GT200" s="7">
        <v>0</v>
      </c>
      <c r="GU200" s="7">
        <v>0</v>
      </c>
      <c r="GV200" s="4"/>
      <c r="GW200" s="7">
        <v>0</v>
      </c>
      <c r="GX200" s="4"/>
      <c r="GY200" s="7">
        <v>0</v>
      </c>
      <c r="GZ200" s="3"/>
    </row>
    <row r="201" spans="1:208" s="11" customFormat="1" x14ac:dyDescent="0.25">
      <c r="A201" s="7" t="s">
        <v>220</v>
      </c>
      <c r="B201" s="7" t="s">
        <v>596</v>
      </c>
      <c r="C201" s="7" t="s">
        <v>597</v>
      </c>
      <c r="D201" s="33" t="s">
        <v>241</v>
      </c>
      <c r="E201" s="7"/>
      <c r="F201" s="8">
        <v>591.83648244992696</v>
      </c>
      <c r="G201" s="8">
        <v>573.49734361385094</v>
      </c>
      <c r="H201" s="8">
        <v>1072.13668826198</v>
      </c>
      <c r="I201" s="8">
        <v>783.73347383866803</v>
      </c>
      <c r="J201" s="8">
        <v>542.78694944272195</v>
      </c>
      <c r="K201" s="8">
        <v>473.65287974002001</v>
      </c>
      <c r="L201" s="8">
        <v>482.93472930647499</v>
      </c>
      <c r="M201" s="8">
        <v>411.22923870584799</v>
      </c>
      <c r="N201" s="8">
        <v>552.032643801777</v>
      </c>
      <c r="O201" s="8">
        <v>378.74540916172901</v>
      </c>
      <c r="P201" s="8">
        <v>493.64249554678503</v>
      </c>
      <c r="Q201" s="8">
        <v>537.70107813365405</v>
      </c>
      <c r="R201" s="8">
        <v>241.232358346019</v>
      </c>
      <c r="S201" s="8">
        <v>313.51914254574302</v>
      </c>
      <c r="T201" s="8">
        <v>180.48310098743301</v>
      </c>
      <c r="U201" s="8">
        <v>243.02569983870899</v>
      </c>
      <c r="V201" s="8">
        <v>208.57181325208199</v>
      </c>
      <c r="W201" s="8">
        <v>192.079589371152</v>
      </c>
      <c r="X201" s="8">
        <v>166.71099911717101</v>
      </c>
      <c r="Y201" s="8">
        <v>200.208061558406</v>
      </c>
      <c r="Z201" s="8">
        <v>207.72323953597501</v>
      </c>
      <c r="AA201" s="8">
        <v>180.61531490053</v>
      </c>
      <c r="AB201" s="8">
        <v>121.274019407596</v>
      </c>
      <c r="AC201" s="8">
        <v>1165.33382606378</v>
      </c>
      <c r="AD201" s="8">
        <v>1855.8701621006501</v>
      </c>
      <c r="AE201" s="8">
        <v>1016.43982918274</v>
      </c>
      <c r="AF201" s="8">
        <v>894.16396801232202</v>
      </c>
      <c r="AG201" s="8">
        <v>930.77805296350596</v>
      </c>
      <c r="AH201" s="8">
        <v>1031.3435736804399</v>
      </c>
      <c r="AI201" s="8">
        <v>554.751500891761</v>
      </c>
      <c r="AJ201" s="8">
        <v>423.50880082614202</v>
      </c>
      <c r="AK201" s="8">
        <v>400.65140262323399</v>
      </c>
      <c r="AL201" s="8">
        <v>366.91906067557699</v>
      </c>
      <c r="AM201" s="8">
        <v>388.33855443650498</v>
      </c>
      <c r="AN201" s="8">
        <v>121.274019407596</v>
      </c>
      <c r="AO201" s="8">
        <v>3021.20398816443</v>
      </c>
      <c r="AP201" s="8">
        <v>1910.60379719506</v>
      </c>
      <c r="AQ201" s="8">
        <v>1962.1216266439501</v>
      </c>
      <c r="AR201" s="8">
        <v>978.26030171790296</v>
      </c>
      <c r="AS201" s="8">
        <v>767.570463298812</v>
      </c>
      <c r="AT201" s="8">
        <v>509.61257384410101</v>
      </c>
      <c r="AU201" s="8">
        <f t="shared" si="31"/>
        <v>51.517829448890097</v>
      </c>
      <c r="AV201" s="8">
        <f t="shared" si="32"/>
        <v>-983.86132492604713</v>
      </c>
      <c r="AW201" s="8">
        <f t="shared" si="33"/>
        <v>-210.68983841909096</v>
      </c>
      <c r="AX201" s="8">
        <v>-71.7054906006273</v>
      </c>
      <c r="AY201" s="8">
        <v>140.80340509593</v>
      </c>
      <c r="AZ201" s="8">
        <v>-173.28723464004801</v>
      </c>
      <c r="BA201" s="8">
        <v>114.897086385056</v>
      </c>
      <c r="BB201" s="8">
        <v>44.058582586868901</v>
      </c>
      <c r="BC201" s="8">
        <v>-296.46871978763602</v>
      </c>
      <c r="BD201" s="8">
        <v>72.286784199724096</v>
      </c>
      <c r="BE201" s="8">
        <v>-133.03604155830999</v>
      </c>
      <c r="BF201" s="8">
        <v>62.542598851276601</v>
      </c>
      <c r="BG201" s="8">
        <v>-34.453886586626901</v>
      </c>
      <c r="BH201" s="8">
        <v>-16.492223880930201</v>
      </c>
      <c r="BI201" s="8">
        <v>-25.3685902539811</v>
      </c>
      <c r="BJ201" s="8">
        <v>33.4970624412354</v>
      </c>
      <c r="BK201" s="8">
        <v>7.5151779775685599</v>
      </c>
      <c r="BL201" s="9">
        <v>-27.1079246354448</v>
      </c>
      <c r="BM201" s="8" t="s">
        <v>236</v>
      </c>
      <c r="BN201" s="7" t="s">
        <v>236</v>
      </c>
      <c r="BO201" s="10">
        <v>301</v>
      </c>
      <c r="BP201" s="10">
        <v>183</v>
      </c>
      <c r="BQ201" s="7" t="s">
        <v>252</v>
      </c>
      <c r="BR201" s="8">
        <v>548.74463110730801</v>
      </c>
      <c r="BS201" s="8">
        <v>169.711645785569</v>
      </c>
      <c r="BT201" s="4">
        <v>0.309272539838995</v>
      </c>
      <c r="BU201" s="8">
        <v>40.688057048556097</v>
      </c>
      <c r="BV201" s="4">
        <v>7.4147526448599496E-2</v>
      </c>
      <c r="BW201" s="8">
        <v>92.280537634408603</v>
      </c>
      <c r="BX201" s="8">
        <v>405.01031212134302</v>
      </c>
      <c r="BY201" s="8">
        <v>163.76947753710499</v>
      </c>
      <c r="BZ201" s="4">
        <v>0.40435878454383301</v>
      </c>
      <c r="CA201" s="8">
        <v>48.194591531898197</v>
      </c>
      <c r="CB201" s="4">
        <v>0.11899596155828</v>
      </c>
      <c r="CC201" s="8">
        <v>86.1273870967742</v>
      </c>
      <c r="CD201" s="8">
        <v>540.28079713204397</v>
      </c>
      <c r="CE201" s="8">
        <v>333.54840469981701</v>
      </c>
      <c r="CF201" s="4">
        <v>0.61736120637709502</v>
      </c>
      <c r="CG201" s="8">
        <v>245.27745410558401</v>
      </c>
      <c r="CH201" s="4">
        <v>0.45398143966541699</v>
      </c>
      <c r="CI201" s="8">
        <v>73.128064516129001</v>
      </c>
      <c r="CJ201" s="8">
        <v>620.93056784047997</v>
      </c>
      <c r="CK201" s="8">
        <v>466.26979674530298</v>
      </c>
      <c r="CL201" s="4">
        <v>0.75092099003425195</v>
      </c>
      <c r="CM201" s="8">
        <v>389.51946811480599</v>
      </c>
      <c r="CN201" s="4">
        <v>0.62731565860818705</v>
      </c>
      <c r="CO201" s="8">
        <v>67.074884792626705</v>
      </c>
      <c r="CP201" s="8">
        <v>277.048321621772</v>
      </c>
      <c r="CQ201" s="8">
        <v>-35.863100932421901</v>
      </c>
      <c r="CR201" s="4">
        <v>-0.12944709689085401</v>
      </c>
      <c r="CS201" s="8">
        <v>-93.561138366608802</v>
      </c>
      <c r="CT201" s="4">
        <v>-0.33770693075823499</v>
      </c>
      <c r="CU201" s="8">
        <v>57.572043010752701</v>
      </c>
      <c r="CV201" s="8">
        <v>342.22735016856802</v>
      </c>
      <c r="CW201" s="8">
        <v>197.338790459492</v>
      </c>
      <c r="CX201" s="4">
        <v>0.57663068238786397</v>
      </c>
      <c r="CY201" s="8">
        <v>141.085500319012</v>
      </c>
      <c r="CZ201" s="4">
        <v>0.41225664824719199</v>
      </c>
      <c r="DA201" s="8">
        <v>51.554838709677398</v>
      </c>
      <c r="DB201" s="8">
        <v>196.32494024815401</v>
      </c>
      <c r="DC201" s="8">
        <v>57.718919549358603</v>
      </c>
      <c r="DD201" s="4">
        <v>0.29399687821833498</v>
      </c>
      <c r="DE201" s="8">
        <v>9.77321332289781</v>
      </c>
      <c r="DF201" s="4">
        <v>4.9780803755979701E-2</v>
      </c>
      <c r="DG201" s="8">
        <v>46.5994623655914</v>
      </c>
      <c r="DH201" s="8">
        <v>263.73953465578199</v>
      </c>
      <c r="DI201" s="8">
        <v>154.093961693415</v>
      </c>
      <c r="DJ201" s="4">
        <v>0.584265691886239</v>
      </c>
      <c r="DK201" s="8">
        <v>108.22832571788599</v>
      </c>
      <c r="DL201" s="4">
        <v>0.41036064562386998</v>
      </c>
      <c r="DM201" s="8">
        <v>45</v>
      </c>
      <c r="DN201" s="8">
        <v>220.08564525167901</v>
      </c>
      <c r="DO201" s="8">
        <v>108.41666344985801</v>
      </c>
      <c r="DP201" s="4">
        <v>0.49261124379956001</v>
      </c>
      <c r="DQ201" s="8">
        <v>66.6970566716316</v>
      </c>
      <c r="DR201" s="4">
        <v>0.30305046290211302</v>
      </c>
      <c r="DS201" s="8">
        <v>40.896236559139801</v>
      </c>
      <c r="DT201" s="8">
        <v>194.140548737507</v>
      </c>
      <c r="DU201" s="8">
        <v>62.6890428151614</v>
      </c>
      <c r="DV201" s="4">
        <v>0.32290545804484</v>
      </c>
      <c r="DW201" s="8">
        <v>21.037206831517299</v>
      </c>
      <c r="DX201" s="4">
        <v>0.108360705521448</v>
      </c>
      <c r="DY201" s="8">
        <v>39.630107526881702</v>
      </c>
      <c r="DZ201" s="8">
        <v>163.95276680166</v>
      </c>
      <c r="EA201" s="8">
        <v>34.010254316214301</v>
      </c>
      <c r="EB201" s="4">
        <v>0.20743934353579899</v>
      </c>
      <c r="EC201" s="8">
        <v>-8.8427214205100206</v>
      </c>
      <c r="ED201" s="4">
        <v>-5.3934566601168903E-2</v>
      </c>
      <c r="EE201" s="8">
        <v>41.810752688172002</v>
      </c>
      <c r="EF201" s="8">
        <v>204.234374958628</v>
      </c>
      <c r="EG201" s="8">
        <v>92.002353204661205</v>
      </c>
      <c r="EH201" s="4">
        <v>0.45047437887622099</v>
      </c>
      <c r="EI201" s="8">
        <v>55.452405923424799</v>
      </c>
      <c r="EJ201" s="4">
        <v>0.27151357813618698</v>
      </c>
      <c r="EK201" s="8">
        <v>37.391705069124399</v>
      </c>
      <c r="EL201" s="8">
        <v>205.18467258254199</v>
      </c>
      <c r="EM201" s="8">
        <v>80.686075709544596</v>
      </c>
      <c r="EN201" s="4">
        <v>0.393236369432449</v>
      </c>
      <c r="EO201" s="8">
        <v>39.509167332200597</v>
      </c>
      <c r="EP201" s="4">
        <v>0.19255418465191099</v>
      </c>
      <c r="EQ201" s="8">
        <v>42.3</v>
      </c>
      <c r="ER201" s="8">
        <v>175.888208850312</v>
      </c>
      <c r="ES201" s="8">
        <v>83.9282131935054</v>
      </c>
      <c r="ET201" s="4">
        <v>0.47716793378077899</v>
      </c>
      <c r="EU201" s="8">
        <v>51.660577122084298</v>
      </c>
      <c r="EV201" s="4">
        <v>0.293712565838052</v>
      </c>
      <c r="EW201" s="8">
        <v>29.887096774193498</v>
      </c>
      <c r="EX201" s="8">
        <v>117.14840438498599</v>
      </c>
      <c r="EY201" s="8">
        <v>-50.257170361595399</v>
      </c>
      <c r="EZ201" s="4">
        <v>-0.42900430975085702</v>
      </c>
      <c r="FA201" s="8">
        <v>-58.053841597472903</v>
      </c>
      <c r="FB201" s="4">
        <v>-0.49555810770319803</v>
      </c>
      <c r="FC201" s="8">
        <v>7.8064516129032304</v>
      </c>
      <c r="FD201" s="7">
        <v>953.75494322865097</v>
      </c>
      <c r="FE201" s="7">
        <v>333.48112332267402</v>
      </c>
      <c r="FF201" s="4">
        <v>0.34965074172383698</v>
      </c>
      <c r="FG201" s="7">
        <v>88.882648580454301</v>
      </c>
      <c r="FH201" s="4">
        <v>9.3192333325758506E-2</v>
      </c>
      <c r="FI201" s="7">
        <v>178.40792473118299</v>
      </c>
      <c r="FJ201" s="7">
        <v>1161.21136497252</v>
      </c>
      <c r="FK201" s="7">
        <v>799.81820144512005</v>
      </c>
      <c r="FL201" s="4">
        <v>0.68877917110641196</v>
      </c>
      <c r="FM201" s="7">
        <v>634.79692222039102</v>
      </c>
      <c r="FN201" s="4">
        <v>0.54666785166661802</v>
      </c>
      <c r="FO201" s="7">
        <v>140.20294930875599</v>
      </c>
      <c r="FP201" s="7">
        <v>619.27567179033895</v>
      </c>
      <c r="FQ201" s="7">
        <v>161.47568952706999</v>
      </c>
      <c r="FR201" s="4">
        <v>0.26074928643691098</v>
      </c>
      <c r="FS201" s="7">
        <v>47.524361952403098</v>
      </c>
      <c r="FT201" s="4">
        <v>7.6741852001079094E-2</v>
      </c>
      <c r="FU201" s="7">
        <v>109.12688172043001</v>
      </c>
      <c r="FV201" s="7">
        <v>460.064474903936</v>
      </c>
      <c r="FW201" s="7">
        <v>211.81288124277401</v>
      </c>
      <c r="FX201" s="4">
        <v>0.46039825458595002</v>
      </c>
      <c r="FY201" s="7">
        <v>118.001539040783</v>
      </c>
      <c r="FZ201" s="4">
        <v>0.25648913462710399</v>
      </c>
      <c r="GA201" s="7">
        <v>91.599462365591407</v>
      </c>
      <c r="GB201" s="7">
        <v>414.22619398918602</v>
      </c>
      <c r="GC201" s="7">
        <v>171.10570626501999</v>
      </c>
      <c r="GD201" s="4">
        <v>0.41307311982661998</v>
      </c>
      <c r="GE201" s="7">
        <v>87.734263503148895</v>
      </c>
      <c r="GF201" s="4">
        <v>0.21180278981932099</v>
      </c>
      <c r="GG201" s="7">
        <v>80.526344086021496</v>
      </c>
      <c r="GH201" s="7">
        <v>368.187141760288</v>
      </c>
      <c r="GI201" s="7">
        <v>126.012607520876</v>
      </c>
      <c r="GJ201" s="4">
        <v>0.34225151622192601</v>
      </c>
      <c r="GK201" s="7">
        <v>46.609684502914803</v>
      </c>
      <c r="GL201" s="4">
        <v>0.126592374410675</v>
      </c>
      <c r="GM201" s="7">
        <v>79.2024577572965</v>
      </c>
      <c r="GN201" s="7">
        <v>381.07288143285399</v>
      </c>
      <c r="GO201" s="7">
        <v>164.61428890305001</v>
      </c>
      <c r="GP201" s="4">
        <v>0.43197586845878899</v>
      </c>
      <c r="GQ201" s="7">
        <v>91.169744454284995</v>
      </c>
      <c r="GR201" s="4">
        <v>0.239244902737455</v>
      </c>
      <c r="GS201" s="7">
        <v>72.187096774193506</v>
      </c>
      <c r="GT201" s="7">
        <v>117.14840438498599</v>
      </c>
      <c r="GU201" s="7">
        <v>-50.257170361595399</v>
      </c>
      <c r="GV201" s="4">
        <v>-0.42900430975085702</v>
      </c>
      <c r="GW201" s="7">
        <v>-58.053841597472903</v>
      </c>
      <c r="GX201" s="4">
        <v>-0.49555810770319803</v>
      </c>
      <c r="GY201" s="7">
        <v>7.8064516129032304</v>
      </c>
      <c r="GZ201" s="3"/>
    </row>
    <row r="202" spans="1:208" s="11" customFormat="1" x14ac:dyDescent="0.25">
      <c r="A202" s="7" t="s">
        <v>220</v>
      </c>
      <c r="B202" s="7" t="s">
        <v>598</v>
      </c>
      <c r="C202" s="7" t="s">
        <v>599</v>
      </c>
      <c r="D202" s="33" t="s">
        <v>600</v>
      </c>
      <c r="E202" s="7"/>
      <c r="F202" s="8"/>
      <c r="G202" s="8"/>
      <c r="H202" s="8"/>
      <c r="I202" s="8"/>
      <c r="J202" s="8"/>
      <c r="K202" s="8"/>
      <c r="L202" s="8"/>
      <c r="M202" s="8"/>
      <c r="N202" s="8">
        <v>0</v>
      </c>
      <c r="O202" s="8">
        <v>73.868753464623396</v>
      </c>
      <c r="P202" s="8">
        <v>156.347361824427</v>
      </c>
      <c r="Q202" s="8">
        <v>173.277773308842</v>
      </c>
      <c r="R202" s="8">
        <v>201.166178270974</v>
      </c>
      <c r="S202" s="8">
        <v>279.42509446811601</v>
      </c>
      <c r="T202" s="8">
        <v>209.00881793358599</v>
      </c>
      <c r="U202" s="8">
        <v>323.64489600004703</v>
      </c>
      <c r="V202" s="8">
        <v>220.48373309091301</v>
      </c>
      <c r="W202" s="8">
        <v>101.87963486621</v>
      </c>
      <c r="X202" s="8">
        <v>200.53557525042001</v>
      </c>
      <c r="Y202" s="8">
        <v>238.53306197925099</v>
      </c>
      <c r="Z202" s="8">
        <v>503.50092542767101</v>
      </c>
      <c r="AA202" s="8">
        <v>211.55367489487199</v>
      </c>
      <c r="AB202" s="8">
        <v>156.29828389277401</v>
      </c>
      <c r="AC202" s="8">
        <v>0</v>
      </c>
      <c r="AD202" s="8">
        <v>0</v>
      </c>
      <c r="AE202" s="8">
        <v>0</v>
      </c>
      <c r="AF202" s="8">
        <v>0</v>
      </c>
      <c r="AG202" s="8">
        <v>73.868753464623396</v>
      </c>
      <c r="AH202" s="8">
        <v>329.625135133269</v>
      </c>
      <c r="AI202" s="8">
        <v>480.59127273909002</v>
      </c>
      <c r="AJ202" s="8">
        <v>532.65371393363205</v>
      </c>
      <c r="AK202" s="8">
        <v>322.36336795712299</v>
      </c>
      <c r="AL202" s="8">
        <v>439.06863722967103</v>
      </c>
      <c r="AM202" s="8">
        <v>715.05460032254302</v>
      </c>
      <c r="AN202" s="8">
        <v>156.29828389277401</v>
      </c>
      <c r="AO202" s="8"/>
      <c r="AP202" s="8"/>
      <c r="AQ202" s="8">
        <v>403.49388859789201</v>
      </c>
      <c r="AR202" s="8">
        <v>1013.24498667272</v>
      </c>
      <c r="AS202" s="8">
        <v>761.43200518679396</v>
      </c>
      <c r="AT202" s="8">
        <v>871.35288421531698</v>
      </c>
      <c r="AU202" s="8">
        <f t="shared" si="31"/>
        <v>403.49388859789201</v>
      </c>
      <c r="AV202" s="8">
        <f t="shared" si="32"/>
        <v>609.75109807482795</v>
      </c>
      <c r="AW202" s="8">
        <f t="shared" si="33"/>
        <v>-251.812981485926</v>
      </c>
      <c r="AX202" s="8">
        <v>0</v>
      </c>
      <c r="AY202" s="8">
        <v>0</v>
      </c>
      <c r="AZ202" s="8">
        <v>73.868753464623396</v>
      </c>
      <c r="BA202" s="8">
        <v>82.478608359804099</v>
      </c>
      <c r="BB202" s="8">
        <v>16.9304114844143</v>
      </c>
      <c r="BC202" s="8">
        <v>27.888404962132199</v>
      </c>
      <c r="BD202" s="8">
        <v>78.2589161971419</v>
      </c>
      <c r="BE202" s="8">
        <v>-70.416276534530297</v>
      </c>
      <c r="BF202" s="8">
        <v>114.636078066461</v>
      </c>
      <c r="BG202" s="8">
        <v>-103.161162909133</v>
      </c>
      <c r="BH202" s="8">
        <v>-118.604098224704</v>
      </c>
      <c r="BI202" s="8">
        <v>98.655940384210197</v>
      </c>
      <c r="BJ202" s="8">
        <v>37.9974867288309</v>
      </c>
      <c r="BK202" s="8">
        <v>264.96786344842099</v>
      </c>
      <c r="BL202" s="9">
        <v>-291.94725053280001</v>
      </c>
      <c r="BM202" s="8" t="s">
        <v>268</v>
      </c>
      <c r="BN202" s="7" t="s">
        <v>249</v>
      </c>
      <c r="BO202" s="10">
        <v>362</v>
      </c>
      <c r="BP202" s="10">
        <v>184</v>
      </c>
      <c r="BQ202" s="7" t="s">
        <v>252</v>
      </c>
      <c r="BR202" s="8">
        <v>0</v>
      </c>
      <c r="BS202" s="8">
        <v>-8.4340985747793606</v>
      </c>
      <c r="BT202" s="4"/>
      <c r="BU202" s="8">
        <v>-17.218928965311001</v>
      </c>
      <c r="BV202" s="4"/>
      <c r="BW202" s="8">
        <v>6.1290322580645196</v>
      </c>
      <c r="BX202" s="8">
        <v>75.073700083806798</v>
      </c>
      <c r="BY202" s="8">
        <v>35.771270873977301</v>
      </c>
      <c r="BZ202" s="4">
        <v>0.47648205475479299</v>
      </c>
      <c r="CA202" s="8">
        <v>1.8707331989139799</v>
      </c>
      <c r="CB202" s="4">
        <v>2.4918622591208799E-2</v>
      </c>
      <c r="CC202" s="8">
        <v>24.874354838709699</v>
      </c>
      <c r="CD202" s="8">
        <v>158.15550441270599</v>
      </c>
      <c r="CE202" s="8">
        <v>92.083095328672897</v>
      </c>
      <c r="CF202" s="4">
        <v>0.58223136570942702</v>
      </c>
      <c r="CG202" s="8">
        <v>26.183779063196901</v>
      </c>
      <c r="CH202" s="4">
        <v>0.16555717842656001</v>
      </c>
      <c r="CI202" s="8">
        <v>53.124193548387098</v>
      </c>
      <c r="CJ202" s="8">
        <v>174.99743989164699</v>
      </c>
      <c r="CK202" s="8">
        <v>95.397608557118602</v>
      </c>
      <c r="CL202" s="4">
        <v>0.54513716667046996</v>
      </c>
      <c r="CM202" s="8">
        <v>13.229736515794499</v>
      </c>
      <c r="CN202" s="4">
        <v>7.5599600336930098E-2</v>
      </c>
      <c r="CO202" s="8">
        <v>63.735483870967698</v>
      </c>
      <c r="CP202" s="8">
        <v>203.30492531869501</v>
      </c>
      <c r="CQ202" s="8">
        <v>121.468440854957</v>
      </c>
      <c r="CR202" s="4">
        <v>0.59746924804968105</v>
      </c>
      <c r="CS202" s="8">
        <v>43.5733484560253</v>
      </c>
      <c r="CT202" s="4">
        <v>0.21432510003248101</v>
      </c>
      <c r="CU202" s="8">
        <v>65.0223655913979</v>
      </c>
      <c r="CV202" s="8">
        <v>281.63188973782701</v>
      </c>
      <c r="CW202" s="8">
        <v>191.665091841389</v>
      </c>
      <c r="CX202" s="4">
        <v>0.68055180831904805</v>
      </c>
      <c r="CY202" s="8">
        <v>110.501697347328</v>
      </c>
      <c r="CZ202" s="4">
        <v>0.392362162716001</v>
      </c>
      <c r="DA202" s="8">
        <v>65.319139784946202</v>
      </c>
      <c r="DB202" s="8">
        <v>210.43563258961399</v>
      </c>
      <c r="DC202" s="8">
        <v>-278.84470444772001</v>
      </c>
      <c r="DD202" s="4">
        <v>-1.32508311931904</v>
      </c>
      <c r="DE202" s="8">
        <v>-370.36030581102898</v>
      </c>
      <c r="DF202" s="4">
        <v>-1.75996955103747</v>
      </c>
      <c r="DG202" s="8">
        <v>71.786559139784899</v>
      </c>
      <c r="DH202" s="8">
        <v>324.804790671624</v>
      </c>
      <c r="DI202" s="8">
        <v>485.876054652378</v>
      </c>
      <c r="DJ202" s="4">
        <v>1.4959017496253499</v>
      </c>
      <c r="DK202" s="8">
        <v>384.31737401126099</v>
      </c>
      <c r="DL202" s="4">
        <v>1.1832256944750601</v>
      </c>
      <c r="DM202" s="8">
        <v>79.212211981566796</v>
      </c>
      <c r="DN202" s="8">
        <v>219.851586239086</v>
      </c>
      <c r="DO202" s="8">
        <v>92.413975509117407</v>
      </c>
      <c r="DP202" s="4">
        <v>0.42034709455595298</v>
      </c>
      <c r="DQ202" s="8">
        <v>9.8682810790824593</v>
      </c>
      <c r="DR202" s="4">
        <v>4.4886103611509999E-2</v>
      </c>
      <c r="DS202" s="8">
        <v>68.084139784946203</v>
      </c>
      <c r="DT202" s="8">
        <v>101.92815081118199</v>
      </c>
      <c r="DU202" s="8">
        <v>-119.557909265807</v>
      </c>
      <c r="DV202" s="4">
        <v>-1.17296260468105</v>
      </c>
      <c r="DW202" s="8">
        <v>-210.15938617536199</v>
      </c>
      <c r="DX202" s="4">
        <v>-2.0618385058772799</v>
      </c>
      <c r="DY202" s="8">
        <v>73.8381720430108</v>
      </c>
      <c r="DZ202" s="8">
        <v>201.20104901159399</v>
      </c>
      <c r="EA202" s="8">
        <v>-67.186582170965593</v>
      </c>
      <c r="EB202" s="4">
        <v>-0.33392759382230802</v>
      </c>
      <c r="EC202" s="8">
        <v>-161.04899501231699</v>
      </c>
      <c r="ED202" s="4">
        <v>-0.80043814783011802</v>
      </c>
      <c r="EE202" s="8">
        <v>69.778494623655902</v>
      </c>
      <c r="EF202" s="8">
        <v>238.66881989375</v>
      </c>
      <c r="EG202" s="8">
        <v>307.57100703594898</v>
      </c>
      <c r="EH202" s="4">
        <v>1.2886937102754901</v>
      </c>
      <c r="EI202" s="8">
        <v>213.83783878219199</v>
      </c>
      <c r="EJ202" s="4">
        <v>0.895960514982171</v>
      </c>
      <c r="EK202" s="8">
        <v>66.773041474654406</v>
      </c>
      <c r="EL202" s="8">
        <v>503.55502310137501</v>
      </c>
      <c r="EM202" s="8">
        <v>387.77460585116501</v>
      </c>
      <c r="EN202" s="4">
        <v>0.77007395033590798</v>
      </c>
      <c r="EO202" s="8">
        <v>309.21334451348298</v>
      </c>
      <c r="EP202" s="4">
        <v>0.61406068915577505</v>
      </c>
      <c r="EQ202" s="8">
        <v>55.323655913978499</v>
      </c>
      <c r="ER202" s="8">
        <v>212.120085247129</v>
      </c>
      <c r="ES202" s="8">
        <v>90.1036638235731</v>
      </c>
      <c r="ET202" s="4">
        <v>0.42477667175458</v>
      </c>
      <c r="EU202" s="8">
        <v>6.8102802687787198</v>
      </c>
      <c r="EV202" s="4">
        <v>3.2105777540323302E-2</v>
      </c>
      <c r="EW202" s="8">
        <v>59.498924731182797</v>
      </c>
      <c r="EX202" s="8">
        <v>156.956535459739</v>
      </c>
      <c r="EY202" s="8">
        <v>-12.500162624052701</v>
      </c>
      <c r="EZ202" s="4">
        <v>-7.9640918343659106E-2</v>
      </c>
      <c r="FA202" s="8">
        <v>-62.200736287590402</v>
      </c>
      <c r="FB202" s="4">
        <v>-0.39629274502905598</v>
      </c>
      <c r="FC202" s="8">
        <v>38.915053763440902</v>
      </c>
      <c r="FD202" s="7">
        <v>75.073700083806798</v>
      </c>
      <c r="FE202" s="7">
        <v>27.337172299197999</v>
      </c>
      <c r="FF202" s="4">
        <v>0.36413780416684899</v>
      </c>
      <c r="FG202" s="7">
        <v>-15.348195766397099</v>
      </c>
      <c r="FH202" s="4">
        <v>-0.20444171193458499</v>
      </c>
      <c r="FI202" s="7">
        <v>31.003387096774201</v>
      </c>
      <c r="FJ202" s="7">
        <v>333.15294430435301</v>
      </c>
      <c r="FK202" s="7">
        <v>187.480703885792</v>
      </c>
      <c r="FL202" s="4">
        <v>0.562746651623519</v>
      </c>
      <c r="FM202" s="7">
        <v>39.413515578991401</v>
      </c>
      <c r="FN202" s="4">
        <v>0.118304569276101</v>
      </c>
      <c r="FO202" s="7">
        <v>116.85967741935499</v>
      </c>
      <c r="FP202" s="7">
        <v>484.93681505652199</v>
      </c>
      <c r="FQ202" s="7">
        <v>313.13353269634598</v>
      </c>
      <c r="FR202" s="4">
        <v>0.64572027318620695</v>
      </c>
      <c r="FS202" s="7">
        <v>154.07504580335299</v>
      </c>
      <c r="FT202" s="4">
        <v>0.31772189905894299</v>
      </c>
      <c r="FU202" s="7">
        <v>130.341505376344</v>
      </c>
      <c r="FV202" s="7">
        <v>535.24042326123799</v>
      </c>
      <c r="FW202" s="7">
        <v>207.031350204658</v>
      </c>
      <c r="FX202" s="4">
        <v>0.38680066229528898</v>
      </c>
      <c r="FY202" s="7">
        <v>13.957068200231401</v>
      </c>
      <c r="FZ202" s="4">
        <v>2.6076259553025699E-2</v>
      </c>
      <c r="GA202" s="7">
        <v>150.99877112135201</v>
      </c>
      <c r="GB202" s="7">
        <v>321.77973705026801</v>
      </c>
      <c r="GC202" s="7">
        <v>-27.1439337566894</v>
      </c>
      <c r="GD202" s="4">
        <v>-8.4355634091555803E-2</v>
      </c>
      <c r="GE202" s="7">
        <v>-200.29110509627901</v>
      </c>
      <c r="GF202" s="4">
        <v>-0.62244784874378201</v>
      </c>
      <c r="GG202" s="7">
        <v>141.922311827957</v>
      </c>
      <c r="GH202" s="7">
        <v>439.86986890534399</v>
      </c>
      <c r="GI202" s="7">
        <v>240.384424864984</v>
      </c>
      <c r="GJ202" s="4">
        <v>0.54648986406639299</v>
      </c>
      <c r="GK202" s="7">
        <v>52.788843769874902</v>
      </c>
      <c r="GL202" s="4">
        <v>0.120010138228483</v>
      </c>
      <c r="GM202" s="7">
        <v>136.55153609831001</v>
      </c>
      <c r="GN202" s="7">
        <v>715.67510834850395</v>
      </c>
      <c r="GO202" s="7">
        <v>477.87826967473899</v>
      </c>
      <c r="GP202" s="4">
        <v>0.66773073996871701</v>
      </c>
      <c r="GQ202" s="7">
        <v>316.02362478226098</v>
      </c>
      <c r="GR202" s="4">
        <v>0.44157414599973899</v>
      </c>
      <c r="GS202" s="7">
        <v>114.822580645161</v>
      </c>
      <c r="GT202" s="7">
        <v>156.956535459739</v>
      </c>
      <c r="GU202" s="7">
        <v>-12.500162624052701</v>
      </c>
      <c r="GV202" s="4">
        <v>-7.9640918343659106E-2</v>
      </c>
      <c r="GW202" s="7">
        <v>-62.200736287590402</v>
      </c>
      <c r="GX202" s="4">
        <v>-0.39629274502905598</v>
      </c>
      <c r="GY202" s="7">
        <v>38.915053763440902</v>
      </c>
      <c r="GZ202" s="3"/>
    </row>
    <row r="203" spans="1:208" s="11" customFormat="1" x14ac:dyDescent="0.25">
      <c r="A203" s="7" t="s">
        <v>220</v>
      </c>
      <c r="B203" s="7" t="s">
        <v>601</v>
      </c>
      <c r="C203" s="7" t="s">
        <v>602</v>
      </c>
      <c r="D203" s="33" t="s">
        <v>223</v>
      </c>
      <c r="E203" s="7"/>
      <c r="F203" s="8"/>
      <c r="G203" s="8"/>
      <c r="H203" s="8"/>
      <c r="I203" s="8"/>
      <c r="J203" s="8">
        <v>0</v>
      </c>
      <c r="K203" s="8">
        <v>43.776178043631198</v>
      </c>
      <c r="L203" s="8">
        <v>168.52274783156901</v>
      </c>
      <c r="M203" s="8">
        <v>160.245885794137</v>
      </c>
      <c r="N203" s="8">
        <v>186.06528051684199</v>
      </c>
      <c r="O203" s="8">
        <v>200.21478105689201</v>
      </c>
      <c r="P203" s="8">
        <v>239.90426127671</v>
      </c>
      <c r="Q203" s="8">
        <v>219.610719391044</v>
      </c>
      <c r="R203" s="8">
        <v>183.78733635529201</v>
      </c>
      <c r="S203" s="8">
        <v>155.10387294770501</v>
      </c>
      <c r="T203" s="8">
        <v>157.42085485064899</v>
      </c>
      <c r="U203" s="8">
        <v>131.049063912995</v>
      </c>
      <c r="V203" s="8">
        <v>143.94430172683499</v>
      </c>
      <c r="W203" s="8">
        <v>168.06566160025801</v>
      </c>
      <c r="X203" s="8">
        <v>202.32120407473801</v>
      </c>
      <c r="Y203" s="8">
        <v>232.718977453858</v>
      </c>
      <c r="Z203" s="8">
        <v>353.038235516143</v>
      </c>
      <c r="AA203" s="8">
        <v>214.09734562856499</v>
      </c>
      <c r="AB203" s="8">
        <v>72.436530973417206</v>
      </c>
      <c r="AC203" s="8">
        <v>0</v>
      </c>
      <c r="AD203" s="8">
        <v>0</v>
      </c>
      <c r="AE203" s="8">
        <v>43.776178043631198</v>
      </c>
      <c r="AF203" s="8">
        <v>328.768633625706</v>
      </c>
      <c r="AG203" s="8">
        <v>386.28006157373397</v>
      </c>
      <c r="AH203" s="8">
        <v>459.51498066775298</v>
      </c>
      <c r="AI203" s="8">
        <v>338.89120930299703</v>
      </c>
      <c r="AJ203" s="8">
        <v>288.46991876364501</v>
      </c>
      <c r="AK203" s="8">
        <v>312.00996332709298</v>
      </c>
      <c r="AL203" s="8">
        <v>435.04018152859601</v>
      </c>
      <c r="AM203" s="8">
        <v>567.13558114470902</v>
      </c>
      <c r="AN203" s="8">
        <v>72.436530973417206</v>
      </c>
      <c r="AO203" s="8"/>
      <c r="AP203" s="8">
        <v>372.54481166933698</v>
      </c>
      <c r="AQ203" s="8">
        <v>845.79504224148798</v>
      </c>
      <c r="AR203" s="8">
        <v>627.36112806664198</v>
      </c>
      <c r="AS203" s="8">
        <v>747.05014485568904</v>
      </c>
      <c r="AT203" s="8">
        <v>639.57211211812603</v>
      </c>
      <c r="AU203" s="8">
        <f t="shared" si="31"/>
        <v>473.250230572151</v>
      </c>
      <c r="AV203" s="8">
        <f t="shared" si="32"/>
        <v>-218.433914174846</v>
      </c>
      <c r="AW203" s="8">
        <f t="shared" si="33"/>
        <v>119.68901678904706</v>
      </c>
      <c r="AX203" s="8">
        <v>-8.2768620374317603</v>
      </c>
      <c r="AY203" s="8">
        <v>25.819394722705098</v>
      </c>
      <c r="AZ203" s="8">
        <v>14.149500540049599</v>
      </c>
      <c r="BA203" s="8">
        <v>39.689480219817803</v>
      </c>
      <c r="BB203" s="8">
        <v>-20.293541885665999</v>
      </c>
      <c r="BC203" s="8">
        <v>-35.823383035752101</v>
      </c>
      <c r="BD203" s="8">
        <v>-28.683463407586299</v>
      </c>
      <c r="BE203" s="8">
        <v>2.3169819029440601</v>
      </c>
      <c r="BF203" s="8">
        <v>-26.3717909376542</v>
      </c>
      <c r="BG203" s="8">
        <v>12.89523781384</v>
      </c>
      <c r="BH203" s="8">
        <v>24.121359873422801</v>
      </c>
      <c r="BI203" s="8">
        <v>34.255542474480201</v>
      </c>
      <c r="BJ203" s="8">
        <v>30.397773379119901</v>
      </c>
      <c r="BK203" s="8">
        <v>120.319258062285</v>
      </c>
      <c r="BL203" s="9">
        <v>-138.94088988757801</v>
      </c>
      <c r="BM203" s="8" t="s">
        <v>268</v>
      </c>
      <c r="BN203" s="7" t="s">
        <v>268</v>
      </c>
      <c r="BO203" s="10">
        <v>324</v>
      </c>
      <c r="BP203" s="10">
        <v>185</v>
      </c>
      <c r="BQ203" s="7" t="s">
        <v>252</v>
      </c>
      <c r="BR203" s="8">
        <v>186.06528051684199</v>
      </c>
      <c r="BS203" s="8">
        <v>124.55869979346799</v>
      </c>
      <c r="BT203" s="4">
        <v>0.66943547687927196</v>
      </c>
      <c r="BU203" s="8">
        <v>94.895270946000693</v>
      </c>
      <c r="BV203" s="4">
        <v>0.51001063004557101</v>
      </c>
      <c r="BW203" s="8">
        <v>21.9</v>
      </c>
      <c r="BX203" s="8">
        <v>200.21478105689201</v>
      </c>
      <c r="BY203" s="8">
        <v>151.29611419591799</v>
      </c>
      <c r="BZ203" s="4">
        <v>0.75566905398920703</v>
      </c>
      <c r="CA203" s="8">
        <v>124.326434377509</v>
      </c>
      <c r="CB203" s="4">
        <v>0.62096531395542298</v>
      </c>
      <c r="CC203" s="8">
        <v>22.679032258064499</v>
      </c>
      <c r="CD203" s="8">
        <v>239.90426127671</v>
      </c>
      <c r="CE203" s="8">
        <v>171.48957164638799</v>
      </c>
      <c r="CF203" s="4">
        <v>0.71482503367703298</v>
      </c>
      <c r="CG203" s="8">
        <v>138.22951939841599</v>
      </c>
      <c r="CH203" s="4">
        <v>0.57618617803115801</v>
      </c>
      <c r="CI203" s="8">
        <v>27.641634408602201</v>
      </c>
      <c r="CJ203" s="8">
        <v>219.610719391044</v>
      </c>
      <c r="CK203" s="8">
        <v>134.362523404347</v>
      </c>
      <c r="CL203" s="4">
        <v>0.61182133448184906</v>
      </c>
      <c r="CM203" s="8">
        <v>102.14338987884901</v>
      </c>
      <c r="CN203" s="4">
        <v>0.465111130103672</v>
      </c>
      <c r="CO203" s="8">
        <v>30.5369124423963</v>
      </c>
      <c r="CP203" s="8">
        <v>183.78733635529201</v>
      </c>
      <c r="CQ203" s="8">
        <v>93.920052731753799</v>
      </c>
      <c r="CR203" s="4">
        <v>0.51102570282748205</v>
      </c>
      <c r="CS203" s="8">
        <v>63.104095146396503</v>
      </c>
      <c r="CT203" s="4">
        <v>0.34335388061996702</v>
      </c>
      <c r="CU203" s="8">
        <v>31.2942258064516</v>
      </c>
      <c r="CV203" s="8">
        <v>155.10387294770501</v>
      </c>
      <c r="CW203" s="8">
        <v>68.667987413796595</v>
      </c>
      <c r="CX203" s="4">
        <v>0.44272258396119302</v>
      </c>
      <c r="CY203" s="8">
        <v>36.011105159846103</v>
      </c>
      <c r="CZ203" s="4">
        <v>0.23217411967519</v>
      </c>
      <c r="DA203" s="8">
        <v>31.7878494623656</v>
      </c>
      <c r="DB203" s="8">
        <v>157.42085485064899</v>
      </c>
      <c r="DC203" s="8">
        <v>78.671587011188507</v>
      </c>
      <c r="DD203" s="4">
        <v>0.49975327021205002</v>
      </c>
      <c r="DE203" s="8">
        <v>49.693647138061301</v>
      </c>
      <c r="DF203" s="4">
        <v>0.31567384883792798</v>
      </c>
      <c r="DG203" s="8">
        <v>29.491182795698901</v>
      </c>
      <c r="DH203" s="8">
        <v>131.049063912995</v>
      </c>
      <c r="DI203" s="8">
        <v>49.693251860718597</v>
      </c>
      <c r="DJ203" s="4">
        <v>0.379195778870351</v>
      </c>
      <c r="DK203" s="8">
        <v>18.698768781317</v>
      </c>
      <c r="DL203" s="4">
        <v>0.142685252553436</v>
      </c>
      <c r="DM203" s="8">
        <v>31.037419354838701</v>
      </c>
      <c r="DN203" s="8">
        <v>144.25792657428801</v>
      </c>
      <c r="DO203" s="8">
        <v>57.136368269964102</v>
      </c>
      <c r="DP203" s="4">
        <v>0.396070910117655</v>
      </c>
      <c r="DQ203" s="8">
        <v>26.1754020081375</v>
      </c>
      <c r="DR203" s="4">
        <v>0.181448622129322</v>
      </c>
      <c r="DS203" s="8">
        <v>29.841935483871001</v>
      </c>
      <c r="DT203" s="8">
        <v>168.06645010525699</v>
      </c>
      <c r="DU203" s="8">
        <v>82.543201923745599</v>
      </c>
      <c r="DV203" s="4">
        <v>0.491134321407101</v>
      </c>
      <c r="DW203" s="8">
        <v>51.105237417191901</v>
      </c>
      <c r="DX203" s="4">
        <v>0.30407756804041403</v>
      </c>
      <c r="DY203" s="8">
        <v>30.223978494623701</v>
      </c>
      <c r="DZ203" s="8">
        <v>202.32115182722501</v>
      </c>
      <c r="EA203" s="8">
        <v>116.059476367822</v>
      </c>
      <c r="EB203" s="4">
        <v>0.57363985584133503</v>
      </c>
      <c r="EC203" s="8">
        <v>81.081466616678995</v>
      </c>
      <c r="ED203" s="4">
        <v>0.40075625254407299</v>
      </c>
      <c r="EE203" s="8">
        <v>33.182774193548397</v>
      </c>
      <c r="EF203" s="8">
        <v>232.718977453858</v>
      </c>
      <c r="EG203" s="8">
        <v>74.730910649364205</v>
      </c>
      <c r="EH203" s="4">
        <v>0.32112082764793598</v>
      </c>
      <c r="EI203" s="8">
        <v>30.8704540759508</v>
      </c>
      <c r="EJ203" s="4">
        <v>0.13265121054457901</v>
      </c>
      <c r="EK203" s="8">
        <v>38.984654377880197</v>
      </c>
      <c r="EL203" s="8">
        <v>353.038235516143</v>
      </c>
      <c r="EM203" s="8">
        <v>127.832840915942</v>
      </c>
      <c r="EN203" s="4">
        <v>0.36209347332888803</v>
      </c>
      <c r="EO203" s="8">
        <v>68.636742815080893</v>
      </c>
      <c r="EP203" s="4">
        <v>0.19441730642782601</v>
      </c>
      <c r="EQ203" s="8">
        <v>54.152688172043</v>
      </c>
      <c r="ER203" s="8">
        <v>214.09734562856499</v>
      </c>
      <c r="ES203" s="8">
        <v>112.868956605145</v>
      </c>
      <c r="ET203" s="4">
        <v>0.52718522162792303</v>
      </c>
      <c r="EU203" s="8">
        <v>81.482623946559997</v>
      </c>
      <c r="EV203" s="4">
        <v>0.38058680133252598</v>
      </c>
      <c r="EW203" s="8">
        <v>31.580645161290299</v>
      </c>
      <c r="EX203" s="8">
        <v>72.436530973417206</v>
      </c>
      <c r="EY203" s="8">
        <v>35.366506403202301</v>
      </c>
      <c r="EZ203" s="4">
        <v>0.48824130487669398</v>
      </c>
      <c r="FA203" s="8">
        <v>21.629515209277201</v>
      </c>
      <c r="FB203" s="4">
        <v>0.29859954526556298</v>
      </c>
      <c r="FC203" s="8">
        <v>12</v>
      </c>
      <c r="FD203" s="7">
        <v>386.28006157373397</v>
      </c>
      <c r="FE203" s="7">
        <v>275.854813989386</v>
      </c>
      <c r="FF203" s="4">
        <v>0.71413164030660103</v>
      </c>
      <c r="FG203" s="7">
        <v>219.22170532351001</v>
      </c>
      <c r="FH203" s="4">
        <v>0.56752011592413998</v>
      </c>
      <c r="FI203" s="7">
        <v>44.579032258064501</v>
      </c>
      <c r="FJ203" s="7">
        <v>459.51498066775298</v>
      </c>
      <c r="FK203" s="7">
        <v>305.85209505073499</v>
      </c>
      <c r="FL203" s="4">
        <v>0.66559765822276296</v>
      </c>
      <c r="FM203" s="7">
        <v>240.372909277264</v>
      </c>
      <c r="FN203" s="4">
        <v>0.52310135553787995</v>
      </c>
      <c r="FO203" s="7">
        <v>58.178546850998501</v>
      </c>
      <c r="FP203" s="7">
        <v>338.89120930299703</v>
      </c>
      <c r="FQ203" s="7">
        <v>162.58804014555</v>
      </c>
      <c r="FR203" s="4">
        <v>0.47976470230652402</v>
      </c>
      <c r="FS203" s="7">
        <v>99.1152003062425</v>
      </c>
      <c r="FT203" s="4">
        <v>0.29246908029893798</v>
      </c>
      <c r="FU203" s="7">
        <v>63.082075268817199</v>
      </c>
      <c r="FV203" s="7">
        <v>288.46991876364501</v>
      </c>
      <c r="FW203" s="7">
        <v>128.36483887190701</v>
      </c>
      <c r="FX203" s="4">
        <v>0.44498518050709401</v>
      </c>
      <c r="FY203" s="7">
        <v>68.392415919378394</v>
      </c>
      <c r="FZ203" s="4">
        <v>0.23708682074201001</v>
      </c>
      <c r="GA203" s="7">
        <v>60.528602150537601</v>
      </c>
      <c r="GB203" s="7">
        <v>312.32437667954503</v>
      </c>
      <c r="GC203" s="7">
        <v>139.67957019370999</v>
      </c>
      <c r="GD203" s="4">
        <v>0.44722596320755897</v>
      </c>
      <c r="GE203" s="7">
        <v>77.280639425329397</v>
      </c>
      <c r="GF203" s="4">
        <v>0.24743710448391301</v>
      </c>
      <c r="GG203" s="7">
        <v>60.065913978494599</v>
      </c>
      <c r="GH203" s="7">
        <v>435.04012928108301</v>
      </c>
      <c r="GI203" s="7">
        <v>190.79038701718599</v>
      </c>
      <c r="GJ203" s="4">
        <v>0.43855813332088101</v>
      </c>
      <c r="GK203" s="7">
        <v>111.95192069263</v>
      </c>
      <c r="GL203" s="4">
        <v>0.25733699757223299</v>
      </c>
      <c r="GM203" s="7">
        <v>72.167428571428601</v>
      </c>
      <c r="GN203" s="7">
        <v>567.13558114470902</v>
      </c>
      <c r="GO203" s="7">
        <v>240.701797521088</v>
      </c>
      <c r="GP203" s="4">
        <v>0.42441667481919298</v>
      </c>
      <c r="GQ203" s="7">
        <v>150.119366761641</v>
      </c>
      <c r="GR203" s="4">
        <v>0.26469749342589199</v>
      </c>
      <c r="GS203" s="7">
        <v>85.733333333333306</v>
      </c>
      <c r="GT203" s="7">
        <v>72.436530973417206</v>
      </c>
      <c r="GU203" s="7">
        <v>35.366506403202301</v>
      </c>
      <c r="GV203" s="4">
        <v>0.48824130487669398</v>
      </c>
      <c r="GW203" s="7">
        <v>21.629515209277201</v>
      </c>
      <c r="GX203" s="4">
        <v>0.29859954526556298</v>
      </c>
      <c r="GY203" s="7">
        <v>12</v>
      </c>
      <c r="GZ203" s="3"/>
    </row>
    <row r="204" spans="1:208" s="11" customFormat="1" x14ac:dyDescent="0.25">
      <c r="A204" s="7" t="s">
        <v>220</v>
      </c>
      <c r="B204" s="7" t="s">
        <v>603</v>
      </c>
      <c r="C204" s="7" t="s">
        <v>604</v>
      </c>
      <c r="D204" s="33" t="s">
        <v>241</v>
      </c>
      <c r="E204" s="7"/>
      <c r="F204" s="8">
        <v>221.26440752913501</v>
      </c>
      <c r="G204" s="8">
        <v>336.60789864996502</v>
      </c>
      <c r="H204" s="8">
        <v>172.59027822613501</v>
      </c>
      <c r="I204" s="8">
        <v>192.37415390470599</v>
      </c>
      <c r="J204" s="8">
        <v>498.479164982329</v>
      </c>
      <c r="K204" s="8">
        <v>275.46856405280698</v>
      </c>
      <c r="L204" s="8">
        <v>212.98329221529701</v>
      </c>
      <c r="M204" s="8">
        <v>289.47470178925403</v>
      </c>
      <c r="N204" s="8">
        <v>497.15925428054499</v>
      </c>
      <c r="O204" s="8">
        <v>473.10485790901799</v>
      </c>
      <c r="P204" s="8">
        <v>247.24334552968099</v>
      </c>
      <c r="Q204" s="8">
        <v>237.646589113018</v>
      </c>
      <c r="R204" s="8">
        <v>357.45220598418803</v>
      </c>
      <c r="S204" s="8">
        <v>437.47543024455098</v>
      </c>
      <c r="T204" s="8">
        <v>404.94404538362198</v>
      </c>
      <c r="U204" s="8">
        <v>293.67773896474199</v>
      </c>
      <c r="V204" s="8">
        <v>270.02303734416301</v>
      </c>
      <c r="W204" s="8">
        <v>227.75140628597501</v>
      </c>
      <c r="X204" s="8">
        <v>133.61605103949901</v>
      </c>
      <c r="Y204" s="8">
        <v>113.820512013048</v>
      </c>
      <c r="Z204" s="8">
        <v>162.28930500494101</v>
      </c>
      <c r="AA204" s="8">
        <v>183.21238402311701</v>
      </c>
      <c r="AB204" s="8">
        <v>99.543109440553906</v>
      </c>
      <c r="AC204" s="8">
        <v>557.87230617909995</v>
      </c>
      <c r="AD204" s="8">
        <v>364.96443213084001</v>
      </c>
      <c r="AE204" s="8">
        <v>773.94772903513604</v>
      </c>
      <c r="AF204" s="8">
        <v>502.45799400455098</v>
      </c>
      <c r="AG204" s="8">
        <v>970.26411218956298</v>
      </c>
      <c r="AH204" s="8">
        <v>484.88993464269902</v>
      </c>
      <c r="AI204" s="8">
        <v>794.92763622873895</v>
      </c>
      <c r="AJ204" s="8">
        <v>698.62178434836403</v>
      </c>
      <c r="AK204" s="8">
        <v>497.77444363013802</v>
      </c>
      <c r="AL204" s="8">
        <v>247.436563052547</v>
      </c>
      <c r="AM204" s="8">
        <v>345.501689028057</v>
      </c>
      <c r="AN204" s="8">
        <v>99.543109440553906</v>
      </c>
      <c r="AO204" s="8">
        <v>922.83673830993996</v>
      </c>
      <c r="AP204" s="8">
        <v>1276.40572303969</v>
      </c>
      <c r="AQ204" s="8">
        <v>1455.1540468322601</v>
      </c>
      <c r="AR204" s="8">
        <v>1493.5494205770999</v>
      </c>
      <c r="AS204" s="8">
        <v>745.21100668268502</v>
      </c>
      <c r="AT204" s="8">
        <v>445.04479846861102</v>
      </c>
      <c r="AU204" s="8">
        <f t="shared" si="31"/>
        <v>178.74832379257009</v>
      </c>
      <c r="AV204" s="8">
        <f t="shared" si="32"/>
        <v>38.395373744839844</v>
      </c>
      <c r="AW204" s="8">
        <f t="shared" si="33"/>
        <v>-748.33841389441488</v>
      </c>
      <c r="AX204" s="8">
        <v>76.491409573957199</v>
      </c>
      <c r="AY204" s="8">
        <v>207.68455249129099</v>
      </c>
      <c r="AZ204" s="8">
        <v>-24.054396371526899</v>
      </c>
      <c r="BA204" s="8">
        <v>-225.86151237933601</v>
      </c>
      <c r="BB204" s="8">
        <v>-9.5967564166636503</v>
      </c>
      <c r="BC204" s="8">
        <v>119.80561687117</v>
      </c>
      <c r="BD204" s="8">
        <v>80.023224260363406</v>
      </c>
      <c r="BE204" s="8">
        <v>-32.531384860929101</v>
      </c>
      <c r="BF204" s="8">
        <v>-111.26630641888001</v>
      </c>
      <c r="BG204" s="8">
        <v>-23.6547016205791</v>
      </c>
      <c r="BH204" s="8">
        <v>-42.271631058188298</v>
      </c>
      <c r="BI204" s="8">
        <v>-94.135355246475498</v>
      </c>
      <c r="BJ204" s="8">
        <v>-19.795539026451401</v>
      </c>
      <c r="BK204" s="8">
        <v>48.468792991892798</v>
      </c>
      <c r="BL204" s="9">
        <v>20.923079018176299</v>
      </c>
      <c r="BM204" s="8" t="s">
        <v>268</v>
      </c>
      <c r="BN204" s="7" t="s">
        <v>249</v>
      </c>
      <c r="BO204" s="10">
        <v>302</v>
      </c>
      <c r="BP204" s="10">
        <v>186</v>
      </c>
      <c r="BQ204" s="7" t="s">
        <v>252</v>
      </c>
      <c r="BR204" s="8">
        <v>503.33125410951499</v>
      </c>
      <c r="BS204" s="8">
        <v>369.42625968861103</v>
      </c>
      <c r="BT204" s="4">
        <v>0.73396248826668498</v>
      </c>
      <c r="BU204" s="8">
        <v>280.28455466612701</v>
      </c>
      <c r="BV204" s="4">
        <v>0.55685903145832205</v>
      </c>
      <c r="BW204" s="8">
        <v>66.253763440860197</v>
      </c>
      <c r="BX204" s="8">
        <v>510.41394329443801</v>
      </c>
      <c r="BY204" s="8">
        <v>395.973807977251</v>
      </c>
      <c r="BZ204" s="4">
        <v>0.77578955900275803</v>
      </c>
      <c r="CA204" s="8">
        <v>312.45977210175801</v>
      </c>
      <c r="CB204" s="4">
        <v>0.61216935040019405</v>
      </c>
      <c r="CC204" s="8">
        <v>59.738709677419401</v>
      </c>
      <c r="CD204" s="8">
        <v>271.58652672822302</v>
      </c>
      <c r="CE204" s="8">
        <v>190.74677390465499</v>
      </c>
      <c r="CF204" s="4">
        <v>0.70234255065066697</v>
      </c>
      <c r="CG204" s="8">
        <v>135.99561756910001</v>
      </c>
      <c r="CH204" s="4">
        <v>0.50074508189867195</v>
      </c>
      <c r="CI204" s="8">
        <v>42.781720430107498</v>
      </c>
      <c r="CJ204" s="8">
        <v>261.61903212866599</v>
      </c>
      <c r="CK204" s="8">
        <v>204.11030528628299</v>
      </c>
      <c r="CL204" s="4">
        <v>0.78018140968391203</v>
      </c>
      <c r="CM204" s="8">
        <v>154.080501176334</v>
      </c>
      <c r="CN204" s="4">
        <v>0.58894989375450302</v>
      </c>
      <c r="CO204" s="8">
        <v>40.119815668202797</v>
      </c>
      <c r="CP204" s="8">
        <v>396.40856201552498</v>
      </c>
      <c r="CQ204" s="8">
        <v>318.631281012454</v>
      </c>
      <c r="CR204" s="4">
        <v>0.80379515364750198</v>
      </c>
      <c r="CS204" s="8">
        <v>254.39175133741699</v>
      </c>
      <c r="CT204" s="4">
        <v>0.64174131366883602</v>
      </c>
      <c r="CU204" s="8">
        <v>56.166182795698901</v>
      </c>
      <c r="CV204" s="8">
        <v>473.26237285271702</v>
      </c>
      <c r="CW204" s="8">
        <v>393.448454027531</v>
      </c>
      <c r="CX204" s="4">
        <v>0.83135376188035803</v>
      </c>
      <c r="CY204" s="8">
        <v>316.73435601365202</v>
      </c>
      <c r="CZ204" s="4">
        <v>0.669257422905712</v>
      </c>
      <c r="DA204" s="8">
        <v>68.516989247311798</v>
      </c>
      <c r="DB204" s="8">
        <v>423.26981048045798</v>
      </c>
      <c r="DC204" s="8">
        <v>353.864249961724</v>
      </c>
      <c r="DD204" s="4">
        <v>0.83602525197828004</v>
      </c>
      <c r="DE204" s="8">
        <v>290.42793526430501</v>
      </c>
      <c r="DF204" s="4">
        <v>0.68615320080266795</v>
      </c>
      <c r="DG204" s="8">
        <v>58.104838709677402</v>
      </c>
      <c r="DH204" s="8">
        <v>300.745325000896</v>
      </c>
      <c r="DI204" s="8">
        <v>257.53788880824999</v>
      </c>
      <c r="DJ204" s="4">
        <v>0.85633214350873998</v>
      </c>
      <c r="DK204" s="8">
        <v>189.914474551018</v>
      </c>
      <c r="DL204" s="4">
        <v>0.63147939057889502</v>
      </c>
      <c r="DM204" s="8">
        <v>37.148617511520698</v>
      </c>
      <c r="DN204" s="8">
        <v>262.76652990078799</v>
      </c>
      <c r="DO204" s="8">
        <v>226.11964967901</v>
      </c>
      <c r="DP204" s="4">
        <v>0.86053444388212497</v>
      </c>
      <c r="DQ204" s="8">
        <v>209.10258108026699</v>
      </c>
      <c r="DR204" s="4">
        <v>0.79577327127323605</v>
      </c>
      <c r="DS204" s="8">
        <v>30.764516129032302</v>
      </c>
      <c r="DT204" s="8">
        <v>208.88205594742999</v>
      </c>
      <c r="DU204" s="8">
        <v>160.79286113270601</v>
      </c>
      <c r="DV204" s="4">
        <v>0.76977823874527995</v>
      </c>
      <c r="DW204" s="8">
        <v>131.35145761645401</v>
      </c>
      <c r="DX204" s="4">
        <v>0.628830739053584</v>
      </c>
      <c r="DY204" s="8">
        <v>27.903225806451601</v>
      </c>
      <c r="DZ204" s="8">
        <v>125.30485221870801</v>
      </c>
      <c r="EA204" s="8">
        <v>102.349341417434</v>
      </c>
      <c r="EB204" s="4">
        <v>0.81680269842058795</v>
      </c>
      <c r="EC204" s="8">
        <v>82.969344627981101</v>
      </c>
      <c r="ED204" s="4">
        <v>0.66213991843800202</v>
      </c>
      <c r="EE204" s="8">
        <v>15.602150537634399</v>
      </c>
      <c r="EF204" s="8">
        <v>112.63085397043299</v>
      </c>
      <c r="EG204" s="8">
        <v>100.63693485605199</v>
      </c>
      <c r="EH204" s="4">
        <v>0.89351124765927603</v>
      </c>
      <c r="EI204" s="8">
        <v>89.065182728635094</v>
      </c>
      <c r="EJ204" s="4">
        <v>0.79077073101137596</v>
      </c>
      <c r="EK204" s="8">
        <v>10.3548387096774</v>
      </c>
      <c r="EL204" s="8">
        <v>162.40502600799999</v>
      </c>
      <c r="EM204" s="8">
        <v>129.48365784683801</v>
      </c>
      <c r="EN204" s="4">
        <v>0.79728848933813001</v>
      </c>
      <c r="EO204" s="8">
        <v>113.084318411487</v>
      </c>
      <c r="EP204" s="4">
        <v>0.69631046028043697</v>
      </c>
      <c r="EQ204" s="8">
        <v>15.405376344085999</v>
      </c>
      <c r="ER204" s="8">
        <v>182.20974415834101</v>
      </c>
      <c r="ES204" s="8">
        <v>137.80912714276499</v>
      </c>
      <c r="ET204" s="4">
        <v>0.75632139092961004</v>
      </c>
      <c r="EU204" s="8">
        <v>120.12759592366901</v>
      </c>
      <c r="EV204" s="4">
        <v>0.65928195266702005</v>
      </c>
      <c r="EW204" s="8">
        <v>16.160215053763402</v>
      </c>
      <c r="EX204" s="8">
        <v>98.050376361970393</v>
      </c>
      <c r="EY204" s="8">
        <v>76.440530250965395</v>
      </c>
      <c r="EZ204" s="4">
        <v>0.779604659229166</v>
      </c>
      <c r="FA204" s="8">
        <v>69.486131084374406</v>
      </c>
      <c r="FB204" s="4">
        <v>0.70867786195795901</v>
      </c>
      <c r="FC204" s="8">
        <v>7.5188172043010804</v>
      </c>
      <c r="FD204" s="7">
        <v>1013.74519740395</v>
      </c>
      <c r="FE204" s="7">
        <v>765.40006766586203</v>
      </c>
      <c r="FF204" s="4">
        <v>0.75502213931660001</v>
      </c>
      <c r="FG204" s="7">
        <v>592.74432676788501</v>
      </c>
      <c r="FH204" s="4">
        <v>0.58470740802108101</v>
      </c>
      <c r="FI204" s="7">
        <v>125.99247311828</v>
      </c>
      <c r="FJ204" s="7">
        <v>533.20555885688896</v>
      </c>
      <c r="FK204" s="7">
        <v>394.85707919093898</v>
      </c>
      <c r="FL204" s="4">
        <v>0.740534438608352</v>
      </c>
      <c r="FM204" s="7">
        <v>290.07611874543301</v>
      </c>
      <c r="FN204" s="4">
        <v>0.544023058137864</v>
      </c>
      <c r="FO204" s="7">
        <v>82.901536098310302</v>
      </c>
      <c r="FP204" s="7">
        <v>869.67093486824206</v>
      </c>
      <c r="FQ204" s="7">
        <v>712.07973503998505</v>
      </c>
      <c r="FR204" s="4">
        <v>0.81879215055964605</v>
      </c>
      <c r="FS204" s="7">
        <v>571.12610735106898</v>
      </c>
      <c r="FT204" s="4">
        <v>0.65671518324065403</v>
      </c>
      <c r="FU204" s="7">
        <v>124.683172043011</v>
      </c>
      <c r="FV204" s="7">
        <v>724.01513548135404</v>
      </c>
      <c r="FW204" s="7">
        <v>611.40213876997404</v>
      </c>
      <c r="FX204" s="4">
        <v>0.84446043847341601</v>
      </c>
      <c r="FY204" s="7">
        <v>480.34240981532298</v>
      </c>
      <c r="FZ204" s="4">
        <v>0.66344249764332897</v>
      </c>
      <c r="GA204" s="7">
        <v>95.253456221198107</v>
      </c>
      <c r="GB204" s="7">
        <v>471.64858584821798</v>
      </c>
      <c r="GC204" s="7">
        <v>386.912510811716</v>
      </c>
      <c r="GD204" s="4">
        <v>0.82034065705060599</v>
      </c>
      <c r="GE204" s="7">
        <v>340.454038696721</v>
      </c>
      <c r="GF204" s="4">
        <v>0.72183835362178606</v>
      </c>
      <c r="GG204" s="7">
        <v>58.667741935483903</v>
      </c>
      <c r="GH204" s="7">
        <v>237.935706189141</v>
      </c>
      <c r="GI204" s="7">
        <v>202.986276273485</v>
      </c>
      <c r="GJ204" s="4">
        <v>0.85311397572303105</v>
      </c>
      <c r="GK204" s="7">
        <v>172.034527356616</v>
      </c>
      <c r="GL204" s="4">
        <v>0.72302946922922795</v>
      </c>
      <c r="GM204" s="7">
        <v>25.9569892473118</v>
      </c>
      <c r="GN204" s="7">
        <v>344.61477016634097</v>
      </c>
      <c r="GO204" s="7">
        <v>267.29278498960298</v>
      </c>
      <c r="GP204" s="4">
        <v>0.77562776795836197</v>
      </c>
      <c r="GQ204" s="7">
        <v>233.211914335156</v>
      </c>
      <c r="GR204" s="4">
        <v>0.67673220803213896</v>
      </c>
      <c r="GS204" s="7">
        <v>31.565591397849499</v>
      </c>
      <c r="GT204" s="7">
        <v>98.050376361970393</v>
      </c>
      <c r="GU204" s="7">
        <v>76.440530250965395</v>
      </c>
      <c r="GV204" s="4">
        <v>0.779604659229166</v>
      </c>
      <c r="GW204" s="7">
        <v>69.486131084374406</v>
      </c>
      <c r="GX204" s="4">
        <v>0.70867786195795901</v>
      </c>
      <c r="GY204" s="7">
        <v>7.5188172043010804</v>
      </c>
      <c r="GZ204" s="3"/>
    </row>
    <row r="205" spans="1:208" s="11" customFormat="1" x14ac:dyDescent="0.25">
      <c r="A205" s="7" t="s">
        <v>220</v>
      </c>
      <c r="B205" s="7" t="s">
        <v>605</v>
      </c>
      <c r="C205" s="7" t="s">
        <v>606</v>
      </c>
      <c r="D205" s="33" t="s">
        <v>241</v>
      </c>
      <c r="E205" s="7"/>
      <c r="F205" s="8">
        <v>-2.15814071197868</v>
      </c>
      <c r="G205" s="8">
        <v>100.796954779583</v>
      </c>
      <c r="H205" s="8">
        <v>302.99676552136498</v>
      </c>
      <c r="I205" s="8">
        <v>262.85066579051897</v>
      </c>
      <c r="J205" s="8">
        <v>154.70803891725799</v>
      </c>
      <c r="K205" s="8">
        <v>68.765722726121695</v>
      </c>
      <c r="L205" s="8">
        <v>19.0454371412747</v>
      </c>
      <c r="M205" s="8">
        <v>15.3364683903716</v>
      </c>
      <c r="N205" s="8">
        <v>107.75270810883001</v>
      </c>
      <c r="O205" s="8">
        <v>275.33871014586998</v>
      </c>
      <c r="P205" s="8">
        <v>220.646611286938</v>
      </c>
      <c r="Q205" s="8">
        <v>86.214670002990502</v>
      </c>
      <c r="R205" s="8">
        <v>4.71752508036157</v>
      </c>
      <c r="S205" s="8">
        <v>0</v>
      </c>
      <c r="T205" s="8">
        <v>-0.28041737853710602</v>
      </c>
      <c r="U205" s="8">
        <v>25.184365330526902</v>
      </c>
      <c r="V205" s="8">
        <v>129.165756548774</v>
      </c>
      <c r="W205" s="8">
        <v>176.675429668795</v>
      </c>
      <c r="X205" s="8">
        <v>202.980780559962</v>
      </c>
      <c r="Y205" s="8">
        <v>193.647911634064</v>
      </c>
      <c r="Z205" s="8">
        <v>110.756093885787</v>
      </c>
      <c r="AA205" s="8">
        <v>138.02140173304701</v>
      </c>
      <c r="AB205" s="8">
        <v>58.275241605255097</v>
      </c>
      <c r="AC205" s="8">
        <v>98.6388140676045</v>
      </c>
      <c r="AD205" s="8">
        <v>565.84743131188395</v>
      </c>
      <c r="AE205" s="8">
        <v>223.47376164337899</v>
      </c>
      <c r="AF205" s="8">
        <v>34.381905531646403</v>
      </c>
      <c r="AG205" s="8">
        <v>383.09141825469902</v>
      </c>
      <c r="AH205" s="8">
        <v>306.861281289928</v>
      </c>
      <c r="AI205" s="8">
        <v>4.71752508036157</v>
      </c>
      <c r="AJ205" s="8">
        <v>24.903947951989799</v>
      </c>
      <c r="AK205" s="8">
        <v>305.84118621756897</v>
      </c>
      <c r="AL205" s="8">
        <v>396.62869219402597</v>
      </c>
      <c r="AM205" s="8">
        <v>248.777495618834</v>
      </c>
      <c r="AN205" s="8">
        <v>58.275241605255097</v>
      </c>
      <c r="AO205" s="8">
        <v>664.48624537948797</v>
      </c>
      <c r="AP205" s="8">
        <v>257.85566717502599</v>
      </c>
      <c r="AQ205" s="8">
        <v>689.95269954462697</v>
      </c>
      <c r="AR205" s="8">
        <v>29.6214730323514</v>
      </c>
      <c r="AS205" s="8">
        <v>702.469878411595</v>
      </c>
      <c r="AT205" s="8">
        <v>307.05273722408998</v>
      </c>
      <c r="AU205" s="8">
        <f t="shared" si="31"/>
        <v>432.09703236960098</v>
      </c>
      <c r="AV205" s="8">
        <f t="shared" si="32"/>
        <v>-660.33122651227552</v>
      </c>
      <c r="AW205" s="8">
        <f t="shared" si="33"/>
        <v>672.84840537924356</v>
      </c>
      <c r="AX205" s="8">
        <v>-3.7089687509031402</v>
      </c>
      <c r="AY205" s="8">
        <v>92.416239718457902</v>
      </c>
      <c r="AZ205" s="8">
        <v>167.58600203704</v>
      </c>
      <c r="BA205" s="8">
        <v>-54.6920988589318</v>
      </c>
      <c r="BB205" s="8">
        <v>-134.431941283947</v>
      </c>
      <c r="BC205" s="8">
        <v>-81.497144922628905</v>
      </c>
      <c r="BD205" s="8">
        <v>-4.71752508036157</v>
      </c>
      <c r="BE205" s="8">
        <v>-0.28041737853710602</v>
      </c>
      <c r="BF205" s="8">
        <v>25.464782709064</v>
      </c>
      <c r="BG205" s="8">
        <v>103.98139121824801</v>
      </c>
      <c r="BH205" s="8">
        <v>47.509673120020601</v>
      </c>
      <c r="BI205" s="8">
        <v>26.3053508911668</v>
      </c>
      <c r="BJ205" s="8">
        <v>-9.3328689258979107</v>
      </c>
      <c r="BK205" s="8">
        <v>-82.891817748276594</v>
      </c>
      <c r="BL205" s="9">
        <v>27.265307847260001</v>
      </c>
      <c r="BM205" s="8" t="s">
        <v>236</v>
      </c>
      <c r="BN205" s="7" t="s">
        <v>236</v>
      </c>
      <c r="BO205" s="10">
        <v>113</v>
      </c>
      <c r="BP205" s="10">
        <v>187</v>
      </c>
      <c r="BQ205" s="7" t="s">
        <v>252</v>
      </c>
      <c r="BR205" s="8">
        <v>107.75270810883001</v>
      </c>
      <c r="BS205" s="8">
        <v>40.876527281372297</v>
      </c>
      <c r="BT205" s="4">
        <v>0.37935498790515099</v>
      </c>
      <c r="BU205" s="8">
        <v>20.099947565482999</v>
      </c>
      <c r="BV205" s="4">
        <v>0.186537748500782</v>
      </c>
      <c r="BW205" s="8">
        <v>14.3658602150538</v>
      </c>
      <c r="BX205" s="8">
        <v>275.33871014586998</v>
      </c>
      <c r="BY205" s="8">
        <v>106.94324127977799</v>
      </c>
      <c r="BZ205" s="4">
        <v>0.38840612430820698</v>
      </c>
      <c r="CA205" s="8">
        <v>67.417592691101305</v>
      </c>
      <c r="CB205" s="4">
        <v>0.24485330324742399</v>
      </c>
      <c r="CC205" s="8">
        <v>29.201612903225801</v>
      </c>
      <c r="CD205" s="8">
        <v>220.646611286938</v>
      </c>
      <c r="CE205" s="8">
        <v>104.894728490726</v>
      </c>
      <c r="CF205" s="4">
        <v>0.47539696113581897</v>
      </c>
      <c r="CG205" s="8">
        <v>79.987211408599805</v>
      </c>
      <c r="CH205" s="4">
        <v>0.36251275712809899</v>
      </c>
      <c r="CI205" s="8">
        <v>20.048172043010801</v>
      </c>
      <c r="CJ205" s="8">
        <v>86.214670002990502</v>
      </c>
      <c r="CK205" s="8">
        <v>27.743394205353301</v>
      </c>
      <c r="CL205" s="4">
        <v>0.321794355930272</v>
      </c>
      <c r="CM205" s="8">
        <v>18.072254861900099</v>
      </c>
      <c r="CN205" s="4">
        <v>0.20961925460334299</v>
      </c>
      <c r="CO205" s="8">
        <v>9.0241935483870996</v>
      </c>
      <c r="CP205" s="8">
        <v>4.71752508036157</v>
      </c>
      <c r="CQ205" s="8">
        <v>8.5991422569348508</v>
      </c>
      <c r="CR205" s="4">
        <v>1.82280795765813</v>
      </c>
      <c r="CS205" s="8">
        <v>7.1891438042131703</v>
      </c>
      <c r="CT205" s="4">
        <v>1.52392275223732</v>
      </c>
      <c r="CU205" s="8">
        <v>1.3548387096774199</v>
      </c>
      <c r="CV205" s="8">
        <v>0</v>
      </c>
      <c r="CW205" s="8">
        <v>0</v>
      </c>
      <c r="CX205" s="4"/>
      <c r="CY205" s="8">
        <v>-2.3577506098491199E-2</v>
      </c>
      <c r="CZ205" s="4"/>
      <c r="DA205" s="8">
        <v>0</v>
      </c>
      <c r="DB205" s="8">
        <v>-0.28041737853710602</v>
      </c>
      <c r="DC205" s="8">
        <v>-0.28041737853710602</v>
      </c>
      <c r="DD205" s="4">
        <v>1</v>
      </c>
      <c r="DE205" s="8">
        <v>-0.281526406153708</v>
      </c>
      <c r="DF205" s="4">
        <v>-1.00395491756747</v>
      </c>
      <c r="DG205" s="8">
        <v>0</v>
      </c>
      <c r="DH205" s="8">
        <v>25.184365330526902</v>
      </c>
      <c r="DI205" s="8">
        <v>21.2939170104871</v>
      </c>
      <c r="DJ205" s="4">
        <v>0.84552128795065995</v>
      </c>
      <c r="DK205" s="8">
        <v>17.719175342140801</v>
      </c>
      <c r="DL205" s="4">
        <v>0.70357839515069098</v>
      </c>
      <c r="DM205" s="8">
        <v>3.1163594470046099</v>
      </c>
      <c r="DN205" s="8">
        <v>129.165756548774</v>
      </c>
      <c r="DO205" s="8">
        <v>88.495842039513903</v>
      </c>
      <c r="DP205" s="4">
        <v>0.68513392716510602</v>
      </c>
      <c r="DQ205" s="8">
        <v>67.573646795950793</v>
      </c>
      <c r="DR205" s="4">
        <v>0.52315450008945896</v>
      </c>
      <c r="DS205" s="8">
        <v>18.275268817204299</v>
      </c>
      <c r="DT205" s="8">
        <v>176.675429668795</v>
      </c>
      <c r="DU205" s="8">
        <v>124.519833438128</v>
      </c>
      <c r="DV205" s="4">
        <v>0.70479428674128197</v>
      </c>
      <c r="DW205" s="8">
        <v>100.125761938408</v>
      </c>
      <c r="DX205" s="4">
        <v>0.56672148541599099</v>
      </c>
      <c r="DY205" s="8">
        <v>22.662365591397901</v>
      </c>
      <c r="DZ205" s="8">
        <v>202.980780559962</v>
      </c>
      <c r="EA205" s="8">
        <v>159.87582678069401</v>
      </c>
      <c r="EB205" s="4">
        <v>0.78764022061421501</v>
      </c>
      <c r="EC205" s="8">
        <v>132.40819030294401</v>
      </c>
      <c r="ED205" s="4">
        <v>0.65231885470964301</v>
      </c>
      <c r="EE205" s="8">
        <v>25.082795698924699</v>
      </c>
      <c r="EF205" s="8">
        <v>193.647911634064</v>
      </c>
      <c r="EG205" s="8">
        <v>137.794048064869</v>
      </c>
      <c r="EH205" s="4">
        <v>0.71157001850481405</v>
      </c>
      <c r="EI205" s="8">
        <v>109.32852898728</v>
      </c>
      <c r="EJ205" s="4">
        <v>0.56457375690101896</v>
      </c>
      <c r="EK205" s="8">
        <v>27.003456221198199</v>
      </c>
      <c r="EL205" s="8">
        <v>110.756093885787</v>
      </c>
      <c r="EM205" s="8">
        <v>63.036217496288998</v>
      </c>
      <c r="EN205" s="4">
        <v>0.56914446225679005</v>
      </c>
      <c r="EO205" s="8">
        <v>45.094432465353997</v>
      </c>
      <c r="EP205" s="4">
        <v>0.40715080212070198</v>
      </c>
      <c r="EQ205" s="8">
        <v>17.373118279569901</v>
      </c>
      <c r="ER205" s="8">
        <v>138.02140173304701</v>
      </c>
      <c r="ES205" s="8">
        <v>85.997688668735805</v>
      </c>
      <c r="ET205" s="4">
        <v>0.62307502741543996</v>
      </c>
      <c r="EU205" s="8">
        <v>68.792535478198999</v>
      </c>
      <c r="EV205" s="4">
        <v>0.49841933652618198</v>
      </c>
      <c r="EW205" s="8">
        <v>16.466666666666701</v>
      </c>
      <c r="EX205" s="8">
        <v>58.275241605255097</v>
      </c>
      <c r="EY205" s="8">
        <v>-18.972252203638998</v>
      </c>
      <c r="EZ205" s="4">
        <v>-0.32556282361132499</v>
      </c>
      <c r="FA205" s="8">
        <v>-33.829006590020903</v>
      </c>
      <c r="FB205" s="4">
        <v>-0.58050392685065</v>
      </c>
      <c r="FC205" s="8">
        <v>14.535483870967701</v>
      </c>
      <c r="FD205" s="7">
        <v>383.09141825469902</v>
      </c>
      <c r="FE205" s="7">
        <v>147.81976856115</v>
      </c>
      <c r="FF205" s="4">
        <v>0.38586029735302502</v>
      </c>
      <c r="FG205" s="7">
        <v>87.517540256584297</v>
      </c>
      <c r="FH205" s="4">
        <v>0.228450798128811</v>
      </c>
      <c r="FI205" s="7">
        <v>43.567473118279601</v>
      </c>
      <c r="FJ205" s="7">
        <v>306.861281289928</v>
      </c>
      <c r="FK205" s="7">
        <v>132.63812269607999</v>
      </c>
      <c r="FL205" s="4">
        <v>0.43224131157413997</v>
      </c>
      <c r="FM205" s="7">
        <v>98.059466270499897</v>
      </c>
      <c r="FN205" s="4">
        <v>0.31955633457012</v>
      </c>
      <c r="FO205" s="7">
        <v>29.072365591397801</v>
      </c>
      <c r="FP205" s="7">
        <v>4.71752508036157</v>
      </c>
      <c r="FQ205" s="7">
        <v>8.5991422569348508</v>
      </c>
      <c r="FR205" s="4">
        <v>1.82280795765813</v>
      </c>
      <c r="FS205" s="7">
        <v>7.1655662981146797</v>
      </c>
      <c r="FT205" s="4">
        <v>1.51892489728226</v>
      </c>
      <c r="FU205" s="7">
        <v>1.3548387096774199</v>
      </c>
      <c r="FV205" s="7">
        <v>24.903947951989799</v>
      </c>
      <c r="FW205" s="7">
        <v>21.013499631950001</v>
      </c>
      <c r="FX205" s="4">
        <v>0.84378186432368496</v>
      </c>
      <c r="FY205" s="7">
        <v>17.437648935987099</v>
      </c>
      <c r="FZ205" s="4">
        <v>0.70019616847913702</v>
      </c>
      <c r="GA205" s="7">
        <v>3.1163594470046099</v>
      </c>
      <c r="GB205" s="7">
        <v>305.84118621756897</v>
      </c>
      <c r="GC205" s="7">
        <v>213.01567547764199</v>
      </c>
      <c r="GD205" s="4">
        <v>0.69649113682846697</v>
      </c>
      <c r="GE205" s="7">
        <v>167.699408734359</v>
      </c>
      <c r="GF205" s="4">
        <v>0.54832186210218503</v>
      </c>
      <c r="GG205" s="7">
        <v>40.9376344086022</v>
      </c>
      <c r="GH205" s="7">
        <v>396.62869219402597</v>
      </c>
      <c r="GI205" s="7">
        <v>297.66987484556302</v>
      </c>
      <c r="GJ205" s="4">
        <v>0.75050010426363001</v>
      </c>
      <c r="GK205" s="7">
        <v>241.73671929022299</v>
      </c>
      <c r="GL205" s="4">
        <v>0.60947864853904499</v>
      </c>
      <c r="GM205" s="7">
        <v>52.086251920122898</v>
      </c>
      <c r="GN205" s="7">
        <v>248.777495618834</v>
      </c>
      <c r="GO205" s="7">
        <v>149.033906165025</v>
      </c>
      <c r="GP205" s="4">
        <v>0.59906506331813802</v>
      </c>
      <c r="GQ205" s="7">
        <v>113.886967943553</v>
      </c>
      <c r="GR205" s="4">
        <v>0.457786455564475</v>
      </c>
      <c r="GS205" s="7">
        <v>33.839784946236598</v>
      </c>
      <c r="GT205" s="7">
        <v>58.275241605255097</v>
      </c>
      <c r="GU205" s="7">
        <v>-18.972252203638998</v>
      </c>
      <c r="GV205" s="4">
        <v>-0.32556282361132499</v>
      </c>
      <c r="GW205" s="7">
        <v>-33.829006590020903</v>
      </c>
      <c r="GX205" s="4">
        <v>-0.58050392685065</v>
      </c>
      <c r="GY205" s="7">
        <v>14.535483870967701</v>
      </c>
      <c r="GZ205" s="3"/>
    </row>
    <row r="206" spans="1:208" s="11" customFormat="1" x14ac:dyDescent="0.25">
      <c r="A206" s="7" t="s">
        <v>220</v>
      </c>
      <c r="B206" s="7" t="s">
        <v>607</v>
      </c>
      <c r="C206" s="7" t="s">
        <v>608</v>
      </c>
      <c r="D206" s="33" t="s">
        <v>241</v>
      </c>
      <c r="E206" s="7"/>
      <c r="F206" s="8">
        <v>165.85768670456801</v>
      </c>
      <c r="G206" s="8">
        <v>149.60853849114</v>
      </c>
      <c r="H206" s="8">
        <v>149.54417339290299</v>
      </c>
      <c r="I206" s="8">
        <v>153.99751913795001</v>
      </c>
      <c r="J206" s="8">
        <v>151.52456775721299</v>
      </c>
      <c r="K206" s="8">
        <v>142.05769344822301</v>
      </c>
      <c r="L206" s="8">
        <v>180.693805868618</v>
      </c>
      <c r="M206" s="8">
        <v>179.594291107412</v>
      </c>
      <c r="N206" s="8">
        <v>305.91063227930499</v>
      </c>
      <c r="O206" s="8">
        <v>123.22004885676201</v>
      </c>
      <c r="P206" s="8">
        <v>211.084695859909</v>
      </c>
      <c r="Q206" s="8">
        <v>121.920348182528</v>
      </c>
      <c r="R206" s="8">
        <v>158.415174354882</v>
      </c>
      <c r="S206" s="8">
        <v>136.311266959954</v>
      </c>
      <c r="T206" s="8">
        <v>135.81390076518699</v>
      </c>
      <c r="U206" s="8">
        <v>171.35010444441599</v>
      </c>
      <c r="V206" s="8">
        <v>143.41451626408801</v>
      </c>
      <c r="W206" s="8">
        <v>210.89116837924601</v>
      </c>
      <c r="X206" s="8">
        <v>177.22213458770301</v>
      </c>
      <c r="Y206" s="8">
        <v>169.557075292478</v>
      </c>
      <c r="Z206" s="8">
        <v>193.68010997803501</v>
      </c>
      <c r="AA206" s="8">
        <v>176.25481128775101</v>
      </c>
      <c r="AB206" s="8">
        <v>149.367731771737</v>
      </c>
      <c r="AC206" s="8">
        <v>315.46622519570798</v>
      </c>
      <c r="AD206" s="8">
        <v>303.541692530852</v>
      </c>
      <c r="AE206" s="8">
        <v>293.58226120543497</v>
      </c>
      <c r="AF206" s="8">
        <v>360.28809697602998</v>
      </c>
      <c r="AG206" s="8">
        <v>429.13068113606698</v>
      </c>
      <c r="AH206" s="8">
        <v>333.00504404243702</v>
      </c>
      <c r="AI206" s="8">
        <v>294.72644131483599</v>
      </c>
      <c r="AJ206" s="8">
        <v>307.16400520960298</v>
      </c>
      <c r="AK206" s="8">
        <v>354.30568464333402</v>
      </c>
      <c r="AL206" s="8">
        <v>346.77920988018099</v>
      </c>
      <c r="AM206" s="8">
        <v>369.93492126578599</v>
      </c>
      <c r="AN206" s="8">
        <v>149.367731771737</v>
      </c>
      <c r="AO206" s="8">
        <v>619.00791772655998</v>
      </c>
      <c r="AP206" s="8">
        <v>653.87035818146501</v>
      </c>
      <c r="AQ206" s="8">
        <v>762.135725178504</v>
      </c>
      <c r="AR206" s="8">
        <v>601.89044652443897</v>
      </c>
      <c r="AS206" s="8">
        <v>701.084894523515</v>
      </c>
      <c r="AT206" s="8">
        <v>519.30265303752299</v>
      </c>
      <c r="AU206" s="8">
        <f t="shared" si="31"/>
        <v>108.265366997039</v>
      </c>
      <c r="AV206" s="8">
        <f t="shared" si="32"/>
        <v>-160.24527865406503</v>
      </c>
      <c r="AW206" s="8">
        <f t="shared" si="33"/>
        <v>99.194447999076033</v>
      </c>
      <c r="AX206" s="8">
        <v>-1.09951476120526</v>
      </c>
      <c r="AY206" s="8">
        <v>126.316341171893</v>
      </c>
      <c r="AZ206" s="8">
        <v>-182.69058342254399</v>
      </c>
      <c r="BA206" s="8">
        <v>87.864647003147198</v>
      </c>
      <c r="BB206" s="8">
        <v>-89.164347677380903</v>
      </c>
      <c r="BC206" s="8">
        <v>36.494826172353598</v>
      </c>
      <c r="BD206" s="8">
        <v>-22.1039073949275</v>
      </c>
      <c r="BE206" s="8">
        <v>-0.497366194767494</v>
      </c>
      <c r="BF206" s="8">
        <v>35.536203679229402</v>
      </c>
      <c r="BG206" s="8">
        <v>-27.935588180327599</v>
      </c>
      <c r="BH206" s="8">
        <v>67.476652115157094</v>
      </c>
      <c r="BI206" s="8">
        <v>-33.669033791542603</v>
      </c>
      <c r="BJ206" s="8">
        <v>-7.6650592952250296</v>
      </c>
      <c r="BK206" s="8">
        <v>24.123034685557101</v>
      </c>
      <c r="BL206" s="9">
        <v>-17.4252986902838</v>
      </c>
      <c r="BM206" s="8" t="s">
        <v>268</v>
      </c>
      <c r="BN206" s="7" t="s">
        <v>268</v>
      </c>
      <c r="BO206" s="10">
        <v>430</v>
      </c>
      <c r="BP206" s="10">
        <v>188</v>
      </c>
      <c r="BQ206" s="7" t="s">
        <v>252</v>
      </c>
      <c r="BR206" s="8">
        <v>305.91063227930499</v>
      </c>
      <c r="BS206" s="8">
        <v>208.42551817119099</v>
      </c>
      <c r="BT206" s="4">
        <v>0.68132812716653901</v>
      </c>
      <c r="BU206" s="8">
        <v>151.72393921167901</v>
      </c>
      <c r="BV206" s="4">
        <v>0.49597471680275002</v>
      </c>
      <c r="BW206" s="8">
        <v>42.126559139784902</v>
      </c>
      <c r="BX206" s="8">
        <v>123.22004885676201</v>
      </c>
      <c r="BY206" s="8">
        <v>144.55751598368599</v>
      </c>
      <c r="BZ206" s="4">
        <v>1.1731655467182001</v>
      </c>
      <c r="CA206" s="8">
        <v>114.531020972123</v>
      </c>
      <c r="CB206" s="4">
        <v>0.92948365168447999</v>
      </c>
      <c r="CC206" s="8">
        <v>25.195483870967699</v>
      </c>
      <c r="CD206" s="8">
        <v>211.084695859909</v>
      </c>
      <c r="CE206" s="8">
        <v>135.432266787755</v>
      </c>
      <c r="CF206" s="4">
        <v>0.64160154404390002</v>
      </c>
      <c r="CG206" s="8">
        <v>108.878792421211</v>
      </c>
      <c r="CH206" s="4">
        <v>0.51580618849540405</v>
      </c>
      <c r="CI206" s="8">
        <v>25.125376344086</v>
      </c>
      <c r="CJ206" s="8">
        <v>121.920348182528</v>
      </c>
      <c r="CK206" s="8">
        <v>55.531316728316597</v>
      </c>
      <c r="CL206" s="4">
        <v>0.45547209761228802</v>
      </c>
      <c r="CM206" s="8">
        <v>30.524271683443999</v>
      </c>
      <c r="CN206" s="4">
        <v>0.25036240577123198</v>
      </c>
      <c r="CO206" s="8">
        <v>24.193755760368699</v>
      </c>
      <c r="CP206" s="8">
        <v>158.415174354882</v>
      </c>
      <c r="CQ206" s="8">
        <v>136.33391204507899</v>
      </c>
      <c r="CR206" s="4">
        <v>0.86061144458083105</v>
      </c>
      <c r="CS206" s="8">
        <v>112.22237376213199</v>
      </c>
      <c r="CT206" s="4">
        <v>0.70840671810095501</v>
      </c>
      <c r="CU206" s="8">
        <v>23.991505376344101</v>
      </c>
      <c r="CV206" s="8">
        <v>136.311266959954</v>
      </c>
      <c r="CW206" s="8">
        <v>90.763349305009697</v>
      </c>
      <c r="CX206" s="4">
        <v>0.66585361085136396</v>
      </c>
      <c r="CY206" s="8">
        <v>65.567614657613703</v>
      </c>
      <c r="CZ206" s="4">
        <v>0.48101390383875098</v>
      </c>
      <c r="DA206" s="8">
        <v>24.038709677419401</v>
      </c>
      <c r="DB206" s="8">
        <v>135.81390076518699</v>
      </c>
      <c r="DC206" s="8">
        <v>90.421055786304905</v>
      </c>
      <c r="DD206" s="4">
        <v>0.66577173085277197</v>
      </c>
      <c r="DE206" s="8">
        <v>66.179025275404896</v>
      </c>
      <c r="DF206" s="4">
        <v>0.48727725882657702</v>
      </c>
      <c r="DG206" s="8">
        <v>25.097419354838699</v>
      </c>
      <c r="DH206" s="8">
        <v>171.35010444441599</v>
      </c>
      <c r="DI206" s="8">
        <v>125.05520178085401</v>
      </c>
      <c r="DJ206" s="4">
        <v>0.72982273449048796</v>
      </c>
      <c r="DK206" s="8">
        <v>97.044693400655802</v>
      </c>
      <c r="DL206" s="4">
        <v>0.56635327836719196</v>
      </c>
      <c r="DM206" s="8">
        <v>28.264516129032302</v>
      </c>
      <c r="DN206" s="8">
        <v>143.45099684313499</v>
      </c>
      <c r="DO206" s="8">
        <v>96.0238495523962</v>
      </c>
      <c r="DP206" s="4">
        <v>0.66938433099491901</v>
      </c>
      <c r="DQ206" s="8">
        <v>66.182507918420498</v>
      </c>
      <c r="DR206" s="4">
        <v>0.46135969337872001</v>
      </c>
      <c r="DS206" s="8">
        <v>28.2</v>
      </c>
      <c r="DT206" s="8">
        <v>210.91360410220699</v>
      </c>
      <c r="DU206" s="8">
        <v>142.08570523082</v>
      </c>
      <c r="DV206" s="4">
        <v>0.67366780742111698</v>
      </c>
      <c r="DW206" s="8">
        <v>112.649333950544</v>
      </c>
      <c r="DX206" s="4">
        <v>0.53410179220091902</v>
      </c>
      <c r="DY206" s="8">
        <v>28.329032258064501</v>
      </c>
      <c r="DZ206" s="8">
        <v>177.22067536258101</v>
      </c>
      <c r="EA206" s="8">
        <v>104.438601609621</v>
      </c>
      <c r="EB206" s="4">
        <v>0.58931386756058501</v>
      </c>
      <c r="EC206" s="8">
        <v>75.795400827294102</v>
      </c>
      <c r="ED206" s="4">
        <v>0.42768938032891601</v>
      </c>
      <c r="EE206" s="8">
        <v>27.412903225806499</v>
      </c>
      <c r="EF206" s="8">
        <v>169.55082699926299</v>
      </c>
      <c r="EG206" s="8">
        <v>96.920240431747402</v>
      </c>
      <c r="EH206" s="4">
        <v>0.57162941724942795</v>
      </c>
      <c r="EI206" s="8">
        <v>68.586508906579795</v>
      </c>
      <c r="EJ206" s="4">
        <v>0.40451886977158702</v>
      </c>
      <c r="EK206" s="8">
        <v>27.9142857142857</v>
      </c>
      <c r="EL206" s="8">
        <v>193.67953384173899</v>
      </c>
      <c r="EM206" s="8">
        <v>43.5384661981387</v>
      </c>
      <c r="EN206" s="4">
        <v>0.224796421875505</v>
      </c>
      <c r="EO206" s="8">
        <v>14.3232422330838</v>
      </c>
      <c r="EP206" s="4">
        <v>7.3953308070163704E-2</v>
      </c>
      <c r="EQ206" s="8">
        <v>28.2</v>
      </c>
      <c r="ER206" s="8">
        <v>176.248727912921</v>
      </c>
      <c r="ES206" s="8">
        <v>36.474761686167803</v>
      </c>
      <c r="ET206" s="4">
        <v>0.20695049614309199</v>
      </c>
      <c r="EU206" s="8">
        <v>7.7353520767635802</v>
      </c>
      <c r="EV206" s="4">
        <v>4.3888839189723798E-2</v>
      </c>
      <c r="EW206" s="8">
        <v>28.2</v>
      </c>
      <c r="EX206" s="8">
        <v>149.36265293398901</v>
      </c>
      <c r="EY206" s="8">
        <v>52.967955506405197</v>
      </c>
      <c r="EZ206" s="4">
        <v>0.354626504457003</v>
      </c>
      <c r="FA206" s="8">
        <v>33.803104507946301</v>
      </c>
      <c r="FB206" s="4">
        <v>0.226315640783949</v>
      </c>
      <c r="FC206" s="8">
        <v>18.8</v>
      </c>
      <c r="FD206" s="7">
        <v>429.13068113606698</v>
      </c>
      <c r="FE206" s="7">
        <v>352.98303415487698</v>
      </c>
      <c r="FF206" s="4">
        <v>0.82255371072606898</v>
      </c>
      <c r="FG206" s="7">
        <v>266.25496018380198</v>
      </c>
      <c r="FH206" s="4">
        <v>0.620451931982413</v>
      </c>
      <c r="FI206" s="7">
        <v>67.322043010752694</v>
      </c>
      <c r="FJ206" s="7">
        <v>333.00504404243702</v>
      </c>
      <c r="FK206" s="7">
        <v>190.963583516071</v>
      </c>
      <c r="FL206" s="4">
        <v>0.573455528474624</v>
      </c>
      <c r="FM206" s="7">
        <v>139.40306410465499</v>
      </c>
      <c r="FN206" s="4">
        <v>0.41862147915960801</v>
      </c>
      <c r="FO206" s="7">
        <v>49.319132104454702</v>
      </c>
      <c r="FP206" s="7">
        <v>294.72644131483599</v>
      </c>
      <c r="FQ206" s="7">
        <v>227.09726135008901</v>
      </c>
      <c r="FR206" s="4">
        <v>0.77053575626591397</v>
      </c>
      <c r="FS206" s="7">
        <v>177.78998841974601</v>
      </c>
      <c r="FT206" s="4">
        <v>0.60323731941588998</v>
      </c>
      <c r="FU206" s="7">
        <v>48.030215053763399</v>
      </c>
      <c r="FV206" s="7">
        <v>307.16400520960298</v>
      </c>
      <c r="FW206" s="7">
        <v>215.476257567159</v>
      </c>
      <c r="FX206" s="4">
        <v>0.70150230467310903</v>
      </c>
      <c r="FY206" s="7">
        <v>163.223718676061</v>
      </c>
      <c r="FZ206" s="4">
        <v>0.53138947242428303</v>
      </c>
      <c r="GA206" s="7">
        <v>53.361935483871001</v>
      </c>
      <c r="GB206" s="7">
        <v>354.364600945343</v>
      </c>
      <c r="GC206" s="7">
        <v>238.109554783216</v>
      </c>
      <c r="GD206" s="4">
        <v>0.67193380531804903</v>
      </c>
      <c r="GE206" s="7">
        <v>178.831841868965</v>
      </c>
      <c r="GF206" s="4">
        <v>0.50465492713406701</v>
      </c>
      <c r="GG206" s="7">
        <v>56.529032258064497</v>
      </c>
      <c r="GH206" s="7">
        <v>346.771502361844</v>
      </c>
      <c r="GI206" s="7">
        <v>201.358842041369</v>
      </c>
      <c r="GJ206" s="4">
        <v>0.58066721362604301</v>
      </c>
      <c r="GK206" s="7">
        <v>144.38190973387401</v>
      </c>
      <c r="GL206" s="4">
        <v>0.41636036626567002</v>
      </c>
      <c r="GM206" s="7">
        <v>55.327188940092199</v>
      </c>
      <c r="GN206" s="7">
        <v>369.92826175466001</v>
      </c>
      <c r="GO206" s="7">
        <v>80.013227884306502</v>
      </c>
      <c r="GP206" s="4">
        <v>0.216293903863371</v>
      </c>
      <c r="GQ206" s="7">
        <v>22.0585943098474</v>
      </c>
      <c r="GR206" s="4">
        <v>5.96293838303084E-2</v>
      </c>
      <c r="GS206" s="7">
        <v>56.4</v>
      </c>
      <c r="GT206" s="7">
        <v>149.36265293398901</v>
      </c>
      <c r="GU206" s="7">
        <v>52.967955506405197</v>
      </c>
      <c r="GV206" s="4">
        <v>0.354626504457003</v>
      </c>
      <c r="GW206" s="7">
        <v>33.803104507946301</v>
      </c>
      <c r="GX206" s="4">
        <v>0.226315640783949</v>
      </c>
      <c r="GY206" s="7">
        <v>18.8</v>
      </c>
      <c r="GZ206" s="3"/>
    </row>
    <row r="207" spans="1:208" s="11" customFormat="1" x14ac:dyDescent="0.25">
      <c r="A207" s="7" t="s">
        <v>220</v>
      </c>
      <c r="B207" s="7" t="s">
        <v>609</v>
      </c>
      <c r="C207" s="7" t="s">
        <v>610</v>
      </c>
      <c r="D207" s="33" t="s">
        <v>248</v>
      </c>
      <c r="E207" s="7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>
        <v>6.4383353038218303</v>
      </c>
      <c r="R207" s="8">
        <v>43.910484030176299</v>
      </c>
      <c r="S207" s="8">
        <v>57.838735943600199</v>
      </c>
      <c r="T207" s="8">
        <v>76.747076293604394</v>
      </c>
      <c r="U207" s="8">
        <v>100.647483130341</v>
      </c>
      <c r="V207" s="8">
        <v>93.375970582395794</v>
      </c>
      <c r="W207" s="8">
        <v>194.87231176314401</v>
      </c>
      <c r="X207" s="8">
        <v>184.482860792753</v>
      </c>
      <c r="Y207" s="8">
        <v>224.87175179708899</v>
      </c>
      <c r="Z207" s="8">
        <v>240.75754368077801</v>
      </c>
      <c r="AA207" s="8">
        <v>224.428972554045</v>
      </c>
      <c r="AB207" s="8">
        <v>149.238292236332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6.4383353038218303</v>
      </c>
      <c r="AI207" s="8">
        <v>101.749219973777</v>
      </c>
      <c r="AJ207" s="8">
        <v>177.394559423945</v>
      </c>
      <c r="AK207" s="8">
        <v>288.248282345539</v>
      </c>
      <c r="AL207" s="8">
        <v>409.35461258984202</v>
      </c>
      <c r="AM207" s="8">
        <v>465.18651623482299</v>
      </c>
      <c r="AN207" s="8">
        <v>149.238292236332</v>
      </c>
      <c r="AO207" s="8"/>
      <c r="AP207" s="8"/>
      <c r="AQ207" s="8">
        <v>6.4383353038218303</v>
      </c>
      <c r="AR207" s="8">
        <v>279.14377939772203</v>
      </c>
      <c r="AS207" s="8">
        <v>697.60289493538096</v>
      </c>
      <c r="AT207" s="8">
        <v>614.42480847115405</v>
      </c>
      <c r="AU207" s="8">
        <f t="shared" si="31"/>
        <v>6.4383353038218303</v>
      </c>
      <c r="AV207" s="8">
        <f t="shared" si="32"/>
        <v>272.70544409390021</v>
      </c>
      <c r="AW207" s="8">
        <f t="shared" si="33"/>
        <v>418.45911553765893</v>
      </c>
      <c r="AX207" s="8">
        <v>0</v>
      </c>
      <c r="AY207" s="8">
        <v>0</v>
      </c>
      <c r="AZ207" s="8">
        <v>0</v>
      </c>
      <c r="BA207" s="8">
        <v>0</v>
      </c>
      <c r="BB207" s="8">
        <v>6.4383353038218303</v>
      </c>
      <c r="BC207" s="8">
        <v>37.472148726354497</v>
      </c>
      <c r="BD207" s="8">
        <v>13.9282519134238</v>
      </c>
      <c r="BE207" s="8">
        <v>18.908340350004199</v>
      </c>
      <c r="BF207" s="8">
        <v>23.900406836736401</v>
      </c>
      <c r="BG207" s="8">
        <v>-7.2715125479449396</v>
      </c>
      <c r="BH207" s="8">
        <v>101.496341180748</v>
      </c>
      <c r="BI207" s="8">
        <v>-10.389450970391</v>
      </c>
      <c r="BJ207" s="8">
        <v>40.388891004336202</v>
      </c>
      <c r="BK207" s="8">
        <v>15.8857918836891</v>
      </c>
      <c r="BL207" s="9">
        <v>-16.328571126733198</v>
      </c>
      <c r="BM207" s="8" t="s">
        <v>249</v>
      </c>
      <c r="BN207" s="7" t="s">
        <v>249</v>
      </c>
      <c r="BO207" s="10">
        <v>365</v>
      </c>
      <c r="BP207" s="10">
        <v>189</v>
      </c>
      <c r="BQ207" s="7" t="s">
        <v>252</v>
      </c>
      <c r="BR207" s="8"/>
      <c r="BS207" s="8"/>
      <c r="BT207" s="4"/>
      <c r="BU207" s="8"/>
      <c r="BV207" s="4"/>
      <c r="BW207" s="8"/>
      <c r="BX207" s="8"/>
      <c r="BY207" s="8"/>
      <c r="BZ207" s="4"/>
      <c r="CA207" s="8"/>
      <c r="CB207" s="4"/>
      <c r="CC207" s="8"/>
      <c r="CD207" s="8"/>
      <c r="CE207" s="8"/>
      <c r="CF207" s="4"/>
      <c r="CG207" s="8"/>
      <c r="CH207" s="4"/>
      <c r="CI207" s="8"/>
      <c r="CJ207" s="8">
        <v>6.4383353038218303</v>
      </c>
      <c r="CK207" s="8">
        <v>5.0620786362386596</v>
      </c>
      <c r="CL207" s="4">
        <v>0.78624029308224797</v>
      </c>
      <c r="CM207" s="8">
        <v>3.7838566125928002</v>
      </c>
      <c r="CN207" s="4">
        <v>0.58770729296230895</v>
      </c>
      <c r="CO207" s="8">
        <v>1.0967741935483899</v>
      </c>
      <c r="CP207" s="8">
        <v>43.910484030176299</v>
      </c>
      <c r="CQ207" s="8">
        <v>36.095003458193503</v>
      </c>
      <c r="CR207" s="4">
        <v>0.82201333589008396</v>
      </c>
      <c r="CS207" s="8">
        <v>26.952212591362201</v>
      </c>
      <c r="CT207" s="4">
        <v>0.61379903197696495</v>
      </c>
      <c r="CU207" s="8">
        <v>8.4129032258064491</v>
      </c>
      <c r="CV207" s="8">
        <v>57.838735943600199</v>
      </c>
      <c r="CW207" s="8">
        <v>38.777579583922801</v>
      </c>
      <c r="CX207" s="4">
        <v>0.67044306814961696</v>
      </c>
      <c r="CY207" s="8">
        <v>26.970836585958399</v>
      </c>
      <c r="CZ207" s="4">
        <v>0.46631096177928699</v>
      </c>
      <c r="DA207" s="8">
        <v>10.741935483871</v>
      </c>
      <c r="DB207" s="8">
        <v>76.747076293604394</v>
      </c>
      <c r="DC207" s="8">
        <v>44.248906982884002</v>
      </c>
      <c r="DD207" s="4">
        <v>0.57655495322851102</v>
      </c>
      <c r="DE207" s="8">
        <v>29.286581146255301</v>
      </c>
      <c r="DF207" s="4">
        <v>0.381598655748348</v>
      </c>
      <c r="DG207" s="8">
        <v>14.1139784946237</v>
      </c>
      <c r="DH207" s="8">
        <v>100.647483130341</v>
      </c>
      <c r="DI207" s="8">
        <v>69.977605536440905</v>
      </c>
      <c r="DJ207" s="4">
        <v>0.69527427174526002</v>
      </c>
      <c r="DK207" s="8">
        <v>50.5226030195752</v>
      </c>
      <c r="DL207" s="4">
        <v>0.50197582143357999</v>
      </c>
      <c r="DM207" s="8">
        <v>17.064516129032299</v>
      </c>
      <c r="DN207" s="8">
        <v>93.375970582395794</v>
      </c>
      <c r="DO207" s="8">
        <v>44.991534727398303</v>
      </c>
      <c r="DP207" s="4">
        <v>0.48183204358446102</v>
      </c>
      <c r="DQ207" s="8">
        <v>17.490301878181299</v>
      </c>
      <c r="DR207" s="4">
        <v>0.187310522922466</v>
      </c>
      <c r="DS207" s="8">
        <v>13.488172043010801</v>
      </c>
      <c r="DT207" s="8">
        <v>194.87231176314401</v>
      </c>
      <c r="DU207" s="8">
        <v>103.003192006861</v>
      </c>
      <c r="DV207" s="4">
        <v>0.52856760960508198</v>
      </c>
      <c r="DW207" s="8">
        <v>84.454436311012998</v>
      </c>
      <c r="DX207" s="4">
        <v>0.43338345784937699</v>
      </c>
      <c r="DY207" s="8">
        <v>26.612903225806502</v>
      </c>
      <c r="DZ207" s="8">
        <v>184.482860792753</v>
      </c>
      <c r="EA207" s="8">
        <v>102.73850129519001</v>
      </c>
      <c r="EB207" s="4">
        <v>0.55689997896664101</v>
      </c>
      <c r="EC207" s="8">
        <v>71.7220481116684</v>
      </c>
      <c r="ED207" s="4">
        <v>0.38877350342176598</v>
      </c>
      <c r="EE207" s="8">
        <v>25.5</v>
      </c>
      <c r="EF207" s="8">
        <v>224.87175179708899</v>
      </c>
      <c r="EG207" s="8">
        <v>110.403314086571</v>
      </c>
      <c r="EH207" s="4">
        <v>0.49096123992573398</v>
      </c>
      <c r="EI207" s="8">
        <v>75.694673752106198</v>
      </c>
      <c r="EJ207" s="4">
        <v>0.33661263874712299</v>
      </c>
      <c r="EK207" s="8">
        <v>31.7741935483871</v>
      </c>
      <c r="EL207" s="8">
        <v>240.75754368077801</v>
      </c>
      <c r="EM207" s="8">
        <v>126.943372004675</v>
      </c>
      <c r="EN207" s="4">
        <v>0.52726643603321399</v>
      </c>
      <c r="EO207" s="8">
        <v>92.893382152772602</v>
      </c>
      <c r="EP207" s="4">
        <v>0.38583788791241602</v>
      </c>
      <c r="EQ207" s="8">
        <v>29.838709677419399</v>
      </c>
      <c r="ER207" s="8">
        <v>224.428972554045</v>
      </c>
      <c r="ES207" s="8">
        <v>121.76378418786901</v>
      </c>
      <c r="ET207" s="4">
        <v>0.54254930993166295</v>
      </c>
      <c r="EU207" s="8">
        <v>89.721484523333501</v>
      </c>
      <c r="EV207" s="4">
        <v>0.39977674674657998</v>
      </c>
      <c r="EW207" s="8">
        <v>26.6666666666667</v>
      </c>
      <c r="EX207" s="8">
        <v>149.238292236332</v>
      </c>
      <c r="EY207" s="8">
        <v>81.838517608346507</v>
      </c>
      <c r="EZ207" s="4">
        <v>0.54837479297034797</v>
      </c>
      <c r="FA207" s="8">
        <v>61.981056529157101</v>
      </c>
      <c r="FB207" s="4">
        <v>0.41531603987403498</v>
      </c>
      <c r="FC207" s="8">
        <v>17.870967741935502</v>
      </c>
      <c r="FD207" s="7">
        <v>0</v>
      </c>
      <c r="FE207" s="7">
        <v>0</v>
      </c>
      <c r="FF207" s="4"/>
      <c r="FG207" s="7">
        <v>0</v>
      </c>
      <c r="FH207" s="4"/>
      <c r="FI207" s="7">
        <v>0</v>
      </c>
      <c r="FJ207" s="7">
        <v>6.4383353038218303</v>
      </c>
      <c r="FK207" s="7">
        <v>5.0620786362386596</v>
      </c>
      <c r="FL207" s="4">
        <v>0.78624029308224797</v>
      </c>
      <c r="FM207" s="7">
        <v>3.7838566125928002</v>
      </c>
      <c r="FN207" s="4">
        <v>0.58770729296230895</v>
      </c>
      <c r="FO207" s="7">
        <v>1.0967741935483899</v>
      </c>
      <c r="FP207" s="7">
        <v>101.749219973777</v>
      </c>
      <c r="FQ207" s="7">
        <v>74.872583042116304</v>
      </c>
      <c r="FR207" s="4">
        <v>0.73585412312166099</v>
      </c>
      <c r="FS207" s="7">
        <v>53.9230491773206</v>
      </c>
      <c r="FT207" s="4">
        <v>0.52996032000263005</v>
      </c>
      <c r="FU207" s="7">
        <v>19.154838709677399</v>
      </c>
      <c r="FV207" s="7">
        <v>177.394559423945</v>
      </c>
      <c r="FW207" s="7">
        <v>114.226512519325</v>
      </c>
      <c r="FX207" s="4">
        <v>0.64391215204261998</v>
      </c>
      <c r="FY207" s="7">
        <v>79.809184165830501</v>
      </c>
      <c r="FZ207" s="4">
        <v>0.44989645919804799</v>
      </c>
      <c r="GA207" s="7">
        <v>31.178494623655901</v>
      </c>
      <c r="GB207" s="7">
        <v>288.248282345539</v>
      </c>
      <c r="GC207" s="7">
        <v>147.99472673425899</v>
      </c>
      <c r="GD207" s="4">
        <v>0.51342795707226396</v>
      </c>
      <c r="GE207" s="7">
        <v>101.944738189194</v>
      </c>
      <c r="GF207" s="4">
        <v>0.353669889581467</v>
      </c>
      <c r="GG207" s="7">
        <v>40.101075268817198</v>
      </c>
      <c r="GH207" s="7">
        <v>409.35461258984202</v>
      </c>
      <c r="GI207" s="7">
        <v>213.14181538176001</v>
      </c>
      <c r="GJ207" s="4">
        <v>0.52067769319438595</v>
      </c>
      <c r="GK207" s="7">
        <v>147.416721863775</v>
      </c>
      <c r="GL207" s="4">
        <v>0.360119850442435</v>
      </c>
      <c r="GM207" s="7">
        <v>57.274193548387103</v>
      </c>
      <c r="GN207" s="7">
        <v>465.18651623482299</v>
      </c>
      <c r="GO207" s="7">
        <v>248.70715619254401</v>
      </c>
      <c r="GP207" s="4">
        <v>0.53463964993129398</v>
      </c>
      <c r="GQ207" s="7">
        <v>182.614866676106</v>
      </c>
      <c r="GR207" s="4">
        <v>0.39256268250028897</v>
      </c>
      <c r="GS207" s="7">
        <v>56.505376344086002</v>
      </c>
      <c r="GT207" s="7">
        <v>149.238292236332</v>
      </c>
      <c r="GU207" s="7">
        <v>81.838517608346507</v>
      </c>
      <c r="GV207" s="4">
        <v>0.54837479297034797</v>
      </c>
      <c r="GW207" s="7">
        <v>61.981056529157101</v>
      </c>
      <c r="GX207" s="4">
        <v>0.41531603987403498</v>
      </c>
      <c r="GY207" s="7">
        <v>17.870967741935502</v>
      </c>
      <c r="GZ207" s="3"/>
    </row>
    <row r="208" spans="1:208" s="11" customFormat="1" x14ac:dyDescent="0.25">
      <c r="A208" s="7" t="s">
        <v>220</v>
      </c>
      <c r="B208" s="7" t="s">
        <v>611</v>
      </c>
      <c r="C208" s="7" t="s">
        <v>612</v>
      </c>
      <c r="D208" s="33" t="s">
        <v>248</v>
      </c>
      <c r="E208" s="7"/>
      <c r="F208" s="8">
        <v>75.428311778686293</v>
      </c>
      <c r="G208" s="8">
        <v>141.00948123886999</v>
      </c>
      <c r="H208" s="8">
        <v>238.869079468878</v>
      </c>
      <c r="I208" s="8">
        <v>230.81471328117999</v>
      </c>
      <c r="J208" s="8">
        <v>155.121860325353</v>
      </c>
      <c r="K208" s="8">
        <v>288.05796235942802</v>
      </c>
      <c r="L208" s="8">
        <v>294.511737870133</v>
      </c>
      <c r="M208" s="8">
        <v>232.348047901516</v>
      </c>
      <c r="N208" s="8">
        <v>100.345591624458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121.959968552467</v>
      </c>
      <c r="W208" s="8">
        <v>250.32866074284499</v>
      </c>
      <c r="X208" s="8">
        <v>165.61233633073499</v>
      </c>
      <c r="Y208" s="8">
        <v>146.75095707832901</v>
      </c>
      <c r="Z208" s="8">
        <v>23.8948667195334</v>
      </c>
      <c r="AA208" s="8">
        <v>0</v>
      </c>
      <c r="AB208" s="8">
        <v>0</v>
      </c>
      <c r="AC208" s="8">
        <v>216.437793017556</v>
      </c>
      <c r="AD208" s="8">
        <v>469.68379275005901</v>
      </c>
      <c r="AE208" s="8">
        <v>443.17982268478102</v>
      </c>
      <c r="AF208" s="8">
        <v>526.85978577164894</v>
      </c>
      <c r="AG208" s="8">
        <v>100.345591624458</v>
      </c>
      <c r="AH208" s="8">
        <v>0</v>
      </c>
      <c r="AI208" s="8">
        <v>0</v>
      </c>
      <c r="AJ208" s="8">
        <v>0</v>
      </c>
      <c r="AK208" s="8">
        <v>372.28862929531198</v>
      </c>
      <c r="AL208" s="8">
        <v>312.363293409064</v>
      </c>
      <c r="AM208" s="8">
        <v>23.8948667195334</v>
      </c>
      <c r="AN208" s="8">
        <v>0</v>
      </c>
      <c r="AO208" s="8">
        <v>686.12158576761396</v>
      </c>
      <c r="AP208" s="8">
        <v>970.03960845642996</v>
      </c>
      <c r="AQ208" s="8">
        <v>100.345591624458</v>
      </c>
      <c r="AR208" s="8">
        <v>0</v>
      </c>
      <c r="AS208" s="8">
        <v>684.65192270437603</v>
      </c>
      <c r="AT208" s="8">
        <v>23.8948667195334</v>
      </c>
      <c r="AU208" s="8">
        <f t="shared" si="31"/>
        <v>-869.69401683197202</v>
      </c>
      <c r="AV208" s="8">
        <f t="shared" si="32"/>
        <v>-100.345591624458</v>
      </c>
      <c r="AW208" s="8">
        <f t="shared" si="33"/>
        <v>684.65192270437603</v>
      </c>
      <c r="AX208" s="8">
        <v>-62.163689968617902</v>
      </c>
      <c r="AY208" s="8">
        <v>-132.002456277058</v>
      </c>
      <c r="AZ208" s="8">
        <v>-100.345591624458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121.959968552467</v>
      </c>
      <c r="BH208" s="8">
        <v>128.368692190378</v>
      </c>
      <c r="BI208" s="8">
        <v>-84.7163244121096</v>
      </c>
      <c r="BJ208" s="8">
        <v>-18.861379252406401</v>
      </c>
      <c r="BK208" s="8">
        <v>-122.856090358796</v>
      </c>
      <c r="BL208" s="9">
        <v>-23.8948667195334</v>
      </c>
      <c r="BM208" s="8" t="s">
        <v>268</v>
      </c>
      <c r="BN208" s="7" t="s">
        <v>268</v>
      </c>
      <c r="BO208" s="10">
        <v>436</v>
      </c>
      <c r="BP208" s="10">
        <v>190</v>
      </c>
      <c r="BQ208" s="7" t="s">
        <v>252</v>
      </c>
      <c r="BR208" s="8">
        <v>100.345591624458</v>
      </c>
      <c r="BS208" s="8">
        <v>52.535365182369503</v>
      </c>
      <c r="BT208" s="4">
        <v>0.52354432648105398</v>
      </c>
      <c r="BU208" s="8">
        <v>40.9456028997039</v>
      </c>
      <c r="BV208" s="4">
        <v>0.40804585669236398</v>
      </c>
      <c r="BW208" s="8">
        <v>9.6653225806451601</v>
      </c>
      <c r="BX208" s="8">
        <v>0</v>
      </c>
      <c r="BY208" s="8">
        <v>14.9650080995398</v>
      </c>
      <c r="BZ208" s="4"/>
      <c r="CA208" s="8">
        <v>14.6560645740197</v>
      </c>
      <c r="CB208" s="4"/>
      <c r="CC208" s="8">
        <v>0</v>
      </c>
      <c r="CD208" s="8">
        <v>0</v>
      </c>
      <c r="CE208" s="8">
        <v>0.75495577339394904</v>
      </c>
      <c r="CF208" s="4"/>
      <c r="CG208" s="8">
        <v>0.771694642898196</v>
      </c>
      <c r="CH208" s="4"/>
      <c r="CI208" s="8">
        <v>0</v>
      </c>
      <c r="CJ208" s="8">
        <v>0</v>
      </c>
      <c r="CK208" s="8">
        <v>3.49563855598072E-2</v>
      </c>
      <c r="CL208" s="4"/>
      <c r="CM208" s="8">
        <v>2.8304037891698199E-2</v>
      </c>
      <c r="CN208" s="4"/>
      <c r="CO208" s="8">
        <v>0</v>
      </c>
      <c r="CP208" s="8">
        <v>0</v>
      </c>
      <c r="CQ208" s="8">
        <v>3.6356446051734902E-2</v>
      </c>
      <c r="CR208" s="4"/>
      <c r="CS208" s="8">
        <v>7.7577481606689605E-2</v>
      </c>
      <c r="CT208" s="4"/>
      <c r="CU208" s="8">
        <v>0</v>
      </c>
      <c r="CV208" s="8">
        <v>0</v>
      </c>
      <c r="CW208" s="8">
        <v>0.287969021785838</v>
      </c>
      <c r="CX208" s="4"/>
      <c r="CY208" s="8">
        <v>0.287969021785838</v>
      </c>
      <c r="CZ208" s="4"/>
      <c r="DA208" s="8">
        <v>0</v>
      </c>
      <c r="DB208" s="8">
        <v>0</v>
      </c>
      <c r="DC208" s="8">
        <v>1.11700480512547E-2</v>
      </c>
      <c r="DD208" s="4"/>
      <c r="DE208" s="8">
        <v>1.11700480512547E-2</v>
      </c>
      <c r="DF208" s="4"/>
      <c r="DG208" s="8">
        <v>0</v>
      </c>
      <c r="DH208" s="8">
        <v>0</v>
      </c>
      <c r="DI208" s="8">
        <v>2.0703864353312298E-2</v>
      </c>
      <c r="DJ208" s="4"/>
      <c r="DK208" s="8">
        <v>2.0703864353312298E-2</v>
      </c>
      <c r="DL208" s="4"/>
      <c r="DM208" s="8">
        <v>0</v>
      </c>
      <c r="DN208" s="8">
        <v>121.991757102877</v>
      </c>
      <c r="DO208" s="8">
        <v>42.224902503513299</v>
      </c>
      <c r="DP208" s="4">
        <v>0.34612914434788</v>
      </c>
      <c r="DQ208" s="8">
        <v>19.359626302957601</v>
      </c>
      <c r="DR208" s="4">
        <v>0.158696183764542</v>
      </c>
      <c r="DS208" s="8">
        <v>20.604623655914001</v>
      </c>
      <c r="DT208" s="8">
        <v>250.32866074284499</v>
      </c>
      <c r="DU208" s="8">
        <v>105.58471991362801</v>
      </c>
      <c r="DV208" s="4">
        <v>0.42178438377893901</v>
      </c>
      <c r="DW208" s="8">
        <v>63.824656800456502</v>
      </c>
      <c r="DX208" s="4">
        <v>0.25496344130575499</v>
      </c>
      <c r="DY208" s="8">
        <v>34.650150537634403</v>
      </c>
      <c r="DZ208" s="8">
        <v>165.61233633073499</v>
      </c>
      <c r="EA208" s="8">
        <v>30.363817770512899</v>
      </c>
      <c r="EB208" s="4">
        <v>0.18334272943215399</v>
      </c>
      <c r="EC208" s="8">
        <v>-101.821846590519</v>
      </c>
      <c r="ED208" s="4">
        <v>-0.61482042247852797</v>
      </c>
      <c r="EE208" s="8">
        <v>28.159139784946198</v>
      </c>
      <c r="EF208" s="8">
        <v>146.750357186445</v>
      </c>
      <c r="EG208" s="8">
        <v>59.958993865387903</v>
      </c>
      <c r="EH208" s="4">
        <v>0.40857818008041102</v>
      </c>
      <c r="EI208" s="8">
        <v>71.733374529250696</v>
      </c>
      <c r="EJ208" s="4">
        <v>0.48881226529564198</v>
      </c>
      <c r="EK208" s="8">
        <v>15.7442396313364</v>
      </c>
      <c r="EL208" s="8">
        <v>23.8948667195334</v>
      </c>
      <c r="EM208" s="8">
        <v>11.0105223240935</v>
      </c>
      <c r="EN208" s="4">
        <v>0.46079027990948002</v>
      </c>
      <c r="EO208" s="8">
        <v>-103.628476747837</v>
      </c>
      <c r="EP208" s="4">
        <v>-4.3368510050371496</v>
      </c>
      <c r="EQ208" s="8">
        <v>4.8</v>
      </c>
      <c r="ER208" s="8">
        <v>0</v>
      </c>
      <c r="ES208" s="8">
        <v>6.1251504211793E-3</v>
      </c>
      <c r="ET208" s="4"/>
      <c r="EU208" s="8">
        <v>165.67769111426699</v>
      </c>
      <c r="EV208" s="4"/>
      <c r="EW208" s="8">
        <v>0</v>
      </c>
      <c r="EX208" s="8">
        <v>0</v>
      </c>
      <c r="EY208" s="8">
        <v>0</v>
      </c>
      <c r="EZ208" s="4"/>
      <c r="FA208" s="8">
        <v>-16.8235000016229</v>
      </c>
      <c r="FB208" s="4"/>
      <c r="FC208" s="8">
        <v>0</v>
      </c>
      <c r="FD208" s="7">
        <v>100.345591624458</v>
      </c>
      <c r="FE208" s="7">
        <v>67.500373281909305</v>
      </c>
      <c r="FF208" s="4">
        <v>0.67267901049932399</v>
      </c>
      <c r="FG208" s="7">
        <v>55.601667473723602</v>
      </c>
      <c r="FH208" s="4">
        <v>0.55410174551376701</v>
      </c>
      <c r="FI208" s="7">
        <v>9.6653225806451601</v>
      </c>
      <c r="FJ208" s="7">
        <v>0</v>
      </c>
      <c r="FK208" s="7">
        <v>0.78991215895375599</v>
      </c>
      <c r="FL208" s="4"/>
      <c r="FM208" s="7">
        <v>0.799998680789894</v>
      </c>
      <c r="FN208" s="4"/>
      <c r="FO208" s="7">
        <v>0</v>
      </c>
      <c r="FP208" s="7">
        <v>0</v>
      </c>
      <c r="FQ208" s="7">
        <v>0.32432546783757299</v>
      </c>
      <c r="FR208" s="4"/>
      <c r="FS208" s="7">
        <v>0.36554650339252698</v>
      </c>
      <c r="FT208" s="4"/>
      <c r="FU208" s="7">
        <v>0</v>
      </c>
      <c r="FV208" s="7">
        <v>0</v>
      </c>
      <c r="FW208" s="7">
        <v>3.1873912404567002E-2</v>
      </c>
      <c r="FX208" s="4"/>
      <c r="FY208" s="7">
        <v>3.1873912404567002E-2</v>
      </c>
      <c r="FZ208" s="4"/>
      <c r="GA208" s="7">
        <v>0</v>
      </c>
      <c r="GB208" s="7">
        <v>372.32041784572198</v>
      </c>
      <c r="GC208" s="7">
        <v>147.80962241714099</v>
      </c>
      <c r="GD208" s="4">
        <v>0.39699574702988399</v>
      </c>
      <c r="GE208" s="7">
        <v>83.184283103414103</v>
      </c>
      <c r="GF208" s="4">
        <v>0.223421223001214</v>
      </c>
      <c r="GG208" s="7">
        <v>55.2547741935484</v>
      </c>
      <c r="GH208" s="7">
        <v>312.36269351717999</v>
      </c>
      <c r="GI208" s="7">
        <v>90.322811635900806</v>
      </c>
      <c r="GJ208" s="4">
        <v>0.28916004859246403</v>
      </c>
      <c r="GK208" s="7">
        <v>-30.088472061268099</v>
      </c>
      <c r="GL208" s="4">
        <v>-9.6325434137073701E-2</v>
      </c>
      <c r="GM208" s="7">
        <v>43.903379416282597</v>
      </c>
      <c r="GN208" s="7">
        <v>23.8948667195334</v>
      </c>
      <c r="GO208" s="7">
        <v>11.0166474745147</v>
      </c>
      <c r="GP208" s="4">
        <v>0.46104661741046199</v>
      </c>
      <c r="GQ208" s="7">
        <v>62.049214366430199</v>
      </c>
      <c r="GR208" s="4">
        <v>2.59675917404078</v>
      </c>
      <c r="GS208" s="7">
        <v>4.8</v>
      </c>
      <c r="GT208" s="7">
        <v>0</v>
      </c>
      <c r="GU208" s="7">
        <v>0</v>
      </c>
      <c r="GV208" s="4"/>
      <c r="GW208" s="7">
        <v>-16.8235000016229</v>
      </c>
      <c r="GX208" s="4"/>
      <c r="GY208" s="7">
        <v>0</v>
      </c>
      <c r="GZ208" s="3"/>
    </row>
    <row r="209" spans="1:208" s="11" customFormat="1" x14ac:dyDescent="0.25">
      <c r="A209" s="7" t="s">
        <v>220</v>
      </c>
      <c r="B209" s="7" t="s">
        <v>613</v>
      </c>
      <c r="C209" s="7" t="s">
        <v>614</v>
      </c>
      <c r="D209" s="33" t="s">
        <v>231</v>
      </c>
      <c r="E209" s="7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>
        <v>32.081216876971602</v>
      </c>
      <c r="V209" s="8">
        <v>68.150521934749406</v>
      </c>
      <c r="W209" s="8">
        <v>131.80252121378501</v>
      </c>
      <c r="X209" s="8">
        <v>263.72966570007799</v>
      </c>
      <c r="Y209" s="8">
        <v>212.25404192402499</v>
      </c>
      <c r="Z209" s="8">
        <v>202.70306403913699</v>
      </c>
      <c r="AA209" s="8">
        <v>196.31848764164999</v>
      </c>
      <c r="AB209" s="8">
        <v>176.404154205488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32.081216876971602</v>
      </c>
      <c r="AK209" s="8">
        <v>199.95304314853399</v>
      </c>
      <c r="AL209" s="8">
        <v>475.98370762410298</v>
      </c>
      <c r="AM209" s="8">
        <v>399.02155168078701</v>
      </c>
      <c r="AN209" s="8">
        <v>176.404154205488</v>
      </c>
      <c r="AO209" s="8"/>
      <c r="AP209" s="8"/>
      <c r="AQ209" s="8"/>
      <c r="AR209" s="8">
        <v>32.081216876971602</v>
      </c>
      <c r="AS209" s="8">
        <v>675.93675077263697</v>
      </c>
      <c r="AT209" s="8">
        <v>575.42570588627495</v>
      </c>
      <c r="AU209" s="8">
        <f t="shared" si="31"/>
        <v>0</v>
      </c>
      <c r="AV209" s="8">
        <f t="shared" si="32"/>
        <v>32.081216876971602</v>
      </c>
      <c r="AW209" s="8">
        <f t="shared" si="33"/>
        <v>643.85553389566542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32.081216876971602</v>
      </c>
      <c r="BG209" s="8">
        <v>36.069305057777797</v>
      </c>
      <c r="BH209" s="8">
        <v>63.651999279035103</v>
      </c>
      <c r="BI209" s="8">
        <v>131.927144486293</v>
      </c>
      <c r="BJ209" s="8">
        <v>-51.4756237760527</v>
      </c>
      <c r="BK209" s="8">
        <v>-9.5509778848878604</v>
      </c>
      <c r="BL209" s="9">
        <v>-6.3845763974875398</v>
      </c>
      <c r="BM209" s="8" t="s">
        <v>268</v>
      </c>
      <c r="BN209" s="7" t="s">
        <v>268</v>
      </c>
      <c r="BO209" s="10">
        <v>120</v>
      </c>
      <c r="BP209" s="10">
        <v>191</v>
      </c>
      <c r="BQ209" s="7" t="s">
        <v>252</v>
      </c>
      <c r="BR209" s="8"/>
      <c r="BS209" s="8"/>
      <c r="BT209" s="4"/>
      <c r="BU209" s="8"/>
      <c r="BV209" s="4"/>
      <c r="BW209" s="8"/>
      <c r="BX209" s="8"/>
      <c r="BY209" s="8"/>
      <c r="BZ209" s="4"/>
      <c r="CA209" s="8"/>
      <c r="CB209" s="4"/>
      <c r="CC209" s="8"/>
      <c r="CD209" s="8"/>
      <c r="CE209" s="8"/>
      <c r="CF209" s="4"/>
      <c r="CG209" s="8"/>
      <c r="CH209" s="4"/>
      <c r="CI209" s="8"/>
      <c r="CJ209" s="8"/>
      <c r="CK209" s="8"/>
      <c r="CL209" s="4"/>
      <c r="CM209" s="8"/>
      <c r="CN209" s="4"/>
      <c r="CO209" s="8"/>
      <c r="CP209" s="8"/>
      <c r="CQ209" s="8"/>
      <c r="CR209" s="4"/>
      <c r="CS209" s="8"/>
      <c r="CT209" s="4"/>
      <c r="CU209" s="8"/>
      <c r="CV209" s="8"/>
      <c r="CW209" s="8"/>
      <c r="CX209" s="4"/>
      <c r="CY209" s="8"/>
      <c r="CZ209" s="4"/>
      <c r="DA209" s="8"/>
      <c r="DB209" s="8"/>
      <c r="DC209" s="8"/>
      <c r="DD209" s="4"/>
      <c r="DE209" s="8"/>
      <c r="DF209" s="4"/>
      <c r="DG209" s="8"/>
      <c r="DH209" s="8">
        <v>32.081216876971602</v>
      </c>
      <c r="DI209" s="8">
        <v>7.7692219598657699</v>
      </c>
      <c r="DJ209" s="4">
        <v>0.24217354315642001</v>
      </c>
      <c r="DK209" s="8">
        <v>6.1963760251316602</v>
      </c>
      <c r="DL209" s="4">
        <v>0.19314653957467301</v>
      </c>
      <c r="DM209" s="8">
        <v>1.3928571428571399</v>
      </c>
      <c r="DN209" s="8">
        <v>68.150521934749406</v>
      </c>
      <c r="DO209" s="8">
        <v>12.231186262517801</v>
      </c>
      <c r="DP209" s="4">
        <v>0.17947311209485001</v>
      </c>
      <c r="DQ209" s="8">
        <v>5.9691405880976696</v>
      </c>
      <c r="DR209" s="4">
        <v>8.7587599018138299E-2</v>
      </c>
      <c r="DS209" s="8">
        <v>4.5</v>
      </c>
      <c r="DT209" s="8">
        <v>131.80252121378501</v>
      </c>
      <c r="DU209" s="8">
        <v>52.656090420361501</v>
      </c>
      <c r="DV209" s="4">
        <v>0.39950745961037398</v>
      </c>
      <c r="DW209" s="8">
        <v>30.994838623326199</v>
      </c>
      <c r="DX209" s="4">
        <v>0.23516119675019201</v>
      </c>
      <c r="DY209" s="8">
        <v>20.745161290322599</v>
      </c>
      <c r="DZ209" s="8">
        <v>263.72966570007799</v>
      </c>
      <c r="EA209" s="8">
        <v>152.525416838773</v>
      </c>
      <c r="EB209" s="4">
        <v>0.57834000749930903</v>
      </c>
      <c r="EC209" s="8">
        <v>121.758772394624</v>
      </c>
      <c r="ED209" s="4">
        <v>0.46168022877294401</v>
      </c>
      <c r="EE209" s="8">
        <v>27.566666666666698</v>
      </c>
      <c r="EF209" s="8">
        <v>212.25404192402499</v>
      </c>
      <c r="EG209" s="8">
        <v>131.95461062474101</v>
      </c>
      <c r="EH209" s="4">
        <v>0.621682439724628</v>
      </c>
      <c r="EI209" s="8">
        <v>100.108237176589</v>
      </c>
      <c r="EJ209" s="4">
        <v>0.471643490362469</v>
      </c>
      <c r="EK209" s="8">
        <v>27.232718894009199</v>
      </c>
      <c r="EL209" s="8">
        <v>202.70306403913699</v>
      </c>
      <c r="EM209" s="8">
        <v>134.67746623437699</v>
      </c>
      <c r="EN209" s="4">
        <v>0.66440764905445304</v>
      </c>
      <c r="EO209" s="8">
        <v>98.510712361890697</v>
      </c>
      <c r="EP209" s="4">
        <v>0.48598531467126899</v>
      </c>
      <c r="EQ209" s="8">
        <v>33.226666666666702</v>
      </c>
      <c r="ER209" s="8">
        <v>196.31848764164999</v>
      </c>
      <c r="ES209" s="8">
        <v>124.717649264372</v>
      </c>
      <c r="ET209" s="4">
        <v>0.63528224347380402</v>
      </c>
      <c r="EU209" s="8">
        <v>77.443319768037796</v>
      </c>
      <c r="EV209" s="4">
        <v>0.394477976569375</v>
      </c>
      <c r="EW209" s="8">
        <v>33.282795698924701</v>
      </c>
      <c r="EX209" s="8">
        <v>176.404154205488</v>
      </c>
      <c r="EY209" s="8">
        <v>125.40511859143299</v>
      </c>
      <c r="EZ209" s="4">
        <v>0.71089662914260299</v>
      </c>
      <c r="FA209" s="8">
        <v>103.308224223758</v>
      </c>
      <c r="FB209" s="4">
        <v>0.58563373798679197</v>
      </c>
      <c r="FC209" s="8">
        <v>19.399999999999999</v>
      </c>
      <c r="FD209" s="7">
        <v>0</v>
      </c>
      <c r="FE209" s="7">
        <v>0</v>
      </c>
      <c r="FF209" s="4"/>
      <c r="FG209" s="7">
        <v>0</v>
      </c>
      <c r="FH209" s="4"/>
      <c r="FI209" s="7">
        <v>0</v>
      </c>
      <c r="FJ209" s="7">
        <v>0</v>
      </c>
      <c r="FK209" s="7">
        <v>0</v>
      </c>
      <c r="FL209" s="4"/>
      <c r="FM209" s="7">
        <v>0</v>
      </c>
      <c r="FN209" s="4"/>
      <c r="FO209" s="7">
        <v>0</v>
      </c>
      <c r="FP209" s="7">
        <v>0</v>
      </c>
      <c r="FQ209" s="7">
        <v>0</v>
      </c>
      <c r="FR209" s="4"/>
      <c r="FS209" s="7">
        <v>0</v>
      </c>
      <c r="FT209" s="4"/>
      <c r="FU209" s="7">
        <v>0</v>
      </c>
      <c r="FV209" s="7">
        <v>32.081216876971602</v>
      </c>
      <c r="FW209" s="7">
        <v>7.7692219598657699</v>
      </c>
      <c r="FX209" s="4">
        <v>0.24217354315642001</v>
      </c>
      <c r="FY209" s="7">
        <v>6.1963760251316602</v>
      </c>
      <c r="FZ209" s="4">
        <v>0.19314653957467301</v>
      </c>
      <c r="GA209" s="7">
        <v>1.3928571428571399</v>
      </c>
      <c r="GB209" s="7">
        <v>199.95304314853399</v>
      </c>
      <c r="GC209" s="7">
        <v>64.887276682879303</v>
      </c>
      <c r="GD209" s="4">
        <v>0.324512573858044</v>
      </c>
      <c r="GE209" s="7">
        <v>36.963979211423897</v>
      </c>
      <c r="GF209" s="4">
        <v>0.184863299049494</v>
      </c>
      <c r="GG209" s="7">
        <v>25.245161290322599</v>
      </c>
      <c r="GH209" s="7">
        <v>475.98370762410298</v>
      </c>
      <c r="GI209" s="7">
        <v>284.480027463515</v>
      </c>
      <c r="GJ209" s="4">
        <v>0.59766757329470699</v>
      </c>
      <c r="GK209" s="7">
        <v>221.867009571213</v>
      </c>
      <c r="GL209" s="4">
        <v>0.466123117277844</v>
      </c>
      <c r="GM209" s="7">
        <v>54.799385560675901</v>
      </c>
      <c r="GN209" s="7">
        <v>399.02155168078701</v>
      </c>
      <c r="GO209" s="7">
        <v>259.39511549874902</v>
      </c>
      <c r="GP209" s="4">
        <v>0.65007795796018097</v>
      </c>
      <c r="GQ209" s="7">
        <v>175.95403212992801</v>
      </c>
      <c r="GR209" s="4">
        <v>0.44096373087809998</v>
      </c>
      <c r="GS209" s="7">
        <v>66.509462365591403</v>
      </c>
      <c r="GT209" s="7">
        <v>176.404154205488</v>
      </c>
      <c r="GU209" s="7">
        <v>125.40511859143299</v>
      </c>
      <c r="GV209" s="4">
        <v>0.71089662914260299</v>
      </c>
      <c r="GW209" s="7">
        <v>103.308224223758</v>
      </c>
      <c r="GX209" s="4">
        <v>0.58563373798679197</v>
      </c>
      <c r="GY209" s="7">
        <v>19.399999999999999</v>
      </c>
      <c r="GZ209" s="3"/>
    </row>
    <row r="210" spans="1:208" s="11" customFormat="1" x14ac:dyDescent="0.25">
      <c r="A210" s="7" t="s">
        <v>220</v>
      </c>
      <c r="B210" s="7" t="s">
        <v>615</v>
      </c>
      <c r="C210" s="7" t="s">
        <v>616</v>
      </c>
      <c r="D210" s="33" t="s">
        <v>223</v>
      </c>
      <c r="E210" s="7"/>
      <c r="F210" s="8">
        <v>39.316448676793598</v>
      </c>
      <c r="G210" s="8">
        <v>21.217229370220998</v>
      </c>
      <c r="H210" s="8">
        <v>148.29261139271901</v>
      </c>
      <c r="I210" s="8">
        <v>142.706549699204</v>
      </c>
      <c r="J210" s="8">
        <v>210.375920082345</v>
      </c>
      <c r="K210" s="8">
        <v>473.51774146232998</v>
      </c>
      <c r="L210" s="8">
        <v>440.49430748874698</v>
      </c>
      <c r="M210" s="8">
        <v>463.59240051675602</v>
      </c>
      <c r="N210" s="8">
        <v>467.42111739242301</v>
      </c>
      <c r="O210" s="8">
        <v>418.71856419709599</v>
      </c>
      <c r="P210" s="8">
        <v>418.61279777866002</v>
      </c>
      <c r="Q210" s="8">
        <v>348.470384711907</v>
      </c>
      <c r="R210" s="8">
        <v>310.538193027842</v>
      </c>
      <c r="S210" s="8">
        <v>319.18354757000799</v>
      </c>
      <c r="T210" s="8">
        <v>315.11566536179799</v>
      </c>
      <c r="U210" s="8">
        <v>311.22801072046298</v>
      </c>
      <c r="V210" s="8">
        <v>307.71639424373399</v>
      </c>
      <c r="W210" s="8">
        <v>300.12839855552198</v>
      </c>
      <c r="X210" s="8">
        <v>67.593094464374801</v>
      </c>
      <c r="Y210" s="8">
        <v>0</v>
      </c>
      <c r="Z210" s="8">
        <v>0</v>
      </c>
      <c r="AA210" s="8">
        <v>0</v>
      </c>
      <c r="AB210" s="8"/>
      <c r="AC210" s="8">
        <v>60.533678047014597</v>
      </c>
      <c r="AD210" s="8">
        <v>290.99916109192401</v>
      </c>
      <c r="AE210" s="8">
        <v>683.89366154467496</v>
      </c>
      <c r="AF210" s="8">
        <v>904.08670800550306</v>
      </c>
      <c r="AG210" s="8">
        <v>886.139681589519</v>
      </c>
      <c r="AH210" s="8">
        <v>767.08318249056697</v>
      </c>
      <c r="AI210" s="8">
        <v>629.72174059785004</v>
      </c>
      <c r="AJ210" s="8">
        <v>626.34367608226103</v>
      </c>
      <c r="AK210" s="8">
        <v>607.84479279925699</v>
      </c>
      <c r="AL210" s="8">
        <v>67.593094464374801</v>
      </c>
      <c r="AM210" s="8">
        <v>0</v>
      </c>
      <c r="AN210" s="8">
        <v>0</v>
      </c>
      <c r="AO210" s="8">
        <v>351.53283913893802</v>
      </c>
      <c r="AP210" s="8">
        <v>1587.9803695501801</v>
      </c>
      <c r="AQ210" s="8">
        <v>1653.2228640800899</v>
      </c>
      <c r="AR210" s="8">
        <v>1256.06541668011</v>
      </c>
      <c r="AS210" s="8">
        <v>675.43788726363096</v>
      </c>
      <c r="AT210" s="8">
        <v>0</v>
      </c>
      <c r="AU210" s="8">
        <f t="shared" si="31"/>
        <v>65.242494529909891</v>
      </c>
      <c r="AV210" s="8">
        <f t="shared" si="32"/>
        <v>-397.1574473999799</v>
      </c>
      <c r="AW210" s="8">
        <f t="shared" si="33"/>
        <v>-580.62752941647909</v>
      </c>
      <c r="AX210" s="8">
        <v>23.098093028009099</v>
      </c>
      <c r="AY210" s="8">
        <v>3.8287168756667098</v>
      </c>
      <c r="AZ210" s="8">
        <v>-48.7025531953269</v>
      </c>
      <c r="BA210" s="8">
        <v>-0.10576641843567799</v>
      </c>
      <c r="BB210" s="8">
        <v>-70.142413066753093</v>
      </c>
      <c r="BC210" s="8">
        <v>-37.932191684064897</v>
      </c>
      <c r="BD210" s="8">
        <v>8.6453545421654194</v>
      </c>
      <c r="BE210" s="8">
        <v>-4.0678822082094799</v>
      </c>
      <c r="BF210" s="8">
        <v>-3.8876546413350801</v>
      </c>
      <c r="BG210" s="8">
        <v>-3.51161647672882</v>
      </c>
      <c r="BH210" s="8">
        <v>-7.58799568821183</v>
      </c>
      <c r="BI210" s="8">
        <v>-232.53530409114799</v>
      </c>
      <c r="BJ210" s="8">
        <v>-67.593094464374801</v>
      </c>
      <c r="BK210" s="8">
        <v>0</v>
      </c>
      <c r="BL210" s="9">
        <v>0</v>
      </c>
      <c r="BM210" s="8" t="s">
        <v>268</v>
      </c>
      <c r="BN210" s="7" t="s">
        <v>268</v>
      </c>
      <c r="BO210" s="10">
        <v>438</v>
      </c>
      <c r="BP210" s="10">
        <v>192</v>
      </c>
      <c r="BQ210" s="7" t="s">
        <v>252</v>
      </c>
      <c r="BR210" s="8">
        <v>467.42111739242301</v>
      </c>
      <c r="BS210" s="8">
        <v>195.00686135470801</v>
      </c>
      <c r="BT210" s="4">
        <v>0.41719737106141502</v>
      </c>
      <c r="BU210" s="8">
        <v>171.23877739898799</v>
      </c>
      <c r="BV210" s="4">
        <v>0.36634796980133999</v>
      </c>
      <c r="BW210" s="8">
        <v>18.8</v>
      </c>
      <c r="BX210" s="8">
        <v>418.71856419709599</v>
      </c>
      <c r="BY210" s="8">
        <v>191.18887507408499</v>
      </c>
      <c r="BZ210" s="4">
        <v>0.45660472551699399</v>
      </c>
      <c r="CA210" s="8">
        <v>171.61326111577</v>
      </c>
      <c r="CB210" s="4">
        <v>0.40985348104840602</v>
      </c>
      <c r="CC210" s="8">
        <v>18.13</v>
      </c>
      <c r="CD210" s="8">
        <v>418.61279777866002</v>
      </c>
      <c r="CE210" s="8">
        <v>197.51415516895099</v>
      </c>
      <c r="CF210" s="4">
        <v>0.47183018822417</v>
      </c>
      <c r="CG210" s="8">
        <v>182.73175265184199</v>
      </c>
      <c r="CH210" s="4">
        <v>0.43651735833566302</v>
      </c>
      <c r="CI210" s="8">
        <v>18</v>
      </c>
      <c r="CJ210" s="8">
        <v>348.470384711907</v>
      </c>
      <c r="CK210" s="8">
        <v>162.37281719868099</v>
      </c>
      <c r="CL210" s="4">
        <v>0.46595872797890803</v>
      </c>
      <c r="CM210" s="8">
        <v>154.09334774810901</v>
      </c>
      <c r="CN210" s="4">
        <v>0.44219926429473499</v>
      </c>
      <c r="CO210" s="8">
        <v>11</v>
      </c>
      <c r="CP210" s="8">
        <v>310.538193027842</v>
      </c>
      <c r="CQ210" s="8">
        <v>141.77860810517899</v>
      </c>
      <c r="CR210" s="4">
        <v>0.45655771588928901</v>
      </c>
      <c r="CS210" s="8">
        <v>136.73266619203801</v>
      </c>
      <c r="CT210" s="4">
        <v>0.44030869394470601</v>
      </c>
      <c r="CU210" s="8">
        <v>5.8333333333333304</v>
      </c>
      <c r="CV210" s="8">
        <v>319.18354757000799</v>
      </c>
      <c r="CW210" s="8">
        <v>146.971170732476</v>
      </c>
      <c r="CX210" s="4">
        <v>0.46045973187336797</v>
      </c>
      <c r="CY210" s="8">
        <v>142.69821075468499</v>
      </c>
      <c r="CZ210" s="4">
        <v>0.44707257576735299</v>
      </c>
      <c r="DA210" s="8">
        <v>6</v>
      </c>
      <c r="DB210" s="8">
        <v>315.11566536179799</v>
      </c>
      <c r="DC210" s="8">
        <v>135.42605429427601</v>
      </c>
      <c r="DD210" s="4">
        <v>0.42976617534639799</v>
      </c>
      <c r="DE210" s="8">
        <v>133.083887000516</v>
      </c>
      <c r="DF210" s="4">
        <v>0.422333452853625</v>
      </c>
      <c r="DG210" s="8">
        <v>5.43333333333333</v>
      </c>
      <c r="DH210" s="8">
        <v>311.22801072046298</v>
      </c>
      <c r="DI210" s="8">
        <v>123.286142363154</v>
      </c>
      <c r="DJ210" s="4">
        <v>0.39612804155306802</v>
      </c>
      <c r="DK210" s="8">
        <v>118.34826852069401</v>
      </c>
      <c r="DL210" s="4">
        <v>0.38026226574763899</v>
      </c>
      <c r="DM210" s="8">
        <v>6</v>
      </c>
      <c r="DN210" s="8">
        <v>307.925836213644</v>
      </c>
      <c r="DO210" s="8">
        <v>43.512938147615699</v>
      </c>
      <c r="DP210" s="4">
        <v>0.141309799407107</v>
      </c>
      <c r="DQ210" s="8">
        <v>38.248730296315102</v>
      </c>
      <c r="DR210" s="4">
        <v>0.12421409897472099</v>
      </c>
      <c r="DS210" s="8">
        <v>6</v>
      </c>
      <c r="DT210" s="8">
        <v>300.25169910965599</v>
      </c>
      <c r="DU210" s="8">
        <v>128.91949131096101</v>
      </c>
      <c r="DV210" s="4">
        <v>0.42937139637594002</v>
      </c>
      <c r="DW210" s="8">
        <v>124.521543702754</v>
      </c>
      <c r="DX210" s="4">
        <v>0.41472386025458302</v>
      </c>
      <c r="DY210" s="8">
        <v>6</v>
      </c>
      <c r="DZ210" s="8">
        <v>67.592034765733999</v>
      </c>
      <c r="EA210" s="8">
        <v>-74.873280020357797</v>
      </c>
      <c r="EB210" s="4">
        <v>-1.10772342155196</v>
      </c>
      <c r="EC210" s="8">
        <v>-79.183539266823203</v>
      </c>
      <c r="ED210" s="4">
        <v>-1.17149216681025</v>
      </c>
      <c r="EE210" s="8">
        <v>5.9677419354838701</v>
      </c>
      <c r="EF210" s="8">
        <v>0</v>
      </c>
      <c r="EG210" s="8">
        <v>13.5316657283569</v>
      </c>
      <c r="EH210" s="4"/>
      <c r="EI210" s="8">
        <v>14.8592747026485</v>
      </c>
      <c r="EJ210" s="4"/>
      <c r="EK210" s="8">
        <v>0</v>
      </c>
      <c r="EL210" s="8">
        <v>0</v>
      </c>
      <c r="EM210" s="8">
        <v>0.39433878847093301</v>
      </c>
      <c r="EN210" s="4"/>
      <c r="EO210" s="8">
        <v>0.37971890542999698</v>
      </c>
      <c r="EP210" s="4"/>
      <c r="EQ210" s="8">
        <v>0</v>
      </c>
      <c r="ER210" s="8">
        <v>0</v>
      </c>
      <c r="ES210" s="8">
        <v>-2.1204127177488101</v>
      </c>
      <c r="ET210" s="4"/>
      <c r="EU210" s="8">
        <v>-2.1204127177488101</v>
      </c>
      <c r="EV210" s="4"/>
      <c r="EW210" s="8">
        <v>0</v>
      </c>
      <c r="EX210" s="8"/>
      <c r="EY210" s="8"/>
      <c r="EZ210" s="4"/>
      <c r="FA210" s="8"/>
      <c r="FB210" s="4"/>
      <c r="FC210" s="8"/>
      <c r="FD210" s="7">
        <v>886.139681589519</v>
      </c>
      <c r="FE210" s="7">
        <v>386.195736428793</v>
      </c>
      <c r="FF210" s="4">
        <v>0.43581812715581297</v>
      </c>
      <c r="FG210" s="7">
        <v>342.85203851475802</v>
      </c>
      <c r="FH210" s="4">
        <v>0.38690518621146203</v>
      </c>
      <c r="FI210" s="7">
        <v>36.93</v>
      </c>
      <c r="FJ210" s="7">
        <v>767.08318249056697</v>
      </c>
      <c r="FK210" s="7">
        <v>359.88697236763198</v>
      </c>
      <c r="FL210" s="4">
        <v>0.46916290251488801</v>
      </c>
      <c r="FM210" s="7">
        <v>336.825100399951</v>
      </c>
      <c r="FN210" s="4">
        <v>0.43909853336420002</v>
      </c>
      <c r="FO210" s="7">
        <v>29</v>
      </c>
      <c r="FP210" s="7">
        <v>629.72174059785004</v>
      </c>
      <c r="FQ210" s="7">
        <v>288.74977883765501</v>
      </c>
      <c r="FR210" s="4">
        <v>0.45853550897499501</v>
      </c>
      <c r="FS210" s="7">
        <v>279.430876946723</v>
      </c>
      <c r="FT210" s="4">
        <v>0.44373706501134103</v>
      </c>
      <c r="FU210" s="7">
        <v>11.8333333333333</v>
      </c>
      <c r="FV210" s="7">
        <v>626.34367608226103</v>
      </c>
      <c r="FW210" s="7">
        <v>258.71219665743001</v>
      </c>
      <c r="FX210" s="4">
        <v>0.41305150277186098</v>
      </c>
      <c r="FY210" s="7">
        <v>251.43215552120901</v>
      </c>
      <c r="FZ210" s="4">
        <v>0.40142842519605398</v>
      </c>
      <c r="GA210" s="7">
        <v>11.4333333333333</v>
      </c>
      <c r="GB210" s="7">
        <v>608.17753532329903</v>
      </c>
      <c r="GC210" s="7">
        <v>172.43242945857699</v>
      </c>
      <c r="GD210" s="4">
        <v>0.28352318105093099</v>
      </c>
      <c r="GE210" s="7">
        <v>162.77027399906899</v>
      </c>
      <c r="GF210" s="4">
        <v>0.26763611699755102</v>
      </c>
      <c r="GG210" s="7">
        <v>12</v>
      </c>
      <c r="GH210" s="7">
        <v>67.592034765733999</v>
      </c>
      <c r="GI210" s="7">
        <v>-61.341614292000997</v>
      </c>
      <c r="GJ210" s="4">
        <v>-0.90752726271081796</v>
      </c>
      <c r="GK210" s="7">
        <v>-64.324264564174698</v>
      </c>
      <c r="GL210" s="4">
        <v>-0.95165450762231096</v>
      </c>
      <c r="GM210" s="7">
        <v>5.9677419354838701</v>
      </c>
      <c r="GN210" s="7">
        <v>0</v>
      </c>
      <c r="GO210" s="7">
        <v>-1.7260739292778799</v>
      </c>
      <c r="GP210" s="4"/>
      <c r="GQ210" s="7">
        <v>-1.74069381231881</v>
      </c>
      <c r="GR210" s="4"/>
      <c r="GS210" s="7">
        <v>0</v>
      </c>
      <c r="GT210" s="7">
        <v>0</v>
      </c>
      <c r="GU210" s="7">
        <v>0</v>
      </c>
      <c r="GV210" s="4"/>
      <c r="GW210" s="7">
        <v>0</v>
      </c>
      <c r="GX210" s="4"/>
      <c r="GY210" s="7">
        <v>0</v>
      </c>
      <c r="GZ210" s="3"/>
    </row>
    <row r="211" spans="1:208" s="11" customFormat="1" x14ac:dyDescent="0.25">
      <c r="A211" s="7" t="s">
        <v>220</v>
      </c>
      <c r="B211" s="7" t="s">
        <v>617</v>
      </c>
      <c r="C211" s="7" t="s">
        <v>618</v>
      </c>
      <c r="D211" s="33" t="s">
        <v>241</v>
      </c>
      <c r="E211" s="7"/>
      <c r="F211" s="8">
        <v>210.72392345564</v>
      </c>
      <c r="G211" s="8">
        <v>199.70232446932499</v>
      </c>
      <c r="H211" s="8">
        <v>180.35799424527801</v>
      </c>
      <c r="I211" s="8">
        <v>220.68021304365499</v>
      </c>
      <c r="J211" s="8">
        <v>222.53198018968101</v>
      </c>
      <c r="K211" s="8">
        <v>195.95842605205601</v>
      </c>
      <c r="L211" s="8">
        <v>168.283563854286</v>
      </c>
      <c r="M211" s="8">
        <v>191.73499920950201</v>
      </c>
      <c r="N211" s="8">
        <v>240.05172164926</v>
      </c>
      <c r="O211" s="8">
        <v>321.973268637969</v>
      </c>
      <c r="P211" s="8">
        <v>235.33938432981699</v>
      </c>
      <c r="Q211" s="8">
        <v>299.21372440716499</v>
      </c>
      <c r="R211" s="8">
        <v>263.231102848278</v>
      </c>
      <c r="S211" s="8">
        <v>257.60074164089701</v>
      </c>
      <c r="T211" s="8">
        <v>210.78787956765601</v>
      </c>
      <c r="U211" s="8">
        <v>177.51813642994099</v>
      </c>
      <c r="V211" s="8">
        <v>185.315466431364</v>
      </c>
      <c r="W211" s="8">
        <v>129.20353747938901</v>
      </c>
      <c r="X211" s="8">
        <v>192.521123030274</v>
      </c>
      <c r="Y211" s="8">
        <v>152.014009604649</v>
      </c>
      <c r="Z211" s="8">
        <v>147.01988217456599</v>
      </c>
      <c r="AA211" s="8">
        <v>59.818718387316203</v>
      </c>
      <c r="AB211" s="8">
        <v>48.871328830677903</v>
      </c>
      <c r="AC211" s="8">
        <v>410.42624792496503</v>
      </c>
      <c r="AD211" s="8">
        <v>401.03820728893299</v>
      </c>
      <c r="AE211" s="8">
        <v>418.49040624173699</v>
      </c>
      <c r="AF211" s="8">
        <v>360.01856306378801</v>
      </c>
      <c r="AG211" s="8">
        <v>562.024990287229</v>
      </c>
      <c r="AH211" s="8">
        <v>534.55310873698204</v>
      </c>
      <c r="AI211" s="8">
        <v>520.83184448917598</v>
      </c>
      <c r="AJ211" s="8">
        <v>388.30601599759802</v>
      </c>
      <c r="AK211" s="8">
        <v>314.51900391075401</v>
      </c>
      <c r="AL211" s="8">
        <v>344.535132634923</v>
      </c>
      <c r="AM211" s="8">
        <v>206.838600561883</v>
      </c>
      <c r="AN211" s="8">
        <v>48.871328830677903</v>
      </c>
      <c r="AO211" s="8">
        <v>811.46445521389796</v>
      </c>
      <c r="AP211" s="8">
        <v>778.50896930552597</v>
      </c>
      <c r="AQ211" s="8">
        <v>1096.5780990242099</v>
      </c>
      <c r="AR211" s="8">
        <v>909.13786048677298</v>
      </c>
      <c r="AS211" s="8">
        <v>659.05413654567701</v>
      </c>
      <c r="AT211" s="8">
        <v>255.70992939256001</v>
      </c>
      <c r="AU211" s="8">
        <f t="shared" si="31"/>
        <v>318.06912971868394</v>
      </c>
      <c r="AV211" s="8">
        <f t="shared" si="32"/>
        <v>-187.44023853743693</v>
      </c>
      <c r="AW211" s="8">
        <f t="shared" si="33"/>
        <v>-250.08372394109597</v>
      </c>
      <c r="AX211" s="8">
        <v>23.451435355215398</v>
      </c>
      <c r="AY211" s="8">
        <v>48.3167224397586</v>
      </c>
      <c r="AZ211" s="8">
        <v>81.921546988708201</v>
      </c>
      <c r="BA211" s="8">
        <v>-86.633884308151494</v>
      </c>
      <c r="BB211" s="8">
        <v>63.874340077347597</v>
      </c>
      <c r="BC211" s="8">
        <v>-35.9826215588864</v>
      </c>
      <c r="BD211" s="8">
        <v>-5.6303612073808198</v>
      </c>
      <c r="BE211" s="8">
        <v>-46.812862073241099</v>
      </c>
      <c r="BF211" s="8">
        <v>-33.269743137715203</v>
      </c>
      <c r="BG211" s="8">
        <v>7.7973300014231199</v>
      </c>
      <c r="BH211" s="8">
        <v>-56.111928951975003</v>
      </c>
      <c r="BI211" s="8">
        <v>63.317585550885099</v>
      </c>
      <c r="BJ211" s="8">
        <v>-40.507113425625498</v>
      </c>
      <c r="BK211" s="8">
        <v>-4.9941274300824103</v>
      </c>
      <c r="BL211" s="9">
        <v>-87.201163787250195</v>
      </c>
      <c r="BM211" s="8" t="s">
        <v>224</v>
      </c>
      <c r="BN211" s="7" t="s">
        <v>224</v>
      </c>
      <c r="BO211" s="10">
        <v>38</v>
      </c>
      <c r="BP211" s="10">
        <v>193</v>
      </c>
      <c r="BQ211" s="7" t="s">
        <v>252</v>
      </c>
      <c r="BR211" s="8">
        <v>240.05172164926</v>
      </c>
      <c r="BS211" s="8">
        <v>202.93254312327699</v>
      </c>
      <c r="BT211" s="4">
        <v>0.84537007995211</v>
      </c>
      <c r="BU211" s="8">
        <v>142.205013886362</v>
      </c>
      <c r="BV211" s="4">
        <v>0.59239322638201397</v>
      </c>
      <c r="BW211" s="8">
        <v>45.116129032258101</v>
      </c>
      <c r="BX211" s="8">
        <v>321.973268637969</v>
      </c>
      <c r="BY211" s="8">
        <v>254.38536731256499</v>
      </c>
      <c r="BZ211" s="4">
        <v>0.79008225865669501</v>
      </c>
      <c r="CA211" s="8">
        <v>164.10276476250999</v>
      </c>
      <c r="CB211" s="4">
        <v>0.50967822719167999</v>
      </c>
      <c r="CC211" s="8">
        <v>69.836559139784995</v>
      </c>
      <c r="CD211" s="8">
        <v>235.33938432981699</v>
      </c>
      <c r="CE211" s="8">
        <v>154.158448006611</v>
      </c>
      <c r="CF211" s="4">
        <v>0.65504738378411698</v>
      </c>
      <c r="CG211" s="8">
        <v>84.606020064944005</v>
      </c>
      <c r="CH211" s="4">
        <v>0.35950642220756701</v>
      </c>
      <c r="CI211" s="8">
        <v>60.176344086021501</v>
      </c>
      <c r="CJ211" s="8">
        <v>299.21372440716499</v>
      </c>
      <c r="CK211" s="8">
        <v>215.982874163086</v>
      </c>
      <c r="CL211" s="4">
        <v>0.72183478411966095</v>
      </c>
      <c r="CM211" s="8">
        <v>145.809043645852</v>
      </c>
      <c r="CN211" s="4">
        <v>0.48730733837408402</v>
      </c>
      <c r="CO211" s="8">
        <v>62.123824884792597</v>
      </c>
      <c r="CP211" s="8">
        <v>263.231102848278</v>
      </c>
      <c r="CQ211" s="8">
        <v>189.49826050590099</v>
      </c>
      <c r="CR211" s="4">
        <v>0.71989312226193902</v>
      </c>
      <c r="CS211" s="8">
        <v>127.394530831941</v>
      </c>
      <c r="CT211" s="4">
        <v>0.48396458265560099</v>
      </c>
      <c r="CU211" s="8">
        <v>57.121150537634399</v>
      </c>
      <c r="CV211" s="8">
        <v>257.60074164089701</v>
      </c>
      <c r="CW211" s="8">
        <v>176.38343669831201</v>
      </c>
      <c r="CX211" s="4">
        <v>0.68471633883801297</v>
      </c>
      <c r="CY211" s="8">
        <v>114.238521163982</v>
      </c>
      <c r="CZ211" s="4">
        <v>0.44347124327473098</v>
      </c>
      <c r="DA211" s="8">
        <v>55.9708817204301</v>
      </c>
      <c r="DB211" s="8">
        <v>210.78787956765601</v>
      </c>
      <c r="DC211" s="8">
        <v>133.831201273397</v>
      </c>
      <c r="DD211" s="4">
        <v>0.63490937689536797</v>
      </c>
      <c r="DE211" s="8">
        <v>86.498186361794794</v>
      </c>
      <c r="DF211" s="4">
        <v>0.41035654677683497</v>
      </c>
      <c r="DG211" s="8">
        <v>45.672688172043003</v>
      </c>
      <c r="DH211" s="8">
        <v>177.51813642994099</v>
      </c>
      <c r="DI211" s="8">
        <v>104.28843621984799</v>
      </c>
      <c r="DJ211" s="4">
        <v>0.58748045871361798</v>
      </c>
      <c r="DK211" s="8">
        <v>57.996860910723001</v>
      </c>
      <c r="DL211" s="4">
        <v>0.326709496151183</v>
      </c>
      <c r="DM211" s="8">
        <v>43.867569124424001</v>
      </c>
      <c r="DN211" s="8">
        <v>185.38840193561299</v>
      </c>
      <c r="DO211" s="8">
        <v>121.504260000358</v>
      </c>
      <c r="DP211" s="4">
        <v>0.65540378325586002</v>
      </c>
      <c r="DQ211" s="8">
        <v>82.7790571999126</v>
      </c>
      <c r="DR211" s="4">
        <v>0.44651691441119701</v>
      </c>
      <c r="DS211" s="8">
        <v>36.938817204301102</v>
      </c>
      <c r="DT211" s="8">
        <v>129.23377906038701</v>
      </c>
      <c r="DU211" s="8">
        <v>65.690309426337095</v>
      </c>
      <c r="DV211" s="4">
        <v>0.50830603193644797</v>
      </c>
      <c r="DW211" s="8">
        <v>28.0351244458891</v>
      </c>
      <c r="DX211" s="4">
        <v>0.21693341051946699</v>
      </c>
      <c r="DY211" s="8">
        <v>37.744731182795697</v>
      </c>
      <c r="DZ211" s="8">
        <v>192.517122973954</v>
      </c>
      <c r="EA211" s="8">
        <v>144.354025985151</v>
      </c>
      <c r="EB211" s="4">
        <v>0.74982434681761001</v>
      </c>
      <c r="EC211" s="8">
        <v>108.05504894373701</v>
      </c>
      <c r="ED211" s="4">
        <v>0.56127500387773899</v>
      </c>
      <c r="EE211" s="8">
        <v>34.175376344085997</v>
      </c>
      <c r="EF211" s="8">
        <v>151.98871329300999</v>
      </c>
      <c r="EG211" s="8">
        <v>120.368967051665</v>
      </c>
      <c r="EH211" s="4">
        <v>0.79195990573071995</v>
      </c>
      <c r="EI211" s="8">
        <v>90.355154293239906</v>
      </c>
      <c r="EJ211" s="4">
        <v>0.59448594790752496</v>
      </c>
      <c r="EK211" s="8">
        <v>29.5161290322581</v>
      </c>
      <c r="EL211" s="8">
        <v>147.01893457259399</v>
      </c>
      <c r="EM211" s="8">
        <v>115.79081683576101</v>
      </c>
      <c r="EN211" s="4">
        <v>0.78759118458028698</v>
      </c>
      <c r="EO211" s="8">
        <v>84.842082058960003</v>
      </c>
      <c r="EP211" s="4">
        <v>0.57708268874079605</v>
      </c>
      <c r="EQ211" s="8">
        <v>28.443010752688199</v>
      </c>
      <c r="ER211" s="8">
        <v>59.801464420341297</v>
      </c>
      <c r="ES211" s="8">
        <v>47.846320554312598</v>
      </c>
      <c r="ET211" s="4">
        <v>0.80008610187207596</v>
      </c>
      <c r="EU211" s="8">
        <v>31.691561155322699</v>
      </c>
      <c r="EV211" s="4">
        <v>0.52994623898445603</v>
      </c>
      <c r="EW211" s="8">
        <v>15</v>
      </c>
      <c r="EX211" s="8">
        <v>48.863114988103298</v>
      </c>
      <c r="EY211" s="8">
        <v>39.474802236992602</v>
      </c>
      <c r="EZ211" s="4">
        <v>0.80786503780210395</v>
      </c>
      <c r="FA211" s="8">
        <v>27.2096691529457</v>
      </c>
      <c r="FB211" s="4">
        <v>0.55685498477881401</v>
      </c>
      <c r="FC211" s="8">
        <v>12</v>
      </c>
      <c r="FD211" s="7">
        <v>562.024990287229</v>
      </c>
      <c r="FE211" s="7">
        <v>457.31791043584201</v>
      </c>
      <c r="FF211" s="4">
        <v>0.81369675430646704</v>
      </c>
      <c r="FG211" s="7">
        <v>306.30777864887301</v>
      </c>
      <c r="FH211" s="4">
        <v>0.54500739992421199</v>
      </c>
      <c r="FI211" s="7">
        <v>114.952688172043</v>
      </c>
      <c r="FJ211" s="7">
        <v>534.55310873698204</v>
      </c>
      <c r="FK211" s="7">
        <v>370.14132216969699</v>
      </c>
      <c r="FL211" s="4">
        <v>0.692431333987095</v>
      </c>
      <c r="FM211" s="7">
        <v>230.41506371079601</v>
      </c>
      <c r="FN211" s="4">
        <v>0.43104241644990299</v>
      </c>
      <c r="FO211" s="7">
        <v>122.300168970814</v>
      </c>
      <c r="FP211" s="7">
        <v>520.83184448917598</v>
      </c>
      <c r="FQ211" s="7">
        <v>365.88169720421303</v>
      </c>
      <c r="FR211" s="4">
        <v>0.70249486677041495</v>
      </c>
      <c r="FS211" s="7">
        <v>241.63305199592199</v>
      </c>
      <c r="FT211" s="4">
        <v>0.46393678603295202</v>
      </c>
      <c r="FU211" s="7">
        <v>113.092032258065</v>
      </c>
      <c r="FV211" s="7">
        <v>388.30601599759802</v>
      </c>
      <c r="FW211" s="7">
        <v>238.11963749324499</v>
      </c>
      <c r="FX211" s="4">
        <v>0.61322675334166898</v>
      </c>
      <c r="FY211" s="7">
        <v>144.49504727251801</v>
      </c>
      <c r="FZ211" s="4">
        <v>0.37211642704348902</v>
      </c>
      <c r="GA211" s="7">
        <v>89.540257296467004</v>
      </c>
      <c r="GB211" s="7">
        <v>314.622180996</v>
      </c>
      <c r="GC211" s="7">
        <v>187.19456942669601</v>
      </c>
      <c r="GD211" s="4">
        <v>0.59498211103264698</v>
      </c>
      <c r="GE211" s="7">
        <v>110.81418164580199</v>
      </c>
      <c r="GF211" s="4">
        <v>0.35221350667329598</v>
      </c>
      <c r="GG211" s="7">
        <v>74.683548387096806</v>
      </c>
      <c r="GH211" s="7">
        <v>344.50583626696402</v>
      </c>
      <c r="GI211" s="7">
        <v>264.72299303681598</v>
      </c>
      <c r="GJ211" s="4">
        <v>0.76841366725548699</v>
      </c>
      <c r="GK211" s="7">
        <v>198.410203236977</v>
      </c>
      <c r="GL211" s="4">
        <v>0.57592697234663304</v>
      </c>
      <c r="GM211" s="7">
        <v>63.691505376344097</v>
      </c>
      <c r="GN211" s="7">
        <v>206.82039899293599</v>
      </c>
      <c r="GO211" s="7">
        <v>163.637137390074</v>
      </c>
      <c r="GP211" s="4">
        <v>0.79120405040734498</v>
      </c>
      <c r="GQ211" s="7">
        <v>116.533643214283</v>
      </c>
      <c r="GR211" s="4">
        <v>0.56345333333518499</v>
      </c>
      <c r="GS211" s="7">
        <v>43.443010752688203</v>
      </c>
      <c r="GT211" s="7">
        <v>48.863114988103298</v>
      </c>
      <c r="GU211" s="7">
        <v>39.474802236992602</v>
      </c>
      <c r="GV211" s="4">
        <v>0.80786503780210395</v>
      </c>
      <c r="GW211" s="7">
        <v>27.2096691529457</v>
      </c>
      <c r="GX211" s="4">
        <v>0.55685498477881401</v>
      </c>
      <c r="GY211" s="7">
        <v>12</v>
      </c>
      <c r="GZ211" s="3"/>
    </row>
    <row r="212" spans="1:208" s="11" customFormat="1" x14ac:dyDescent="0.25">
      <c r="A212" s="7" t="s">
        <v>220</v>
      </c>
      <c r="B212" s="7" t="s">
        <v>619</v>
      </c>
      <c r="C212" s="7" t="s">
        <v>620</v>
      </c>
      <c r="D212" s="33" t="s">
        <v>279</v>
      </c>
      <c r="E212" s="7" t="s">
        <v>280</v>
      </c>
      <c r="F212" s="8"/>
      <c r="G212" s="8"/>
      <c r="H212" s="8"/>
      <c r="I212" s="8"/>
      <c r="J212" s="8"/>
      <c r="K212" s="8"/>
      <c r="L212" s="8"/>
      <c r="M212" s="8">
        <v>0</v>
      </c>
      <c r="N212" s="8">
        <v>7.5145673563679001</v>
      </c>
      <c r="O212" s="8">
        <v>49.210100890070201</v>
      </c>
      <c r="P212" s="8">
        <v>78.289264652034404</v>
      </c>
      <c r="Q212" s="8">
        <v>50.890157737959299</v>
      </c>
      <c r="R212" s="8">
        <v>74.652503459548697</v>
      </c>
      <c r="S212" s="8">
        <v>71.138273362071303</v>
      </c>
      <c r="T212" s="8">
        <v>70.642949666411894</v>
      </c>
      <c r="U212" s="8">
        <v>122.067164939169</v>
      </c>
      <c r="V212" s="8">
        <v>123.932359727137</v>
      </c>
      <c r="W212" s="8">
        <v>259.27107785770698</v>
      </c>
      <c r="X212" s="8">
        <v>184.214294078389</v>
      </c>
      <c r="Y212" s="8">
        <v>90.078196699793594</v>
      </c>
      <c r="Z212" s="8">
        <v>234.87722930768101</v>
      </c>
      <c r="AA212" s="8">
        <v>160.392044886554</v>
      </c>
      <c r="AB212" s="8">
        <v>130.323172600574</v>
      </c>
      <c r="AC212" s="8">
        <v>0</v>
      </c>
      <c r="AD212" s="8">
        <v>0</v>
      </c>
      <c r="AE212" s="8">
        <v>0</v>
      </c>
      <c r="AF212" s="8">
        <v>0</v>
      </c>
      <c r="AG212" s="8">
        <v>56.7246682464381</v>
      </c>
      <c r="AH212" s="8">
        <v>129.17942238999399</v>
      </c>
      <c r="AI212" s="8">
        <v>145.79077682162</v>
      </c>
      <c r="AJ212" s="8">
        <v>192.710114605581</v>
      </c>
      <c r="AK212" s="8">
        <v>383.20343758484302</v>
      </c>
      <c r="AL212" s="8">
        <v>274.29249077818298</v>
      </c>
      <c r="AM212" s="8">
        <v>395.26927419423498</v>
      </c>
      <c r="AN212" s="8">
        <v>130.323172600574</v>
      </c>
      <c r="AO212" s="8"/>
      <c r="AP212" s="8">
        <v>0</v>
      </c>
      <c r="AQ212" s="8">
        <v>185.90409063643199</v>
      </c>
      <c r="AR212" s="8">
        <v>338.500891427201</v>
      </c>
      <c r="AS212" s="8">
        <v>657.495928363026</v>
      </c>
      <c r="AT212" s="8">
        <v>525.59244679480901</v>
      </c>
      <c r="AU212" s="8">
        <f t="shared" ref="AU212:AU275" si="34">AQ212-AP212</f>
        <v>185.90409063643199</v>
      </c>
      <c r="AV212" s="8">
        <f t="shared" ref="AV212:AV275" si="35">AR212-AQ212</f>
        <v>152.59680079076901</v>
      </c>
      <c r="AW212" s="8">
        <f t="shared" ref="AW212:AW275" si="36">AS212-AR212</f>
        <v>318.995036935825</v>
      </c>
      <c r="AX212" s="8">
        <v>0</v>
      </c>
      <c r="AY212" s="8">
        <v>7.5145673563679001</v>
      </c>
      <c r="AZ212" s="8">
        <v>41.695533533702303</v>
      </c>
      <c r="BA212" s="8">
        <v>29.0791637619642</v>
      </c>
      <c r="BB212" s="8">
        <v>-27.399106914075102</v>
      </c>
      <c r="BC212" s="8">
        <v>23.762345721589401</v>
      </c>
      <c r="BD212" s="8">
        <v>-3.5142300974774501</v>
      </c>
      <c r="BE212" s="8">
        <v>-0.49532369565935103</v>
      </c>
      <c r="BF212" s="8">
        <v>51.424215272756797</v>
      </c>
      <c r="BG212" s="8">
        <v>1.8651947879681501</v>
      </c>
      <c r="BH212" s="8">
        <v>135.33871813056999</v>
      </c>
      <c r="BI212" s="8">
        <v>-75.056783779317499</v>
      </c>
      <c r="BJ212" s="8">
        <v>-94.136097378595494</v>
      </c>
      <c r="BK212" s="8">
        <v>144.799032607887</v>
      </c>
      <c r="BL212" s="9">
        <v>-74.485184421126903</v>
      </c>
      <c r="BM212" s="8" t="s">
        <v>236</v>
      </c>
      <c r="BN212" s="7" t="s">
        <v>236</v>
      </c>
      <c r="BO212" s="10">
        <v>69</v>
      </c>
      <c r="BP212" s="10">
        <v>194</v>
      </c>
      <c r="BQ212" s="7" t="s">
        <v>252</v>
      </c>
      <c r="BR212" s="8">
        <v>7.5145673563679001</v>
      </c>
      <c r="BS212" s="8">
        <v>-23.160614182834099</v>
      </c>
      <c r="BT212" s="4">
        <v>-3.0820954932565199</v>
      </c>
      <c r="BU212" s="8">
        <v>-33.970715722183002</v>
      </c>
      <c r="BV212" s="4">
        <v>-4.5206482437603004</v>
      </c>
      <c r="BW212" s="8">
        <v>7.67741935483871</v>
      </c>
      <c r="BX212" s="8">
        <v>49.210100890070201</v>
      </c>
      <c r="BY212" s="8">
        <v>-8.6062563480566006</v>
      </c>
      <c r="BZ212" s="4">
        <v>-0.17488800454366099</v>
      </c>
      <c r="CA212" s="8">
        <v>-23.171332380213599</v>
      </c>
      <c r="CB212" s="4">
        <v>-0.470865370342885</v>
      </c>
      <c r="CC212" s="8">
        <v>10.983333333333301</v>
      </c>
      <c r="CD212" s="8">
        <v>78.289264652034404</v>
      </c>
      <c r="CE212" s="8">
        <v>41.935237718873502</v>
      </c>
      <c r="CF212" s="4">
        <v>0.53564480271030102</v>
      </c>
      <c r="CG212" s="8">
        <v>28.5382566833152</v>
      </c>
      <c r="CH212" s="4">
        <v>0.36452324351437898</v>
      </c>
      <c r="CI212" s="8">
        <v>10.6272580645161</v>
      </c>
      <c r="CJ212" s="8">
        <v>50.890157737959299</v>
      </c>
      <c r="CK212" s="8">
        <v>20.5423217981477</v>
      </c>
      <c r="CL212" s="4">
        <v>0.403660014259005</v>
      </c>
      <c r="CM212" s="8">
        <v>7.8367289750737399</v>
      </c>
      <c r="CN212" s="4">
        <v>0.153993017970708</v>
      </c>
      <c r="CO212" s="8">
        <v>9.4935483870967694</v>
      </c>
      <c r="CP212" s="8">
        <v>74.652503459548697</v>
      </c>
      <c r="CQ212" s="8">
        <v>41.784153967604297</v>
      </c>
      <c r="CR212" s="4">
        <v>0.55971537498733004</v>
      </c>
      <c r="CS212" s="8">
        <v>31.033739984961802</v>
      </c>
      <c r="CT212" s="4">
        <v>0.41570930038237403</v>
      </c>
      <c r="CU212" s="8">
        <v>9.3000000000000007</v>
      </c>
      <c r="CV212" s="8">
        <v>71.138273362071303</v>
      </c>
      <c r="CW212" s="8">
        <v>35.979680352784499</v>
      </c>
      <c r="CX212" s="4">
        <v>0.50577106601476396</v>
      </c>
      <c r="CY212" s="8">
        <v>17.918872614750398</v>
      </c>
      <c r="CZ212" s="4">
        <v>0.25188793272433002</v>
      </c>
      <c r="DA212" s="8">
        <v>9.3000000000000007</v>
      </c>
      <c r="DB212" s="8">
        <v>70.642949666411894</v>
      </c>
      <c r="DC212" s="8">
        <v>25.737589507036802</v>
      </c>
      <c r="DD212" s="4">
        <v>0.36433344910672799</v>
      </c>
      <c r="DE212" s="8">
        <v>12.878465698948499</v>
      </c>
      <c r="DF212" s="4">
        <v>0.18230362350047399</v>
      </c>
      <c r="DG212" s="8">
        <v>10.9145161290323</v>
      </c>
      <c r="DH212" s="8">
        <v>122.067164939169</v>
      </c>
      <c r="DI212" s="8">
        <v>54.619466565499302</v>
      </c>
      <c r="DJ212" s="4">
        <v>0.44745420763002502</v>
      </c>
      <c r="DK212" s="8">
        <v>30.1447123581199</v>
      </c>
      <c r="DL212" s="4">
        <v>0.246951851246339</v>
      </c>
      <c r="DM212" s="8">
        <v>15.4838709677419</v>
      </c>
      <c r="DN212" s="8">
        <v>123.932359727137</v>
      </c>
      <c r="DO212" s="8">
        <v>44.911213850409197</v>
      </c>
      <c r="DP212" s="4">
        <v>0.362384884377984</v>
      </c>
      <c r="DQ212" s="8">
        <v>7.5211995800553604</v>
      </c>
      <c r="DR212" s="4">
        <v>6.0687939748866701E-2</v>
      </c>
      <c r="DS212" s="8">
        <v>19.266666666666701</v>
      </c>
      <c r="DT212" s="8">
        <v>259.27107785770698</v>
      </c>
      <c r="DU212" s="8">
        <v>184.566601891375</v>
      </c>
      <c r="DV212" s="4">
        <v>0.71186729895367895</v>
      </c>
      <c r="DW212" s="8">
        <v>162.896478640737</v>
      </c>
      <c r="DX212" s="4">
        <v>0.62828634796719396</v>
      </c>
      <c r="DY212" s="8">
        <v>26.384946236559099</v>
      </c>
      <c r="DZ212" s="8">
        <v>184.21395450661001</v>
      </c>
      <c r="EA212" s="8">
        <v>132.50481075141201</v>
      </c>
      <c r="EB212" s="4">
        <v>0.71929844352077899</v>
      </c>
      <c r="EC212" s="8">
        <v>85.546415927671305</v>
      </c>
      <c r="ED212" s="4">
        <v>0.46438618701169998</v>
      </c>
      <c r="EE212" s="8">
        <v>17.5</v>
      </c>
      <c r="EF212" s="8">
        <v>90.076980663313904</v>
      </c>
      <c r="EG212" s="8">
        <v>46.638396803025202</v>
      </c>
      <c r="EH212" s="4">
        <v>0.51776154639716798</v>
      </c>
      <c r="EI212" s="8">
        <v>4.2621526885149299</v>
      </c>
      <c r="EJ212" s="4">
        <v>4.73167801266101E-2</v>
      </c>
      <c r="EK212" s="8">
        <v>13.5257834101382</v>
      </c>
      <c r="EL212" s="8">
        <v>234.87722930768101</v>
      </c>
      <c r="EM212" s="8">
        <v>164.786904696383</v>
      </c>
      <c r="EN212" s="4">
        <v>0.70158740028612199</v>
      </c>
      <c r="EO212" s="8">
        <v>182.57749292831301</v>
      </c>
      <c r="EP212" s="4">
        <v>0.77733160198830098</v>
      </c>
      <c r="EQ212" s="8">
        <v>15.895698924731199</v>
      </c>
      <c r="ER212" s="8">
        <v>160.392044886554</v>
      </c>
      <c r="ES212" s="8">
        <v>68.829402728346906</v>
      </c>
      <c r="ET212" s="4">
        <v>0.42913227259512798</v>
      </c>
      <c r="EU212" s="8">
        <v>60.340998387660498</v>
      </c>
      <c r="EV212" s="4">
        <v>0.37620942129854301</v>
      </c>
      <c r="EW212" s="8">
        <v>16.7279569892473</v>
      </c>
      <c r="EX212" s="8">
        <v>130.323172600574</v>
      </c>
      <c r="EY212" s="8">
        <v>62.866600442585103</v>
      </c>
      <c r="EZ212" s="4">
        <v>0.48239003999130903</v>
      </c>
      <c r="FA212" s="8">
        <v>50.1991332558473</v>
      </c>
      <c r="FB212" s="4">
        <v>0.38518961942172802</v>
      </c>
      <c r="FC212" s="8">
        <v>11.3645161290323</v>
      </c>
      <c r="FD212" s="7">
        <v>56.7246682464381</v>
      </c>
      <c r="FE212" s="7">
        <v>-31.766870530890699</v>
      </c>
      <c r="FF212" s="4">
        <v>-0.56001862175519102</v>
      </c>
      <c r="FG212" s="7">
        <v>-57.1420481023967</v>
      </c>
      <c r="FH212" s="4">
        <v>-1.0073579955398799</v>
      </c>
      <c r="FI212" s="7">
        <v>18.660752688172</v>
      </c>
      <c r="FJ212" s="7">
        <v>129.17942238999399</v>
      </c>
      <c r="FK212" s="7">
        <v>62.477559517021099</v>
      </c>
      <c r="FL212" s="4">
        <v>0.48364947265672797</v>
      </c>
      <c r="FM212" s="7">
        <v>36.374985658388901</v>
      </c>
      <c r="FN212" s="4">
        <v>0.281584984554061</v>
      </c>
      <c r="FO212" s="7">
        <v>20.1208064516129</v>
      </c>
      <c r="FP212" s="7">
        <v>145.79077682162</v>
      </c>
      <c r="FQ212" s="7">
        <v>77.763834320388696</v>
      </c>
      <c r="FR212" s="4">
        <v>0.53339337381771001</v>
      </c>
      <c r="FS212" s="7">
        <v>48.952612599712197</v>
      </c>
      <c r="FT212" s="4">
        <v>0.33577304179953299</v>
      </c>
      <c r="FU212" s="7">
        <v>18.600000000000001</v>
      </c>
      <c r="FV212" s="7">
        <v>192.710114605581</v>
      </c>
      <c r="FW212" s="7">
        <v>80.357056072536196</v>
      </c>
      <c r="FX212" s="4">
        <v>0.41698411231295701</v>
      </c>
      <c r="FY212" s="7">
        <v>43.023178057068399</v>
      </c>
      <c r="FZ212" s="4">
        <v>0.223253346847537</v>
      </c>
      <c r="GA212" s="7">
        <v>26.398387096774201</v>
      </c>
      <c r="GB212" s="7">
        <v>383.20343758484302</v>
      </c>
      <c r="GC212" s="7">
        <v>229.47781574178401</v>
      </c>
      <c r="GD212" s="4">
        <v>0.59884070244274901</v>
      </c>
      <c r="GE212" s="7">
        <v>170.417678220792</v>
      </c>
      <c r="GF212" s="4">
        <v>0.444718552878484</v>
      </c>
      <c r="GG212" s="7">
        <v>45.651612903225796</v>
      </c>
      <c r="GH212" s="7">
        <v>274.29093516992401</v>
      </c>
      <c r="GI212" s="7">
        <v>179.143207554437</v>
      </c>
      <c r="GJ212" s="4">
        <v>0.65311384586390997</v>
      </c>
      <c r="GK212" s="7">
        <v>89.808568616186193</v>
      </c>
      <c r="GL212" s="4">
        <v>0.32742084079646899</v>
      </c>
      <c r="GM212" s="7">
        <v>31.0257834101382</v>
      </c>
      <c r="GN212" s="7">
        <v>395.26927419423498</v>
      </c>
      <c r="GO212" s="7">
        <v>233.61630742473</v>
      </c>
      <c r="GP212" s="4">
        <v>0.59103077996882503</v>
      </c>
      <c r="GQ212" s="7">
        <v>242.91849131597399</v>
      </c>
      <c r="GR212" s="4">
        <v>0.61456456946006799</v>
      </c>
      <c r="GS212" s="7">
        <v>32.623655913978503</v>
      </c>
      <c r="GT212" s="7">
        <v>130.323172600574</v>
      </c>
      <c r="GU212" s="7">
        <v>62.866600442585103</v>
      </c>
      <c r="GV212" s="4">
        <v>0.48239003999130903</v>
      </c>
      <c r="GW212" s="7">
        <v>50.1991332558473</v>
      </c>
      <c r="GX212" s="4">
        <v>0.38518961942172802</v>
      </c>
      <c r="GY212" s="7">
        <v>11.3645161290323</v>
      </c>
      <c r="GZ212" s="3"/>
    </row>
    <row r="213" spans="1:208" s="11" customFormat="1" x14ac:dyDescent="0.25">
      <c r="A213" s="7" t="s">
        <v>220</v>
      </c>
      <c r="B213" s="7" t="s">
        <v>621</v>
      </c>
      <c r="C213" s="7" t="s">
        <v>622</v>
      </c>
      <c r="D213" s="33" t="s">
        <v>241</v>
      </c>
      <c r="E213" s="7"/>
      <c r="F213" s="8">
        <v>271.29053484796401</v>
      </c>
      <c r="G213" s="8">
        <v>190.97163645742401</v>
      </c>
      <c r="H213" s="8">
        <v>316.01469898770398</v>
      </c>
      <c r="I213" s="8">
        <v>467.56192518124499</v>
      </c>
      <c r="J213" s="8">
        <v>530.74817577942304</v>
      </c>
      <c r="K213" s="8">
        <v>528.18336841877397</v>
      </c>
      <c r="L213" s="8">
        <v>478.05032956610501</v>
      </c>
      <c r="M213" s="8">
        <v>-252.07603208556401</v>
      </c>
      <c r="N213" s="8">
        <v>371.223990694809</v>
      </c>
      <c r="O213" s="8">
        <v>332.58352639523099</v>
      </c>
      <c r="P213" s="8">
        <v>312.91742478845703</v>
      </c>
      <c r="Q213" s="8">
        <v>279.34059847675502</v>
      </c>
      <c r="R213" s="8">
        <v>311.828853413952</v>
      </c>
      <c r="S213" s="8">
        <v>279.63576954966197</v>
      </c>
      <c r="T213" s="8">
        <v>223.86371825077401</v>
      </c>
      <c r="U213" s="8">
        <v>166.727372486147</v>
      </c>
      <c r="V213" s="8">
        <v>267.91450699361701</v>
      </c>
      <c r="W213" s="8">
        <v>131.52377075808101</v>
      </c>
      <c r="X213" s="8">
        <v>166.35062039083601</v>
      </c>
      <c r="Y213" s="8">
        <v>56.645688206877999</v>
      </c>
      <c r="Z213" s="8">
        <v>125.49083254477399</v>
      </c>
      <c r="AA213" s="8">
        <v>96.981981000214503</v>
      </c>
      <c r="AB213" s="8">
        <v>58.625239431185499</v>
      </c>
      <c r="AC213" s="8">
        <v>462.26217130538703</v>
      </c>
      <c r="AD213" s="8">
        <v>783.57662416894902</v>
      </c>
      <c r="AE213" s="8">
        <v>1058.9315441982001</v>
      </c>
      <c r="AF213" s="8">
        <v>225.974297480541</v>
      </c>
      <c r="AG213" s="8">
        <v>703.80751709004005</v>
      </c>
      <c r="AH213" s="8">
        <v>592.25802326521102</v>
      </c>
      <c r="AI213" s="8">
        <v>591.46462296361403</v>
      </c>
      <c r="AJ213" s="8">
        <v>390.59109073692099</v>
      </c>
      <c r="AK213" s="8">
        <v>399.438277751697</v>
      </c>
      <c r="AL213" s="8">
        <v>222.99630859771401</v>
      </c>
      <c r="AM213" s="8">
        <v>222.47281354498801</v>
      </c>
      <c r="AN213" s="8">
        <v>58.625239431185499</v>
      </c>
      <c r="AO213" s="8">
        <v>1245.83879547434</v>
      </c>
      <c r="AP213" s="8">
        <v>1284.90584167874</v>
      </c>
      <c r="AQ213" s="8">
        <v>1296.0655403552501</v>
      </c>
      <c r="AR213" s="8">
        <v>982.05571370053497</v>
      </c>
      <c r="AS213" s="8">
        <v>622.43458634941203</v>
      </c>
      <c r="AT213" s="8">
        <v>281.09805297617402</v>
      </c>
      <c r="AU213" s="8">
        <f t="shared" si="34"/>
        <v>11.159698676510061</v>
      </c>
      <c r="AV213" s="8">
        <f t="shared" si="35"/>
        <v>-314.00982665471508</v>
      </c>
      <c r="AW213" s="8">
        <f t="shared" si="36"/>
        <v>-359.62112735112294</v>
      </c>
      <c r="AX213" s="8">
        <v>-730.12636165166896</v>
      </c>
      <c r="AY213" s="8">
        <v>623.30002278037296</v>
      </c>
      <c r="AZ213" s="8">
        <v>-38.640464299578603</v>
      </c>
      <c r="BA213" s="8">
        <v>-19.666101606773601</v>
      </c>
      <c r="BB213" s="8">
        <v>-33.576826311702497</v>
      </c>
      <c r="BC213" s="8">
        <v>32.488254937197603</v>
      </c>
      <c r="BD213" s="8">
        <v>-32.193083864289797</v>
      </c>
      <c r="BE213" s="8">
        <v>-55.772051298888002</v>
      </c>
      <c r="BF213" s="8">
        <v>-57.136345764627798</v>
      </c>
      <c r="BG213" s="8">
        <v>101.18713450747001</v>
      </c>
      <c r="BH213" s="8">
        <v>-136.390736235536</v>
      </c>
      <c r="BI213" s="8">
        <v>34.826849632755597</v>
      </c>
      <c r="BJ213" s="8">
        <v>-109.70493218395799</v>
      </c>
      <c r="BK213" s="8">
        <v>68.845144337895505</v>
      </c>
      <c r="BL213" s="9">
        <v>-28.508851544559001</v>
      </c>
      <c r="BM213" s="8" t="s">
        <v>236</v>
      </c>
      <c r="BN213" s="7" t="s">
        <v>224</v>
      </c>
      <c r="BO213" s="10">
        <v>128</v>
      </c>
      <c r="BP213" s="10">
        <v>195</v>
      </c>
      <c r="BQ213" s="7" t="s">
        <v>252</v>
      </c>
      <c r="BR213" s="8">
        <v>371.21796206518098</v>
      </c>
      <c r="BS213" s="8">
        <v>213.64511068682401</v>
      </c>
      <c r="BT213" s="4">
        <v>0.57552471194621402</v>
      </c>
      <c r="BU213" s="8">
        <v>384.56836049053902</v>
      </c>
      <c r="BV213" s="4">
        <v>1.0359637727417199</v>
      </c>
      <c r="BW213" s="8">
        <v>40.444086021505399</v>
      </c>
      <c r="BX213" s="8">
        <v>332.58352639523099</v>
      </c>
      <c r="BY213" s="8">
        <v>205.73057392179999</v>
      </c>
      <c r="BZ213" s="4">
        <v>0.61858317563605802</v>
      </c>
      <c r="CA213" s="8">
        <v>70.822703903114501</v>
      </c>
      <c r="CB213" s="4">
        <v>0.21294711939205099</v>
      </c>
      <c r="CC213" s="8">
        <v>41.3333333333333</v>
      </c>
      <c r="CD213" s="8">
        <v>312.91742478845703</v>
      </c>
      <c r="CE213" s="8">
        <v>191.13365290887899</v>
      </c>
      <c r="CF213" s="4">
        <v>0.61081179176292899</v>
      </c>
      <c r="CG213" s="8">
        <v>216.796517571251</v>
      </c>
      <c r="CH213" s="4">
        <v>0.69282341089765997</v>
      </c>
      <c r="CI213" s="8">
        <v>37.284946236559101</v>
      </c>
      <c r="CJ213" s="8">
        <v>279.34059847675502</v>
      </c>
      <c r="CK213" s="8">
        <v>148.87977765753499</v>
      </c>
      <c r="CL213" s="4">
        <v>0.53296863567049302</v>
      </c>
      <c r="CM213" s="8">
        <v>98.033934486538897</v>
      </c>
      <c r="CN213" s="4">
        <v>0.35094767828635898</v>
      </c>
      <c r="CO213" s="8">
        <v>42.709677419354797</v>
      </c>
      <c r="CP213" s="8">
        <v>311.828853413952</v>
      </c>
      <c r="CQ213" s="8">
        <v>170.04572446419999</v>
      </c>
      <c r="CR213" s="4">
        <v>0.54531747977299905</v>
      </c>
      <c r="CS213" s="8">
        <v>112.51949961254</v>
      </c>
      <c r="CT213" s="4">
        <v>0.36083735799512601</v>
      </c>
      <c r="CU213" s="8">
        <v>48.309139784946197</v>
      </c>
      <c r="CV213" s="8">
        <v>279.63576954966197</v>
      </c>
      <c r="CW213" s="8">
        <v>153.146191805889</v>
      </c>
      <c r="CX213" s="4">
        <v>0.54766309779511402</v>
      </c>
      <c r="CY213" s="8">
        <v>103.605592318696</v>
      </c>
      <c r="CZ213" s="4">
        <v>0.37050193001255499</v>
      </c>
      <c r="DA213" s="8">
        <v>44.077419354838703</v>
      </c>
      <c r="DB213" s="8">
        <v>223.86371825077401</v>
      </c>
      <c r="DC213" s="8">
        <v>108.076226392506</v>
      </c>
      <c r="DD213" s="4">
        <v>0.48277687531052998</v>
      </c>
      <c r="DE213" s="8">
        <v>69.259154374361103</v>
      </c>
      <c r="DF213" s="4">
        <v>0.30938088099106997</v>
      </c>
      <c r="DG213" s="8">
        <v>36.1086021505376</v>
      </c>
      <c r="DH213" s="8">
        <v>166.727372486147</v>
      </c>
      <c r="DI213" s="8">
        <v>65.9521968176348</v>
      </c>
      <c r="DJ213" s="4">
        <v>0.395569100827249</v>
      </c>
      <c r="DK213" s="8">
        <v>35.477839208808199</v>
      </c>
      <c r="DL213" s="4">
        <v>0.21278952987612201</v>
      </c>
      <c r="DM213" s="8">
        <v>27.085253456221199</v>
      </c>
      <c r="DN213" s="8">
        <v>267.91827070436102</v>
      </c>
      <c r="DO213" s="8">
        <v>171.079323136825</v>
      </c>
      <c r="DP213" s="4">
        <v>0.63855041571840199</v>
      </c>
      <c r="DQ213" s="8">
        <v>138.80261556123699</v>
      </c>
      <c r="DR213" s="4">
        <v>0.51807820047629705</v>
      </c>
      <c r="DS213" s="8">
        <v>27.2129032258065</v>
      </c>
      <c r="DT213" s="8">
        <v>131.52472099952701</v>
      </c>
      <c r="DU213" s="8">
        <v>45.491792586750897</v>
      </c>
      <c r="DV213" s="4">
        <v>0.34588016793371101</v>
      </c>
      <c r="DW213" s="8">
        <v>17.266030007014301</v>
      </c>
      <c r="DX213" s="4">
        <v>0.13127592954237399</v>
      </c>
      <c r="DY213" s="8">
        <v>24.427956989247299</v>
      </c>
      <c r="DZ213" s="8">
        <v>166.35053242580901</v>
      </c>
      <c r="EA213" s="8">
        <v>132.20776954702399</v>
      </c>
      <c r="EB213" s="4">
        <v>0.79475411120783501</v>
      </c>
      <c r="EC213" s="8">
        <v>120.637673162639</v>
      </c>
      <c r="ED213" s="4">
        <v>0.72520160532964895</v>
      </c>
      <c r="EE213" s="8">
        <v>10.0322580645161</v>
      </c>
      <c r="EF213" s="8">
        <v>56.645660833560697</v>
      </c>
      <c r="EG213" s="8">
        <v>22.2616584930377</v>
      </c>
      <c r="EH213" s="4">
        <v>0.392998478002544</v>
      </c>
      <c r="EI213" s="8">
        <v>14.032517539903701</v>
      </c>
      <c r="EJ213" s="4">
        <v>0.247724491751184</v>
      </c>
      <c r="EK213" s="8">
        <v>7.2258064516129004</v>
      </c>
      <c r="EL213" s="8">
        <v>125.490788901838</v>
      </c>
      <c r="EM213" s="8">
        <v>90.487882525588205</v>
      </c>
      <c r="EN213" s="4">
        <v>0.72107190748773198</v>
      </c>
      <c r="EO213" s="8">
        <v>76.274779607708695</v>
      </c>
      <c r="EP213" s="4">
        <v>0.60781177865869496</v>
      </c>
      <c r="EQ213" s="8">
        <v>12</v>
      </c>
      <c r="ER213" s="8">
        <v>96.981325495959794</v>
      </c>
      <c r="ES213" s="8">
        <v>57.538345123540502</v>
      </c>
      <c r="ET213" s="4">
        <v>0.59329303687375901</v>
      </c>
      <c r="EU213" s="8">
        <v>39.828680664380499</v>
      </c>
      <c r="EV213" s="4">
        <v>0.41068402046164698</v>
      </c>
      <c r="EW213" s="8">
        <v>15.258064516129</v>
      </c>
      <c r="EX213" s="8">
        <v>58.625162680066403</v>
      </c>
      <c r="EY213" s="8">
        <v>36.661519491017202</v>
      </c>
      <c r="EZ213" s="4">
        <v>0.62535467391517896</v>
      </c>
      <c r="FA213" s="8">
        <v>28.5450402854398</v>
      </c>
      <c r="FB213" s="4">
        <v>0.48690765160376498</v>
      </c>
      <c r="FC213" s="8">
        <v>7.2935483870967701</v>
      </c>
      <c r="FD213" s="7">
        <v>703.80148846041095</v>
      </c>
      <c r="FE213" s="7">
        <v>419.375684608624</v>
      </c>
      <c r="FF213" s="4">
        <v>0.59587211946087504</v>
      </c>
      <c r="FG213" s="7">
        <v>455.39106439365298</v>
      </c>
      <c r="FH213" s="4">
        <v>0.64704475887062496</v>
      </c>
      <c r="FI213" s="7">
        <v>81.777419354838699</v>
      </c>
      <c r="FJ213" s="7">
        <v>592.25802326521102</v>
      </c>
      <c r="FK213" s="7">
        <v>340.013430566414</v>
      </c>
      <c r="FL213" s="4">
        <v>0.574096790942344</v>
      </c>
      <c r="FM213" s="7">
        <v>314.83045205779001</v>
      </c>
      <c r="FN213" s="4">
        <v>0.53157650836383796</v>
      </c>
      <c r="FO213" s="7">
        <v>79.994623655913998</v>
      </c>
      <c r="FP213" s="7">
        <v>591.46462296361403</v>
      </c>
      <c r="FQ213" s="7">
        <v>323.191916270089</v>
      </c>
      <c r="FR213" s="4">
        <v>0.54642645345497098</v>
      </c>
      <c r="FS213" s="7">
        <v>216.125091931236</v>
      </c>
      <c r="FT213" s="4">
        <v>0.36540662541795199</v>
      </c>
      <c r="FU213" s="7">
        <v>92.386559139785007</v>
      </c>
      <c r="FV213" s="7">
        <v>390.59109073692099</v>
      </c>
      <c r="FW213" s="7">
        <v>174.02842321014001</v>
      </c>
      <c r="FX213" s="4">
        <v>0.44555144071976699</v>
      </c>
      <c r="FY213" s="7">
        <v>104.736993583169</v>
      </c>
      <c r="FZ213" s="4">
        <v>0.26814998105964</v>
      </c>
      <c r="GA213" s="7">
        <v>63.193855606758802</v>
      </c>
      <c r="GB213" s="7">
        <v>399.44299170388803</v>
      </c>
      <c r="GC213" s="7">
        <v>216.57111572357601</v>
      </c>
      <c r="GD213" s="4">
        <v>0.54218279008916204</v>
      </c>
      <c r="GE213" s="7">
        <v>156.06864556825099</v>
      </c>
      <c r="GF213" s="4">
        <v>0.39071569362755698</v>
      </c>
      <c r="GG213" s="7">
        <v>51.640860215053799</v>
      </c>
      <c r="GH213" s="7">
        <v>222.99619325936999</v>
      </c>
      <c r="GI213" s="7">
        <v>154.46942804006201</v>
      </c>
      <c r="GJ213" s="4">
        <v>0.69269984290896103</v>
      </c>
      <c r="GK213" s="7">
        <v>134.67019070254199</v>
      </c>
      <c r="GL213" s="4">
        <v>0.60391250960013299</v>
      </c>
      <c r="GM213" s="7">
        <v>17.258064516129</v>
      </c>
      <c r="GN213" s="7">
        <v>222.47211439779699</v>
      </c>
      <c r="GO213" s="7">
        <v>148.026227649129</v>
      </c>
      <c r="GP213" s="4">
        <v>0.66536980623309205</v>
      </c>
      <c r="GQ213" s="7">
        <v>116.10346027208899</v>
      </c>
      <c r="GR213" s="4">
        <v>0.52187871089536697</v>
      </c>
      <c r="GS213" s="7">
        <v>27.258064516129</v>
      </c>
      <c r="GT213" s="7">
        <v>58.625162680066403</v>
      </c>
      <c r="GU213" s="7">
        <v>36.661519491017202</v>
      </c>
      <c r="GV213" s="4">
        <v>0.62535467391517896</v>
      </c>
      <c r="GW213" s="7">
        <v>28.5450402854398</v>
      </c>
      <c r="GX213" s="4">
        <v>0.48690765160376498</v>
      </c>
      <c r="GY213" s="7">
        <v>7.2935483870967701</v>
      </c>
      <c r="GZ213" s="3"/>
    </row>
    <row r="214" spans="1:208" s="11" customFormat="1" x14ac:dyDescent="0.25">
      <c r="A214" s="7" t="s">
        <v>220</v>
      </c>
      <c r="B214" s="7" t="s">
        <v>623</v>
      </c>
      <c r="C214" s="7" t="s">
        <v>624</v>
      </c>
      <c r="D214" s="33" t="s">
        <v>223</v>
      </c>
      <c r="E214" s="7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>
        <v>19.331604922187601</v>
      </c>
      <c r="T214" s="8">
        <v>1.3441404164442E-2</v>
      </c>
      <c r="U214" s="8">
        <v>0</v>
      </c>
      <c r="V214" s="8">
        <v>50.183171532854999</v>
      </c>
      <c r="W214" s="8">
        <v>15.527672257123299</v>
      </c>
      <c r="X214" s="8">
        <v>297.64880065230301</v>
      </c>
      <c r="Y214" s="8">
        <v>257.765583406818</v>
      </c>
      <c r="Z214" s="8">
        <v>73.617669025789596</v>
      </c>
      <c r="AA214" s="8">
        <v>40.0791634229153</v>
      </c>
      <c r="AB214" s="8">
        <v>12.1976796481569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19.331604922187601</v>
      </c>
      <c r="AJ214" s="8">
        <v>1.3441404164442E-2</v>
      </c>
      <c r="AK214" s="8">
        <v>65.710843789978298</v>
      </c>
      <c r="AL214" s="8">
        <v>555.41438405912004</v>
      </c>
      <c r="AM214" s="8">
        <v>113.696832448705</v>
      </c>
      <c r="AN214" s="8">
        <v>12.1976796481569</v>
      </c>
      <c r="AO214" s="8"/>
      <c r="AP214" s="8"/>
      <c r="AQ214" s="8"/>
      <c r="AR214" s="8">
        <v>19.345046326352001</v>
      </c>
      <c r="AS214" s="8">
        <v>621.12522784909902</v>
      </c>
      <c r="AT214" s="8">
        <v>125.894512096862</v>
      </c>
      <c r="AU214" s="8">
        <f t="shared" si="34"/>
        <v>0</v>
      </c>
      <c r="AV214" s="8">
        <f t="shared" si="35"/>
        <v>19.345046326352001</v>
      </c>
      <c r="AW214" s="8">
        <f t="shared" si="36"/>
        <v>601.78018152274706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19.331604922187601</v>
      </c>
      <c r="BE214" s="8">
        <v>-19.318163518023098</v>
      </c>
      <c r="BF214" s="8">
        <v>-1.3441404164442E-2</v>
      </c>
      <c r="BG214" s="8">
        <v>50.183171532854999</v>
      </c>
      <c r="BH214" s="8">
        <v>-34.6554992757317</v>
      </c>
      <c r="BI214" s="8">
        <v>282.12112839517903</v>
      </c>
      <c r="BJ214" s="8">
        <v>-39.883217245484701</v>
      </c>
      <c r="BK214" s="8">
        <v>-184.14791438102799</v>
      </c>
      <c r="BL214" s="9">
        <v>-33.538505602874302</v>
      </c>
      <c r="BM214" s="8" t="s">
        <v>268</v>
      </c>
      <c r="BN214" s="7" t="s">
        <v>268</v>
      </c>
      <c r="BO214" s="10">
        <v>449</v>
      </c>
      <c r="BP214" s="10">
        <v>196</v>
      </c>
      <c r="BQ214" s="7" t="s">
        <v>252</v>
      </c>
      <c r="BR214" s="8"/>
      <c r="BS214" s="8"/>
      <c r="BT214" s="4"/>
      <c r="BU214" s="8"/>
      <c r="BV214" s="4"/>
      <c r="BW214" s="8"/>
      <c r="BX214" s="8"/>
      <c r="BY214" s="8"/>
      <c r="BZ214" s="4"/>
      <c r="CA214" s="8"/>
      <c r="CB214" s="4"/>
      <c r="CC214" s="8"/>
      <c r="CD214" s="8"/>
      <c r="CE214" s="8"/>
      <c r="CF214" s="4"/>
      <c r="CG214" s="8"/>
      <c r="CH214" s="4"/>
      <c r="CI214" s="8"/>
      <c r="CJ214" s="8"/>
      <c r="CK214" s="8"/>
      <c r="CL214" s="4"/>
      <c r="CM214" s="8"/>
      <c r="CN214" s="4"/>
      <c r="CO214" s="8"/>
      <c r="CP214" s="8"/>
      <c r="CQ214" s="8"/>
      <c r="CR214" s="4"/>
      <c r="CS214" s="8"/>
      <c r="CT214" s="4"/>
      <c r="CU214" s="8"/>
      <c r="CV214" s="8">
        <v>19.331604922187601</v>
      </c>
      <c r="CW214" s="8">
        <v>13.3789324145812</v>
      </c>
      <c r="CX214" s="4">
        <v>0.69207561754098001</v>
      </c>
      <c r="CY214" s="8">
        <v>10.1818875898099</v>
      </c>
      <c r="CZ214" s="4">
        <v>0.52669644505944802</v>
      </c>
      <c r="DA214" s="8">
        <v>2.8666666666666698</v>
      </c>
      <c r="DB214" s="8">
        <v>1.3441404164442E-2</v>
      </c>
      <c r="DC214" s="8">
        <v>0.20633836091831301</v>
      </c>
      <c r="DD214" s="4">
        <v>15.3509528018034</v>
      </c>
      <c r="DE214" s="8">
        <v>0.20267297341592599</v>
      </c>
      <c r="DF214" s="4">
        <v>15.078259007498501</v>
      </c>
      <c r="DG214" s="8">
        <v>0</v>
      </c>
      <c r="DH214" s="8">
        <v>0</v>
      </c>
      <c r="DI214" s="8">
        <v>0</v>
      </c>
      <c r="DJ214" s="4"/>
      <c r="DK214" s="8">
        <v>-6.1365194532071499</v>
      </c>
      <c r="DL214" s="4"/>
      <c r="DM214" s="8">
        <v>0</v>
      </c>
      <c r="DN214" s="8">
        <v>50.183171532854999</v>
      </c>
      <c r="DO214" s="8">
        <v>37.769116888740697</v>
      </c>
      <c r="DP214" s="4">
        <v>0.75262514773529499</v>
      </c>
      <c r="DQ214" s="8">
        <v>37.894587821535801</v>
      </c>
      <c r="DR214" s="4">
        <v>0.75512540686525098</v>
      </c>
      <c r="DS214" s="8">
        <v>5.7774193548387096</v>
      </c>
      <c r="DT214" s="8">
        <v>15.527672257123299</v>
      </c>
      <c r="DU214" s="8">
        <v>6.4972286045342003</v>
      </c>
      <c r="DV214" s="4">
        <v>0.41842901479026301</v>
      </c>
      <c r="DW214" s="8">
        <v>3.9747806303152902</v>
      </c>
      <c r="DX214" s="4">
        <v>0.25598045634250599</v>
      </c>
      <c r="DY214" s="8">
        <v>2.43333333333333</v>
      </c>
      <c r="DZ214" s="8">
        <v>297.64880065230301</v>
      </c>
      <c r="EA214" s="8">
        <v>117.725178774615</v>
      </c>
      <c r="EB214" s="4">
        <v>0.39551706076630599</v>
      </c>
      <c r="EC214" s="8">
        <v>67.357820204063998</v>
      </c>
      <c r="ED214" s="4">
        <v>0.226299652665988</v>
      </c>
      <c r="EE214" s="8">
        <v>46.155913978494603</v>
      </c>
      <c r="EF214" s="8">
        <v>257.765583406818</v>
      </c>
      <c r="EG214" s="8">
        <v>24.301955067638701</v>
      </c>
      <c r="EH214" s="4">
        <v>9.4279285645687702E-2</v>
      </c>
      <c r="EI214" s="8">
        <v>-49.387616471574603</v>
      </c>
      <c r="EJ214" s="4">
        <v>-0.19159895521671999</v>
      </c>
      <c r="EK214" s="8">
        <v>66.011520737327203</v>
      </c>
      <c r="EL214" s="8">
        <v>73.617669025789596</v>
      </c>
      <c r="EM214" s="8">
        <v>-56.000525048639197</v>
      </c>
      <c r="EN214" s="4">
        <v>-0.76069408050696696</v>
      </c>
      <c r="EO214" s="8">
        <v>-103.973859239286</v>
      </c>
      <c r="EP214" s="4">
        <v>-1.41234924462037</v>
      </c>
      <c r="EQ214" s="8">
        <v>36.613978494623701</v>
      </c>
      <c r="ER214" s="8">
        <v>40.079152929737901</v>
      </c>
      <c r="ES214" s="8">
        <v>27.130366481600198</v>
      </c>
      <c r="ET214" s="4">
        <v>0.67691965768742701</v>
      </c>
      <c r="EU214" s="8">
        <v>11.642556822502399</v>
      </c>
      <c r="EV214" s="4">
        <v>0.29048909399140099</v>
      </c>
      <c r="EW214" s="8">
        <v>9</v>
      </c>
      <c r="EX214" s="8">
        <v>12.1976796481569</v>
      </c>
      <c r="EY214" s="8">
        <v>2.7076764818150001</v>
      </c>
      <c r="EZ214" s="4">
        <v>0.22198291477708501</v>
      </c>
      <c r="FA214" s="8">
        <v>-0.55969773509809295</v>
      </c>
      <c r="FB214" s="4">
        <v>-4.5885590640402103E-2</v>
      </c>
      <c r="FC214" s="8">
        <v>2</v>
      </c>
      <c r="FD214" s="7">
        <v>0</v>
      </c>
      <c r="FE214" s="7">
        <v>0</v>
      </c>
      <c r="FF214" s="4"/>
      <c r="FG214" s="7">
        <v>0</v>
      </c>
      <c r="FH214" s="4"/>
      <c r="FI214" s="7">
        <v>0</v>
      </c>
      <c r="FJ214" s="7">
        <v>0</v>
      </c>
      <c r="FK214" s="7">
        <v>0</v>
      </c>
      <c r="FL214" s="4"/>
      <c r="FM214" s="7">
        <v>0</v>
      </c>
      <c r="FN214" s="4"/>
      <c r="FO214" s="7">
        <v>0</v>
      </c>
      <c r="FP214" s="7">
        <v>19.331604922187601</v>
      </c>
      <c r="FQ214" s="7">
        <v>13.3789324145812</v>
      </c>
      <c r="FR214" s="4">
        <v>0.69207561754098001</v>
      </c>
      <c r="FS214" s="7">
        <v>10.1818875898099</v>
      </c>
      <c r="FT214" s="4">
        <v>0.52669644505944802</v>
      </c>
      <c r="FU214" s="7">
        <v>2.8666666666666698</v>
      </c>
      <c r="FV214" s="7">
        <v>1.3441404164442E-2</v>
      </c>
      <c r="FW214" s="7">
        <v>0.20633836091831301</v>
      </c>
      <c r="FX214" s="4">
        <v>15.3509528018034</v>
      </c>
      <c r="FY214" s="7">
        <v>-5.93384647979122</v>
      </c>
      <c r="FZ214" s="4">
        <v>-441.46031227069699</v>
      </c>
      <c r="GA214" s="7">
        <v>0</v>
      </c>
      <c r="GB214" s="7">
        <v>65.710843789978298</v>
      </c>
      <c r="GC214" s="7">
        <v>44.266345493274898</v>
      </c>
      <c r="GD214" s="4">
        <v>0.67365358501188499</v>
      </c>
      <c r="GE214" s="7">
        <v>41.869368451851102</v>
      </c>
      <c r="GF214" s="4">
        <v>0.63717593683124596</v>
      </c>
      <c r="GG214" s="7">
        <v>8.2107526881720396</v>
      </c>
      <c r="GH214" s="7">
        <v>555.41438405912004</v>
      </c>
      <c r="GI214" s="7">
        <v>142.02713384225399</v>
      </c>
      <c r="GJ214" s="4">
        <v>0.25571382002079301</v>
      </c>
      <c r="GK214" s="7">
        <v>17.970203732489399</v>
      </c>
      <c r="GL214" s="4">
        <v>3.2354588300645401E-2</v>
      </c>
      <c r="GM214" s="7">
        <v>112.167434715822</v>
      </c>
      <c r="GN214" s="7">
        <v>113.696821955527</v>
      </c>
      <c r="GO214" s="7">
        <v>-28.870158567038999</v>
      </c>
      <c r="GP214" s="4">
        <v>-0.253922300293773</v>
      </c>
      <c r="GQ214" s="7">
        <v>-92.331302416783899</v>
      </c>
      <c r="GR214" s="4">
        <v>-0.81208340592755801</v>
      </c>
      <c r="GS214" s="7">
        <v>45.613978494623701</v>
      </c>
      <c r="GT214" s="7">
        <v>12.1976796481569</v>
      </c>
      <c r="GU214" s="7">
        <v>2.7076764818150001</v>
      </c>
      <c r="GV214" s="4">
        <v>0.22198291477708501</v>
      </c>
      <c r="GW214" s="7">
        <v>-0.55969773509809295</v>
      </c>
      <c r="GX214" s="4">
        <v>-4.5885590640402103E-2</v>
      </c>
      <c r="GY214" s="7">
        <v>2</v>
      </c>
      <c r="GZ214" s="3"/>
    </row>
    <row r="215" spans="1:208" s="11" customFormat="1" x14ac:dyDescent="0.25">
      <c r="A215" s="7" t="s">
        <v>220</v>
      </c>
      <c r="B215" s="7" t="s">
        <v>625</v>
      </c>
      <c r="C215" s="7" t="s">
        <v>626</v>
      </c>
      <c r="D215" s="33" t="s">
        <v>228</v>
      </c>
      <c r="E215" s="7" t="s">
        <v>229</v>
      </c>
      <c r="F215" s="8">
        <v>227.13458719908601</v>
      </c>
      <c r="G215" s="8">
        <v>169.341469523418</v>
      </c>
      <c r="H215" s="8">
        <v>140.426209173177</v>
      </c>
      <c r="I215" s="8">
        <v>116.91544212362901</v>
      </c>
      <c r="J215" s="8">
        <v>130.41111087549899</v>
      </c>
      <c r="K215" s="8">
        <v>209.04822087102499</v>
      </c>
      <c r="L215" s="8">
        <v>238.779434145746</v>
      </c>
      <c r="M215" s="8">
        <v>123.734164586847</v>
      </c>
      <c r="N215" s="8">
        <v>130.928450677299</v>
      </c>
      <c r="O215" s="8">
        <v>116.33479315362</v>
      </c>
      <c r="P215" s="8">
        <v>270.07974670026402</v>
      </c>
      <c r="Q215" s="8">
        <v>241.05170876710201</v>
      </c>
      <c r="R215" s="8">
        <v>87.146452629365697</v>
      </c>
      <c r="S215" s="8">
        <v>108.09722261763299</v>
      </c>
      <c r="T215" s="8">
        <v>153.34650592543099</v>
      </c>
      <c r="U215" s="8">
        <v>148.04068763517799</v>
      </c>
      <c r="V215" s="8">
        <v>164.483608362691</v>
      </c>
      <c r="W215" s="8">
        <v>147.061092732926</v>
      </c>
      <c r="X215" s="8">
        <v>171.32226095456099</v>
      </c>
      <c r="Y215" s="8">
        <v>134.582646281748</v>
      </c>
      <c r="Z215" s="8">
        <v>122.808477142889</v>
      </c>
      <c r="AA215" s="8">
        <v>137.242007660729</v>
      </c>
      <c r="AB215" s="8">
        <v>86.477661096744001</v>
      </c>
      <c r="AC215" s="8">
        <v>396.47605672250398</v>
      </c>
      <c r="AD215" s="8">
        <v>257.34165129680503</v>
      </c>
      <c r="AE215" s="8">
        <v>339.45933174652498</v>
      </c>
      <c r="AF215" s="8">
        <v>362.51359873259202</v>
      </c>
      <c r="AG215" s="8">
        <v>247.26324383091901</v>
      </c>
      <c r="AH215" s="8">
        <v>511.13145546736598</v>
      </c>
      <c r="AI215" s="8">
        <v>195.243675246999</v>
      </c>
      <c r="AJ215" s="8">
        <v>301.38719356060801</v>
      </c>
      <c r="AK215" s="8">
        <v>311.54470109561697</v>
      </c>
      <c r="AL215" s="8">
        <v>305.90490723630899</v>
      </c>
      <c r="AM215" s="8">
        <v>260.05048480361802</v>
      </c>
      <c r="AN215" s="8">
        <v>86.477661096744001</v>
      </c>
      <c r="AO215" s="8">
        <v>653.81770801930998</v>
      </c>
      <c r="AP215" s="8">
        <v>701.97293047911705</v>
      </c>
      <c r="AQ215" s="8">
        <v>758.39469929828499</v>
      </c>
      <c r="AR215" s="8">
        <v>496.63086880760699</v>
      </c>
      <c r="AS215" s="8">
        <v>617.44960833192602</v>
      </c>
      <c r="AT215" s="8">
        <v>346.52814590036201</v>
      </c>
      <c r="AU215" s="8">
        <f t="shared" si="34"/>
        <v>56.421768819167937</v>
      </c>
      <c r="AV215" s="8">
        <f t="shared" si="35"/>
        <v>-261.763830490678</v>
      </c>
      <c r="AW215" s="8">
        <f t="shared" si="36"/>
        <v>120.81873952431903</v>
      </c>
      <c r="AX215" s="8">
        <v>-115.04526955889899</v>
      </c>
      <c r="AY215" s="8">
        <v>7.1942860904524801</v>
      </c>
      <c r="AZ215" s="8">
        <v>-14.5936575236795</v>
      </c>
      <c r="BA215" s="8">
        <v>153.74495354664501</v>
      </c>
      <c r="BB215" s="8">
        <v>-29.028037933162601</v>
      </c>
      <c r="BC215" s="8">
        <v>-153.90525613773599</v>
      </c>
      <c r="BD215" s="8">
        <v>20.9507699882673</v>
      </c>
      <c r="BE215" s="8">
        <v>45.249283307797498</v>
      </c>
      <c r="BF215" s="8">
        <v>-5.30581829025272</v>
      </c>
      <c r="BG215" s="8">
        <v>16.442920727512899</v>
      </c>
      <c r="BH215" s="8">
        <v>-17.4225156297647</v>
      </c>
      <c r="BI215" s="8">
        <v>24.261168221635199</v>
      </c>
      <c r="BJ215" s="8">
        <v>-36.739614672813197</v>
      </c>
      <c r="BK215" s="8">
        <v>-11.774169138859101</v>
      </c>
      <c r="BL215" s="9">
        <v>14.433530517839699</v>
      </c>
      <c r="BM215" s="8" t="s">
        <v>224</v>
      </c>
      <c r="BN215" s="7" t="s">
        <v>224</v>
      </c>
      <c r="BO215" s="10">
        <v>379</v>
      </c>
      <c r="BP215" s="10">
        <v>197</v>
      </c>
      <c r="BQ215" s="7" t="s">
        <v>252</v>
      </c>
      <c r="BR215" s="8">
        <v>130.928450677299</v>
      </c>
      <c r="BS215" s="8">
        <v>64.277994671710502</v>
      </c>
      <c r="BT215" s="4">
        <v>0.49093985561730402</v>
      </c>
      <c r="BU215" s="8">
        <v>4.41734190504636</v>
      </c>
      <c r="BV215" s="4">
        <v>3.3738594493368197E-2</v>
      </c>
      <c r="BW215" s="8">
        <v>15.9032258064516</v>
      </c>
      <c r="BX215" s="8">
        <v>116.33479315362</v>
      </c>
      <c r="BY215" s="8">
        <v>44.316803159648202</v>
      </c>
      <c r="BZ215" s="4">
        <v>0.38094195174377499</v>
      </c>
      <c r="CA215" s="8">
        <v>60.207091528831398</v>
      </c>
      <c r="CB215" s="4">
        <v>0.51753297441572899</v>
      </c>
      <c r="CC215" s="8">
        <v>16.815645161290298</v>
      </c>
      <c r="CD215" s="8">
        <v>270.07974670026402</v>
      </c>
      <c r="CE215" s="8">
        <v>118.310406394767</v>
      </c>
      <c r="CF215" s="4">
        <v>0.43805730655571401</v>
      </c>
      <c r="CG215" s="8">
        <v>62.7013177468218</v>
      </c>
      <c r="CH215" s="4">
        <v>0.232158532851439</v>
      </c>
      <c r="CI215" s="8">
        <v>50.992204301075297</v>
      </c>
      <c r="CJ215" s="8">
        <v>241.05170876710201</v>
      </c>
      <c r="CK215" s="8">
        <v>162.70138954276899</v>
      </c>
      <c r="CL215" s="4">
        <v>0.67496468029590595</v>
      </c>
      <c r="CM215" s="8">
        <v>114.93688342448</v>
      </c>
      <c r="CN215" s="4">
        <v>0.47681422385405697</v>
      </c>
      <c r="CO215" s="8">
        <v>42.891705069124399</v>
      </c>
      <c r="CP215" s="8">
        <v>87.146452629365697</v>
      </c>
      <c r="CQ215" s="8">
        <v>-0.72212916359214296</v>
      </c>
      <c r="CR215" s="4">
        <v>-8.2863862131412492E-3</v>
      </c>
      <c r="CS215" s="8">
        <v>-39.368446092720902</v>
      </c>
      <c r="CT215" s="4">
        <v>-0.45175041444492398</v>
      </c>
      <c r="CU215" s="8">
        <v>33.345698924731202</v>
      </c>
      <c r="CV215" s="8">
        <v>108.09722261763299</v>
      </c>
      <c r="CW215" s="8">
        <v>49.738646839209103</v>
      </c>
      <c r="CX215" s="4">
        <v>0.46012881399503802</v>
      </c>
      <c r="CY215" s="8">
        <v>17.220738002707801</v>
      </c>
      <c r="CZ215" s="4">
        <v>0.15930786735957</v>
      </c>
      <c r="DA215" s="8">
        <v>28.014870967741899</v>
      </c>
      <c r="DB215" s="8">
        <v>153.34650592543099</v>
      </c>
      <c r="DC215" s="8">
        <v>95.230990238417306</v>
      </c>
      <c r="DD215" s="4">
        <v>0.62101832489568598</v>
      </c>
      <c r="DE215" s="8">
        <v>62.737944862766703</v>
      </c>
      <c r="DF215" s="4">
        <v>0.40912536274726102</v>
      </c>
      <c r="DG215" s="8">
        <v>27.588494623655901</v>
      </c>
      <c r="DH215" s="8">
        <v>148.04068763517799</v>
      </c>
      <c r="DI215" s="8">
        <v>102.999502342974</v>
      </c>
      <c r="DJ215" s="4">
        <v>0.69575130991555201</v>
      </c>
      <c r="DK215" s="8">
        <v>46.007166021400998</v>
      </c>
      <c r="DL215" s="4">
        <v>0.31077379304518099</v>
      </c>
      <c r="DM215" s="8">
        <v>33.816013824884799</v>
      </c>
      <c r="DN215" s="8">
        <v>164.509116577187</v>
      </c>
      <c r="DO215" s="8">
        <v>113.17705361006399</v>
      </c>
      <c r="DP215" s="4">
        <v>0.68796827777603098</v>
      </c>
      <c r="DQ215" s="8">
        <v>68.200470555175698</v>
      </c>
      <c r="DR215" s="4">
        <v>0.41456955075906798</v>
      </c>
      <c r="DS215" s="8">
        <v>36.517204301075303</v>
      </c>
      <c r="DT215" s="8">
        <v>147.061092732926</v>
      </c>
      <c r="DU215" s="8">
        <v>88.103983541545801</v>
      </c>
      <c r="DV215" s="4">
        <v>0.59909784365297303</v>
      </c>
      <c r="DW215" s="8">
        <v>43.571029328759799</v>
      </c>
      <c r="DX215" s="4">
        <v>0.29627842768643098</v>
      </c>
      <c r="DY215" s="8">
        <v>33.096774193548399</v>
      </c>
      <c r="DZ215" s="8">
        <v>171.31755081276799</v>
      </c>
      <c r="EA215" s="8">
        <v>113.681081857292</v>
      </c>
      <c r="EB215" s="4">
        <v>0.66356938514450703</v>
      </c>
      <c r="EC215" s="8">
        <v>61.590423636566399</v>
      </c>
      <c r="ED215" s="4">
        <v>0.35951029736514301</v>
      </c>
      <c r="EE215" s="8">
        <v>44.8564516129032</v>
      </c>
      <c r="EF215" s="8">
        <v>134.57375302292701</v>
      </c>
      <c r="EG215" s="8">
        <v>91.336907498571406</v>
      </c>
      <c r="EH215" s="4">
        <v>0.67871264230113404</v>
      </c>
      <c r="EI215" s="8">
        <v>46.110754223317599</v>
      </c>
      <c r="EJ215" s="4">
        <v>0.34264299826327699</v>
      </c>
      <c r="EK215" s="8">
        <v>41.137096774193601</v>
      </c>
      <c r="EL215" s="8">
        <v>122.806163325315</v>
      </c>
      <c r="EM215" s="8">
        <v>88.470892814814803</v>
      </c>
      <c r="EN215" s="4">
        <v>0.72041085251115999</v>
      </c>
      <c r="EO215" s="8">
        <v>35.321258549362099</v>
      </c>
      <c r="EP215" s="4">
        <v>0.287617963080532</v>
      </c>
      <c r="EQ215" s="8">
        <v>43.869892473118298</v>
      </c>
      <c r="ER215" s="8">
        <v>137.240045890684</v>
      </c>
      <c r="ES215" s="8">
        <v>80.820367897646406</v>
      </c>
      <c r="ET215" s="4">
        <v>0.588897849553494</v>
      </c>
      <c r="EU215" s="8">
        <v>16.295320625028499</v>
      </c>
      <c r="EV215" s="4">
        <v>0.118735901895634</v>
      </c>
      <c r="EW215" s="8">
        <v>55.078494623655899</v>
      </c>
      <c r="EX215" s="8">
        <v>86.477661096744001</v>
      </c>
      <c r="EY215" s="8">
        <v>69.652117770816702</v>
      </c>
      <c r="EZ215" s="4">
        <v>0.80543480116669397</v>
      </c>
      <c r="FA215" s="8">
        <v>39.179752054489697</v>
      </c>
      <c r="FB215" s="4">
        <v>0.45306211520520501</v>
      </c>
      <c r="FC215" s="8">
        <v>28.102150537634401</v>
      </c>
      <c r="FD215" s="7">
        <v>247.26324383091901</v>
      </c>
      <c r="FE215" s="7">
        <v>108.594797831359</v>
      </c>
      <c r="FF215" s="4">
        <v>0.43918698205551698</v>
      </c>
      <c r="FG215" s="7">
        <v>64.624433433877797</v>
      </c>
      <c r="FH215" s="4">
        <v>0.26135883535552301</v>
      </c>
      <c r="FI215" s="7">
        <v>32.7188709677419</v>
      </c>
      <c r="FJ215" s="7">
        <v>511.13145546736598</v>
      </c>
      <c r="FK215" s="7">
        <v>281.01179593753602</v>
      </c>
      <c r="FL215" s="4">
        <v>0.549783804012973</v>
      </c>
      <c r="FM215" s="7">
        <v>177.638201171302</v>
      </c>
      <c r="FN215" s="4">
        <v>0.347539168781686</v>
      </c>
      <c r="FO215" s="7">
        <v>93.883909370199703</v>
      </c>
      <c r="FP215" s="7">
        <v>195.243675246999</v>
      </c>
      <c r="FQ215" s="7">
        <v>49.016517675616903</v>
      </c>
      <c r="FR215" s="4">
        <v>0.25105303725514899</v>
      </c>
      <c r="FS215" s="7">
        <v>-22.147708090013101</v>
      </c>
      <c r="FT215" s="4">
        <v>-0.113436238392842</v>
      </c>
      <c r="FU215" s="7">
        <v>61.360569892473102</v>
      </c>
      <c r="FV215" s="7">
        <v>301.38719356060801</v>
      </c>
      <c r="FW215" s="7">
        <v>198.23049258139099</v>
      </c>
      <c r="FX215" s="4">
        <v>0.65772699310638605</v>
      </c>
      <c r="FY215" s="7">
        <v>108.745110884168</v>
      </c>
      <c r="FZ215" s="4">
        <v>0.36081530074136797</v>
      </c>
      <c r="GA215" s="7">
        <v>61.404508448540703</v>
      </c>
      <c r="GB215" s="7">
        <v>311.570209310113</v>
      </c>
      <c r="GC215" s="7">
        <v>201.28103715161001</v>
      </c>
      <c r="GD215" s="4">
        <v>0.64602144600824096</v>
      </c>
      <c r="GE215" s="7">
        <v>111.77149988393499</v>
      </c>
      <c r="GF215" s="4">
        <v>0.35873615815652798</v>
      </c>
      <c r="GG215" s="7">
        <v>69.613978494623694</v>
      </c>
      <c r="GH215" s="7">
        <v>305.89130383569602</v>
      </c>
      <c r="GI215" s="7">
        <v>205.01798935586299</v>
      </c>
      <c r="GJ215" s="4">
        <v>0.67023150637189999</v>
      </c>
      <c r="GK215" s="7">
        <v>107.701177859884</v>
      </c>
      <c r="GL215" s="4">
        <v>0.35208970150303398</v>
      </c>
      <c r="GM215" s="7">
        <v>85.993548387096794</v>
      </c>
      <c r="GN215" s="7">
        <v>260.04620921599798</v>
      </c>
      <c r="GO215" s="7">
        <v>169.291260712461</v>
      </c>
      <c r="GP215" s="4">
        <v>0.65100453193626495</v>
      </c>
      <c r="GQ215" s="7">
        <v>51.616579174390601</v>
      </c>
      <c r="GR215" s="4">
        <v>0.19849002733016999</v>
      </c>
      <c r="GS215" s="7">
        <v>98.948387096774198</v>
      </c>
      <c r="GT215" s="7">
        <v>86.477661096744001</v>
      </c>
      <c r="GU215" s="7">
        <v>69.652117770816702</v>
      </c>
      <c r="GV215" s="4">
        <v>0.80543480116669397</v>
      </c>
      <c r="GW215" s="7">
        <v>39.179752054489697</v>
      </c>
      <c r="GX215" s="4">
        <v>0.45306211520520501</v>
      </c>
      <c r="GY215" s="7">
        <v>28.102150537634401</v>
      </c>
      <c r="GZ215" s="3"/>
    </row>
    <row r="216" spans="1:208" s="11" customFormat="1" x14ac:dyDescent="0.25">
      <c r="A216" s="7" t="s">
        <v>220</v>
      </c>
      <c r="B216" s="7" t="s">
        <v>627</v>
      </c>
      <c r="C216" s="7" t="s">
        <v>628</v>
      </c>
      <c r="D216" s="33" t="s">
        <v>248</v>
      </c>
      <c r="E216" s="7"/>
      <c r="F216" s="8">
        <v>52.289271785418201</v>
      </c>
      <c r="G216" s="8">
        <v>61.353692184748397</v>
      </c>
      <c r="H216" s="8">
        <v>42.117849602661501</v>
      </c>
      <c r="I216" s="8">
        <v>46.069876985263598</v>
      </c>
      <c r="J216" s="8">
        <v>56.959775374003897</v>
      </c>
      <c r="K216" s="8">
        <v>32.473810687218602</v>
      </c>
      <c r="L216" s="8">
        <v>70.858206421203803</v>
      </c>
      <c r="M216" s="8">
        <v>74.837148320816397</v>
      </c>
      <c r="N216" s="8">
        <v>122.431692911094</v>
      </c>
      <c r="O216" s="8">
        <v>82.611441067059204</v>
      </c>
      <c r="P216" s="8">
        <v>96.336760318432695</v>
      </c>
      <c r="Q216" s="8">
        <v>86.575150197488298</v>
      </c>
      <c r="R216" s="8">
        <v>90.706849941498902</v>
      </c>
      <c r="S216" s="8">
        <v>84.382221127814702</v>
      </c>
      <c r="T216" s="8">
        <v>139.28147070529701</v>
      </c>
      <c r="U216" s="8">
        <v>259.908267007044</v>
      </c>
      <c r="V216" s="8">
        <v>284.027648305799</v>
      </c>
      <c r="W216" s="8">
        <v>141.05383358842201</v>
      </c>
      <c r="X216" s="8">
        <v>105.31717022331399</v>
      </c>
      <c r="Y216" s="8">
        <v>81.907023942076705</v>
      </c>
      <c r="Z216" s="8">
        <v>84.048575573716107</v>
      </c>
      <c r="AA216" s="8">
        <v>85.320497817375099</v>
      </c>
      <c r="AB216" s="8">
        <v>56.591245668695102</v>
      </c>
      <c r="AC216" s="8">
        <v>113.642963970167</v>
      </c>
      <c r="AD216" s="8">
        <v>88.187726587925098</v>
      </c>
      <c r="AE216" s="8">
        <v>89.4335860612224</v>
      </c>
      <c r="AF216" s="8">
        <v>145.69535474201999</v>
      </c>
      <c r="AG216" s="8">
        <v>205.04313397815301</v>
      </c>
      <c r="AH216" s="8">
        <v>182.91191051592099</v>
      </c>
      <c r="AI216" s="8">
        <v>175.089071069314</v>
      </c>
      <c r="AJ216" s="8">
        <v>399.18973771234101</v>
      </c>
      <c r="AK216" s="8">
        <v>425.08148189422099</v>
      </c>
      <c r="AL216" s="8">
        <v>187.224194165391</v>
      </c>
      <c r="AM216" s="8">
        <v>169.36907339109101</v>
      </c>
      <c r="AN216" s="8">
        <v>56.591245668695102</v>
      </c>
      <c r="AO216" s="8">
        <v>201.83069055809199</v>
      </c>
      <c r="AP216" s="8">
        <v>235.12894080324301</v>
      </c>
      <c r="AQ216" s="8">
        <v>387.955044494074</v>
      </c>
      <c r="AR216" s="8">
        <v>574.27880878165502</v>
      </c>
      <c r="AS216" s="8">
        <v>612.30567605961198</v>
      </c>
      <c r="AT216" s="8">
        <v>225.960319059786</v>
      </c>
      <c r="AU216" s="8">
        <f t="shared" si="34"/>
        <v>152.82610369083099</v>
      </c>
      <c r="AV216" s="8">
        <f t="shared" si="35"/>
        <v>186.32376428758101</v>
      </c>
      <c r="AW216" s="8">
        <f t="shared" si="36"/>
        <v>38.026867277956967</v>
      </c>
      <c r="AX216" s="8">
        <v>3.97894189961259</v>
      </c>
      <c r="AY216" s="8">
        <v>47.594544590277202</v>
      </c>
      <c r="AZ216" s="8">
        <v>-39.820251844034402</v>
      </c>
      <c r="BA216" s="8">
        <v>13.725319251373501</v>
      </c>
      <c r="BB216" s="8">
        <v>-9.7616101209444093</v>
      </c>
      <c r="BC216" s="8">
        <v>4.1316997440106</v>
      </c>
      <c r="BD216" s="8">
        <v>-6.3246288136841704</v>
      </c>
      <c r="BE216" s="8">
        <v>54.899249577482202</v>
      </c>
      <c r="BF216" s="8">
        <v>120.62679630174701</v>
      </c>
      <c r="BG216" s="8">
        <v>24.119381298755201</v>
      </c>
      <c r="BH216" s="8">
        <v>-142.97381471737799</v>
      </c>
      <c r="BI216" s="8">
        <v>-35.736663365107503</v>
      </c>
      <c r="BJ216" s="8">
        <v>-23.410146281237601</v>
      </c>
      <c r="BK216" s="8">
        <v>2.1415516316394401</v>
      </c>
      <c r="BL216" s="9">
        <v>1.2719222436590101</v>
      </c>
      <c r="BM216" s="8" t="s">
        <v>268</v>
      </c>
      <c r="BN216" s="7" t="s">
        <v>268</v>
      </c>
      <c r="BO216" s="10">
        <v>453</v>
      </c>
      <c r="BP216" s="10">
        <v>198</v>
      </c>
      <c r="BQ216" s="7" t="s">
        <v>252</v>
      </c>
      <c r="BR216" s="8">
        <v>123.972789193533</v>
      </c>
      <c r="BS216" s="8">
        <v>92.896604970926603</v>
      </c>
      <c r="BT216" s="4">
        <v>0.74933060371745097</v>
      </c>
      <c r="BU216" s="8">
        <v>62.299570030295001</v>
      </c>
      <c r="BV216" s="4">
        <v>0.50252616268106598</v>
      </c>
      <c r="BW216" s="8">
        <v>21.390967741935501</v>
      </c>
      <c r="BX216" s="8">
        <v>89.147372718588201</v>
      </c>
      <c r="BY216" s="8">
        <v>60.263314961740797</v>
      </c>
      <c r="BZ216" s="4">
        <v>0.67599653387401804</v>
      </c>
      <c r="CA216" s="8">
        <v>32.743670073175899</v>
      </c>
      <c r="CB216" s="4">
        <v>0.36729820604515201</v>
      </c>
      <c r="CC216" s="8">
        <v>21.291397849462399</v>
      </c>
      <c r="CD216" s="8">
        <v>105.919279736137</v>
      </c>
      <c r="CE216" s="8">
        <v>55.332507985460097</v>
      </c>
      <c r="CF216" s="4">
        <v>0.522402608130482</v>
      </c>
      <c r="CG216" s="8">
        <v>13.701659370449001</v>
      </c>
      <c r="CH216" s="4">
        <v>0.12935944621774401</v>
      </c>
      <c r="CI216" s="8">
        <v>34.392548387096802</v>
      </c>
      <c r="CJ216" s="8">
        <v>95.663617526454203</v>
      </c>
      <c r="CK216" s="8">
        <v>53.612750846676299</v>
      </c>
      <c r="CL216" s="4">
        <v>0.56042989208358696</v>
      </c>
      <c r="CM216" s="8">
        <v>14.183822142183301</v>
      </c>
      <c r="CN216" s="4">
        <v>0.14826767488968301</v>
      </c>
      <c r="CO216" s="8">
        <v>33.284101382488501</v>
      </c>
      <c r="CP216" s="8">
        <v>100.55391649968099</v>
      </c>
      <c r="CQ216" s="8">
        <v>78.991349835011107</v>
      </c>
      <c r="CR216" s="4">
        <v>0.78556214004117397</v>
      </c>
      <c r="CS216" s="8">
        <v>58.047978398513301</v>
      </c>
      <c r="CT216" s="4">
        <v>0.57728212305581705</v>
      </c>
      <c r="CU216" s="8">
        <v>18.7661290322581</v>
      </c>
      <c r="CV216" s="8">
        <v>91.243584657963297</v>
      </c>
      <c r="CW216" s="8">
        <v>65.294981818369706</v>
      </c>
      <c r="CX216" s="4">
        <v>0.71561175575395497</v>
      </c>
      <c r="CY216" s="8">
        <v>39.871552861155699</v>
      </c>
      <c r="CZ216" s="4">
        <v>0.43697924638338798</v>
      </c>
      <c r="DA216" s="8">
        <v>20.848827956989201</v>
      </c>
      <c r="DB216" s="8">
        <v>145.50251772145401</v>
      </c>
      <c r="DC216" s="8">
        <v>114.627901048661</v>
      </c>
      <c r="DD216" s="4">
        <v>0.78780699360887596</v>
      </c>
      <c r="DE216" s="8">
        <v>82.397404371605404</v>
      </c>
      <c r="DF216" s="4">
        <v>0.56629538555026604</v>
      </c>
      <c r="DG216" s="8">
        <v>29.715376344086</v>
      </c>
      <c r="DH216" s="8">
        <v>266.37562676587203</v>
      </c>
      <c r="DI216" s="8">
        <v>176.782402571087</v>
      </c>
      <c r="DJ216" s="4">
        <v>0.66365832609177899</v>
      </c>
      <c r="DK216" s="8">
        <v>114.694799470226</v>
      </c>
      <c r="DL216" s="4">
        <v>0.43057542787515002</v>
      </c>
      <c r="DM216" s="8">
        <v>55.426267281106</v>
      </c>
      <c r="DN216" s="8">
        <v>276.79449030012103</v>
      </c>
      <c r="DO216" s="8">
        <v>160.12909548513801</v>
      </c>
      <c r="DP216" s="4">
        <v>0.57851258278845796</v>
      </c>
      <c r="DQ216" s="8">
        <v>75.378157472644503</v>
      </c>
      <c r="DR216" s="4">
        <v>0.27232535369802402</v>
      </c>
      <c r="DS216" s="8">
        <v>64.562365591397906</v>
      </c>
      <c r="DT216" s="8">
        <v>129.78927707349899</v>
      </c>
      <c r="DU216" s="8">
        <v>70.408313764698306</v>
      </c>
      <c r="DV216" s="4">
        <v>0.54248174696917595</v>
      </c>
      <c r="DW216" s="8">
        <v>33.082508719587302</v>
      </c>
      <c r="DX216" s="4">
        <v>0.25489400561845199</v>
      </c>
      <c r="DY216" s="8">
        <v>35.935483870967701</v>
      </c>
      <c r="DZ216" s="8">
        <v>99.763649318577606</v>
      </c>
      <c r="EA216" s="8">
        <v>55.763470786586403</v>
      </c>
      <c r="EB216" s="4">
        <v>0.55895580371679898</v>
      </c>
      <c r="EC216" s="8">
        <v>17.163117717911501</v>
      </c>
      <c r="ED216" s="4">
        <v>0.17203778966729699</v>
      </c>
      <c r="EE216" s="8">
        <v>32.209462365591399</v>
      </c>
      <c r="EF216" s="8">
        <v>81.031424067008302</v>
      </c>
      <c r="EG216" s="8">
        <v>29.920306164786201</v>
      </c>
      <c r="EH216" s="4">
        <v>0.36924324741033598</v>
      </c>
      <c r="EI216" s="8">
        <v>-11.2497080165446</v>
      </c>
      <c r="EJ216" s="4">
        <v>-0.13883142430326401</v>
      </c>
      <c r="EK216" s="8">
        <v>37.729815668202797</v>
      </c>
      <c r="EL216" s="8">
        <v>84.168901667753502</v>
      </c>
      <c r="EM216" s="8">
        <v>29.507838589682901</v>
      </c>
      <c r="EN216" s="4">
        <v>0.35057887182800002</v>
      </c>
      <c r="EO216" s="8">
        <v>-11.9292621475881</v>
      </c>
      <c r="EP216" s="4">
        <v>-0.14173004412814399</v>
      </c>
      <c r="EQ216" s="8">
        <v>36.029924731182803</v>
      </c>
      <c r="ER216" s="8">
        <v>85.178975195221298</v>
      </c>
      <c r="ES216" s="8">
        <v>58.226068112548099</v>
      </c>
      <c r="ET216" s="4">
        <v>0.68357324068644998</v>
      </c>
      <c r="EU216" s="8">
        <v>30.129973045804</v>
      </c>
      <c r="EV216" s="4">
        <v>0.35372547012627498</v>
      </c>
      <c r="EW216" s="8">
        <v>24.5451612903226</v>
      </c>
      <c r="EX216" s="8">
        <v>55.668757175454203</v>
      </c>
      <c r="EY216" s="8">
        <v>36.353352011670403</v>
      </c>
      <c r="EZ216" s="4">
        <v>0.65302970384435899</v>
      </c>
      <c r="FA216" s="8">
        <v>17.862742602181399</v>
      </c>
      <c r="FB216" s="4">
        <v>0.32087554147980002</v>
      </c>
      <c r="FC216" s="8">
        <v>16.732258064516099</v>
      </c>
      <c r="FD216" s="7">
        <v>213.12016191212101</v>
      </c>
      <c r="FE216" s="7">
        <v>153.15991993266701</v>
      </c>
      <c r="FF216" s="4">
        <v>0.71865523448608204</v>
      </c>
      <c r="FG216" s="7">
        <v>95.043240103471007</v>
      </c>
      <c r="FH216" s="4">
        <v>0.44596081032756202</v>
      </c>
      <c r="FI216" s="7">
        <v>42.682365591397897</v>
      </c>
      <c r="FJ216" s="7">
        <v>201.58289726259099</v>
      </c>
      <c r="FK216" s="7">
        <v>108.94525883213601</v>
      </c>
      <c r="FL216" s="4">
        <v>0.54044891859163702</v>
      </c>
      <c r="FM216" s="7">
        <v>27.8854815126322</v>
      </c>
      <c r="FN216" s="4">
        <v>0.13833257628154499</v>
      </c>
      <c r="FO216" s="7">
        <v>67.676649769585296</v>
      </c>
      <c r="FP216" s="7">
        <v>191.797501157645</v>
      </c>
      <c r="FQ216" s="7">
        <v>144.28633165338101</v>
      </c>
      <c r="FR216" s="4">
        <v>0.75228473146158104</v>
      </c>
      <c r="FS216" s="7">
        <v>97.9195312596691</v>
      </c>
      <c r="FT216" s="4">
        <v>0.51053601151552996</v>
      </c>
      <c r="FU216" s="7">
        <v>39.614956989247297</v>
      </c>
      <c r="FV216" s="7">
        <v>411.87814448732598</v>
      </c>
      <c r="FW216" s="7">
        <v>291.41030361974799</v>
      </c>
      <c r="FX216" s="4">
        <v>0.70751582117199496</v>
      </c>
      <c r="FY216" s="7">
        <v>197.092203841832</v>
      </c>
      <c r="FZ216" s="4">
        <v>0.47852066558947198</v>
      </c>
      <c r="GA216" s="7">
        <v>85.141643625192003</v>
      </c>
      <c r="GB216" s="7">
        <v>406.58376737361999</v>
      </c>
      <c r="GC216" s="7">
        <v>230.537409249836</v>
      </c>
      <c r="GD216" s="4">
        <v>0.56701085421836195</v>
      </c>
      <c r="GE216" s="7">
        <v>108.460666192232</v>
      </c>
      <c r="GF216" s="4">
        <v>0.26676093561936198</v>
      </c>
      <c r="GG216" s="7">
        <v>100.49784946236601</v>
      </c>
      <c r="GH216" s="7">
        <v>180.79507338558599</v>
      </c>
      <c r="GI216" s="7">
        <v>85.683776951372593</v>
      </c>
      <c r="GJ216" s="4">
        <v>0.47392760956839097</v>
      </c>
      <c r="GK216" s="7">
        <v>5.9134097013668701</v>
      </c>
      <c r="GL216" s="4">
        <v>3.2707803319149097E-2</v>
      </c>
      <c r="GM216" s="7">
        <v>69.939278033794196</v>
      </c>
      <c r="GN216" s="7">
        <v>169.347876862975</v>
      </c>
      <c r="GO216" s="7">
        <v>87.733906702230996</v>
      </c>
      <c r="GP216" s="4">
        <v>0.51806912686138695</v>
      </c>
      <c r="GQ216" s="7">
        <v>18.200710898215899</v>
      </c>
      <c r="GR216" s="4">
        <v>0.107475282450353</v>
      </c>
      <c r="GS216" s="7">
        <v>60.575086021505399</v>
      </c>
      <c r="GT216" s="7">
        <v>55.668757175454203</v>
      </c>
      <c r="GU216" s="7">
        <v>36.353352011670403</v>
      </c>
      <c r="GV216" s="4">
        <v>0.65302970384435899</v>
      </c>
      <c r="GW216" s="7">
        <v>17.862742602181399</v>
      </c>
      <c r="GX216" s="4">
        <v>0.32087554147980002</v>
      </c>
      <c r="GY216" s="7">
        <v>16.732258064516099</v>
      </c>
      <c r="GZ216" s="3"/>
    </row>
    <row r="217" spans="1:208" s="11" customFormat="1" x14ac:dyDescent="0.25">
      <c r="A217" s="7" t="s">
        <v>220</v>
      </c>
      <c r="B217" s="7" t="s">
        <v>629</v>
      </c>
      <c r="C217" s="7" t="s">
        <v>630</v>
      </c>
      <c r="D217" s="33" t="s">
        <v>228</v>
      </c>
      <c r="E217" s="7" t="s">
        <v>229</v>
      </c>
      <c r="F217" s="8"/>
      <c r="G217" s="8"/>
      <c r="H217" s="8"/>
      <c r="I217" s="8"/>
      <c r="J217" s="8"/>
      <c r="K217" s="8"/>
      <c r="L217" s="8"/>
      <c r="M217" s="8"/>
      <c r="N217" s="8"/>
      <c r="O217" s="8">
        <v>18.903522417584998</v>
      </c>
      <c r="P217" s="8">
        <v>152.24042402104601</v>
      </c>
      <c r="Q217" s="8">
        <v>176.82282459344799</v>
      </c>
      <c r="R217" s="8">
        <v>149.666794448964</v>
      </c>
      <c r="S217" s="8">
        <v>176.88080677546299</v>
      </c>
      <c r="T217" s="8">
        <v>149.85384609676899</v>
      </c>
      <c r="U217" s="8">
        <v>185.071008508001</v>
      </c>
      <c r="V217" s="8">
        <v>202.979628151806</v>
      </c>
      <c r="W217" s="8">
        <v>190.89604538798301</v>
      </c>
      <c r="X217" s="8">
        <v>122.580479238778</v>
      </c>
      <c r="Y217" s="8">
        <v>93.415745877464502</v>
      </c>
      <c r="Z217" s="8">
        <v>97.703667533177196</v>
      </c>
      <c r="AA217" s="8">
        <v>123.508368907652</v>
      </c>
      <c r="AB217" s="8">
        <v>175.14457739826</v>
      </c>
      <c r="AC217" s="8">
        <v>0</v>
      </c>
      <c r="AD217" s="8">
        <v>0</v>
      </c>
      <c r="AE217" s="8">
        <v>0</v>
      </c>
      <c r="AF217" s="8">
        <v>0</v>
      </c>
      <c r="AG217" s="8">
        <v>18.903522417584998</v>
      </c>
      <c r="AH217" s="8">
        <v>329.063248614494</v>
      </c>
      <c r="AI217" s="8">
        <v>326.54760122442798</v>
      </c>
      <c r="AJ217" s="8">
        <v>334.92485460477002</v>
      </c>
      <c r="AK217" s="8">
        <v>393.87567353978801</v>
      </c>
      <c r="AL217" s="8">
        <v>215.99622511624301</v>
      </c>
      <c r="AM217" s="8">
        <v>221.212036440829</v>
      </c>
      <c r="AN217" s="8">
        <v>175.14457739826</v>
      </c>
      <c r="AO217" s="8"/>
      <c r="AP217" s="8"/>
      <c r="AQ217" s="8">
        <v>347.96677103207901</v>
      </c>
      <c r="AR217" s="8">
        <v>661.472455829198</v>
      </c>
      <c r="AS217" s="8">
        <v>609.87189865603102</v>
      </c>
      <c r="AT217" s="8">
        <v>396.35661383908899</v>
      </c>
      <c r="AU217" s="8">
        <f t="shared" si="34"/>
        <v>347.96677103207901</v>
      </c>
      <c r="AV217" s="8">
        <f t="shared" si="35"/>
        <v>313.50568479711899</v>
      </c>
      <c r="AW217" s="8">
        <f t="shared" si="36"/>
        <v>-51.600557173166976</v>
      </c>
      <c r="AX217" s="8">
        <v>0</v>
      </c>
      <c r="AY217" s="8">
        <v>0</v>
      </c>
      <c r="AZ217" s="8">
        <v>18.903522417584998</v>
      </c>
      <c r="BA217" s="8">
        <v>133.336901603461</v>
      </c>
      <c r="BB217" s="8">
        <v>24.582400572401198</v>
      </c>
      <c r="BC217" s="8">
        <v>-27.156030144483299</v>
      </c>
      <c r="BD217" s="8">
        <v>27.214012326498999</v>
      </c>
      <c r="BE217" s="8">
        <v>-27.026960678694099</v>
      </c>
      <c r="BF217" s="8">
        <v>35.217162411231598</v>
      </c>
      <c r="BG217" s="8">
        <v>17.908619643804698</v>
      </c>
      <c r="BH217" s="8">
        <v>-12.0835827638229</v>
      </c>
      <c r="BI217" s="8">
        <v>-68.315566149204599</v>
      </c>
      <c r="BJ217" s="8">
        <v>-29.164733361313601</v>
      </c>
      <c r="BK217" s="8">
        <v>4.2879216557127204</v>
      </c>
      <c r="BL217" s="9">
        <v>25.804701374474401</v>
      </c>
      <c r="BM217" s="8" t="s">
        <v>268</v>
      </c>
      <c r="BN217" s="7" t="s">
        <v>249</v>
      </c>
      <c r="BO217" s="10">
        <v>280</v>
      </c>
      <c r="BP217" s="10">
        <v>199</v>
      </c>
      <c r="BQ217" s="7" t="s">
        <v>252</v>
      </c>
      <c r="BR217" s="8"/>
      <c r="BS217" s="8"/>
      <c r="BT217" s="4"/>
      <c r="BU217" s="8"/>
      <c r="BV217" s="4"/>
      <c r="BW217" s="8"/>
      <c r="BX217" s="8">
        <v>20.219802864919501</v>
      </c>
      <c r="BY217" s="8">
        <v>10.178802240405799</v>
      </c>
      <c r="BZ217" s="4">
        <v>0.50340759048969796</v>
      </c>
      <c r="CA217" s="8">
        <v>8.2096380568533291</v>
      </c>
      <c r="CB217" s="4">
        <v>0.40601968830748097</v>
      </c>
      <c r="CC217" s="8">
        <v>1.45161290322581</v>
      </c>
      <c r="CD217" s="8">
        <v>168.15945967771</v>
      </c>
      <c r="CE217" s="8">
        <v>71.978196969519303</v>
      </c>
      <c r="CF217" s="4">
        <v>0.42803537254145901</v>
      </c>
      <c r="CG217" s="8">
        <v>57.625660826831897</v>
      </c>
      <c r="CH217" s="4">
        <v>0.34268462171129399</v>
      </c>
      <c r="CI217" s="8">
        <v>11.193548387096801</v>
      </c>
      <c r="CJ217" s="8">
        <v>204.07328377071499</v>
      </c>
      <c r="CK217" s="8">
        <v>91.099267418269605</v>
      </c>
      <c r="CL217" s="4">
        <v>0.44640467255196198</v>
      </c>
      <c r="CM217" s="8">
        <v>73.596076526607902</v>
      </c>
      <c r="CN217" s="4">
        <v>0.360635528408002</v>
      </c>
      <c r="CO217" s="8">
        <v>15</v>
      </c>
      <c r="CP217" s="8">
        <v>171.741858011537</v>
      </c>
      <c r="CQ217" s="8">
        <v>64.598405921887604</v>
      </c>
      <c r="CR217" s="4">
        <v>0.37613664292340399</v>
      </c>
      <c r="CS217" s="8">
        <v>50.350353658067</v>
      </c>
      <c r="CT217" s="4">
        <v>0.29317461823829</v>
      </c>
      <c r="CU217" s="8">
        <v>13.193548387096801</v>
      </c>
      <c r="CV217" s="8">
        <v>192.974142678709</v>
      </c>
      <c r="CW217" s="8">
        <v>46.202675772235303</v>
      </c>
      <c r="CX217" s="4">
        <v>0.239424179482741</v>
      </c>
      <c r="CY217" s="8">
        <v>29.529048242685299</v>
      </c>
      <c r="CZ217" s="4">
        <v>0.153020751033207</v>
      </c>
      <c r="DA217" s="8">
        <v>14.548387096774199</v>
      </c>
      <c r="DB217" s="8">
        <v>163.47293970629701</v>
      </c>
      <c r="DC217" s="8">
        <v>46.392588995068103</v>
      </c>
      <c r="DD217" s="4">
        <v>0.28379369134989002</v>
      </c>
      <c r="DE217" s="8">
        <v>-0.39303447658454999</v>
      </c>
      <c r="DF217" s="4">
        <v>-2.4042785141730099E-3</v>
      </c>
      <c r="DG217" s="8">
        <v>11.767741935483899</v>
      </c>
      <c r="DH217" s="8">
        <v>201.793949764801</v>
      </c>
      <c r="DI217" s="8">
        <v>58.3044026499159</v>
      </c>
      <c r="DJ217" s="4">
        <v>0.288930380310569</v>
      </c>
      <c r="DK217" s="8">
        <v>18.825987854026099</v>
      </c>
      <c r="DL217" s="4">
        <v>9.3293123386347904E-2</v>
      </c>
      <c r="DM217" s="8">
        <v>15.8015207373272</v>
      </c>
      <c r="DN217" s="8">
        <v>214.040522043273</v>
      </c>
      <c r="DO217" s="8">
        <v>60.418230156362</v>
      </c>
      <c r="DP217" s="4">
        <v>0.28227472807297199</v>
      </c>
      <c r="DQ217" s="8">
        <v>88.715784005949502</v>
      </c>
      <c r="DR217" s="4">
        <v>0.41448125410577003</v>
      </c>
      <c r="DS217" s="8">
        <v>16.708064516128999</v>
      </c>
      <c r="DT217" s="8">
        <v>193.90627622957001</v>
      </c>
      <c r="DU217" s="8">
        <v>64.297101942208897</v>
      </c>
      <c r="DV217" s="4">
        <v>0.33158855500936002</v>
      </c>
      <c r="DW217" s="8">
        <v>29.6494474584259</v>
      </c>
      <c r="DX217" s="4">
        <v>0.15290607418670299</v>
      </c>
      <c r="DY217" s="8">
        <v>14.0939139784946</v>
      </c>
      <c r="DZ217" s="8">
        <v>121.31956523480601</v>
      </c>
      <c r="EA217" s="8">
        <v>44.727286147397997</v>
      </c>
      <c r="EB217" s="4">
        <v>0.368673313828905</v>
      </c>
      <c r="EC217" s="8">
        <v>43.8467491330074</v>
      </c>
      <c r="ED217" s="4">
        <v>0.36141531704424501</v>
      </c>
      <c r="EE217" s="8">
        <v>9.6451612903225801</v>
      </c>
      <c r="EF217" s="8">
        <v>94.895871014560001</v>
      </c>
      <c r="EG217" s="8">
        <v>24.9791112967368</v>
      </c>
      <c r="EH217" s="4">
        <v>0.26322653482894198</v>
      </c>
      <c r="EI217" s="8">
        <v>12.275580726712001</v>
      </c>
      <c r="EJ217" s="4">
        <v>0.12935842830114899</v>
      </c>
      <c r="EK217" s="8">
        <v>9.0048387096774203</v>
      </c>
      <c r="EL217" s="8">
        <v>96.833838951030401</v>
      </c>
      <c r="EM217" s="8">
        <v>24.390712922361999</v>
      </c>
      <c r="EN217" s="4">
        <v>0.25188212288781198</v>
      </c>
      <c r="EO217" s="8">
        <v>14.964246823790701</v>
      </c>
      <c r="EP217" s="4">
        <v>0.15453530486752901</v>
      </c>
      <c r="EQ217" s="8">
        <v>8.4544623655914002</v>
      </c>
      <c r="ER217" s="8">
        <v>120.199989798014</v>
      </c>
      <c r="ES217" s="8">
        <v>37.121417789692202</v>
      </c>
      <c r="ET217" s="4">
        <v>0.30883045707467799</v>
      </c>
      <c r="EU217" s="8">
        <v>26.506939268643801</v>
      </c>
      <c r="EV217" s="4">
        <v>0.220523639920324</v>
      </c>
      <c r="EW217" s="8">
        <v>8.7956989247311803</v>
      </c>
      <c r="EX217" s="8">
        <v>170.96896049491599</v>
      </c>
      <c r="EY217" s="8">
        <v>-67.9771078831712</v>
      </c>
      <c r="EZ217" s="4">
        <v>-0.39759911791235703</v>
      </c>
      <c r="FA217" s="8">
        <v>-93.204765579935497</v>
      </c>
      <c r="FB217" s="4">
        <v>-0.54515606406057104</v>
      </c>
      <c r="FC217" s="8">
        <v>22.4086021505376</v>
      </c>
      <c r="FD217" s="7">
        <v>20.219802864919501</v>
      </c>
      <c r="FE217" s="7">
        <v>10.178802240405799</v>
      </c>
      <c r="FF217" s="4">
        <v>0.50340759048969796</v>
      </c>
      <c r="FG217" s="7">
        <v>8.2096380568533291</v>
      </c>
      <c r="FH217" s="4">
        <v>0.40601968830748097</v>
      </c>
      <c r="FI217" s="7">
        <v>1.45161290322581</v>
      </c>
      <c r="FJ217" s="7">
        <v>372.23274344842503</v>
      </c>
      <c r="FK217" s="7">
        <v>163.07746438778901</v>
      </c>
      <c r="FL217" s="4">
        <v>0.43810617754099901</v>
      </c>
      <c r="FM217" s="7">
        <v>131.22173735344001</v>
      </c>
      <c r="FN217" s="4">
        <v>0.35252604630581402</v>
      </c>
      <c r="FO217" s="7">
        <v>26.193548387096801</v>
      </c>
      <c r="FP217" s="7">
        <v>364.71600069024601</v>
      </c>
      <c r="FQ217" s="7">
        <v>110.801081694123</v>
      </c>
      <c r="FR217" s="4">
        <v>0.303800988945989</v>
      </c>
      <c r="FS217" s="7">
        <v>79.8794019007522</v>
      </c>
      <c r="FT217" s="4">
        <v>0.21901809010182099</v>
      </c>
      <c r="FU217" s="7">
        <v>27.741935483871</v>
      </c>
      <c r="FV217" s="7">
        <v>365.26688947109801</v>
      </c>
      <c r="FW217" s="7">
        <v>104.696991644984</v>
      </c>
      <c r="FX217" s="4">
        <v>0.28663148690149298</v>
      </c>
      <c r="FY217" s="7">
        <v>18.4329533774415</v>
      </c>
      <c r="FZ217" s="4">
        <v>5.0464342399422601E-2</v>
      </c>
      <c r="GA217" s="7">
        <v>27.569262672811099</v>
      </c>
      <c r="GB217" s="7">
        <v>407.94679827284301</v>
      </c>
      <c r="GC217" s="7">
        <v>124.715332098571</v>
      </c>
      <c r="GD217" s="4">
        <v>0.30571469766790199</v>
      </c>
      <c r="GE217" s="7">
        <v>118.365231464375</v>
      </c>
      <c r="GF217" s="4">
        <v>0.29014869577481101</v>
      </c>
      <c r="GG217" s="7">
        <v>30.8019784946237</v>
      </c>
      <c r="GH217" s="7">
        <v>216.21543624936601</v>
      </c>
      <c r="GI217" s="7">
        <v>69.706397444134893</v>
      </c>
      <c r="GJ217" s="4">
        <v>0.32239325116334799</v>
      </c>
      <c r="GK217" s="7">
        <v>56.1223298597194</v>
      </c>
      <c r="GL217" s="4">
        <v>0.25956671194831898</v>
      </c>
      <c r="GM217" s="7">
        <v>18.649999999999999</v>
      </c>
      <c r="GN217" s="7">
        <v>217.03382874904401</v>
      </c>
      <c r="GO217" s="7">
        <v>61.512130712054201</v>
      </c>
      <c r="GP217" s="4">
        <v>0.283421856705945</v>
      </c>
      <c r="GQ217" s="7">
        <v>41.4711860924345</v>
      </c>
      <c r="GR217" s="4">
        <v>0.19108166838077401</v>
      </c>
      <c r="GS217" s="7">
        <v>17.250161290322598</v>
      </c>
      <c r="GT217" s="7">
        <v>170.96896049491599</v>
      </c>
      <c r="GU217" s="7">
        <v>-67.9771078831712</v>
      </c>
      <c r="GV217" s="4">
        <v>-0.39759911791235703</v>
      </c>
      <c r="GW217" s="7">
        <v>-93.204765579935497</v>
      </c>
      <c r="GX217" s="4">
        <v>-0.54515606406057104</v>
      </c>
      <c r="GY217" s="7">
        <v>22.4086021505376</v>
      </c>
      <c r="GZ217" s="3"/>
    </row>
    <row r="218" spans="1:208" s="11" customFormat="1" x14ac:dyDescent="0.25">
      <c r="A218" s="7" t="s">
        <v>220</v>
      </c>
      <c r="B218" s="7" t="s">
        <v>631</v>
      </c>
      <c r="C218" s="7" t="s">
        <v>632</v>
      </c>
      <c r="D218" s="33" t="s">
        <v>453</v>
      </c>
      <c r="E218" s="7" t="s">
        <v>280</v>
      </c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>
        <v>20.570211099045402</v>
      </c>
      <c r="T218" s="8">
        <v>72.504937892564897</v>
      </c>
      <c r="U218" s="8">
        <v>119.608222371366</v>
      </c>
      <c r="V218" s="8">
        <v>155.00021463046201</v>
      </c>
      <c r="W218" s="8">
        <v>170.915877174191</v>
      </c>
      <c r="X218" s="8">
        <v>145.07121557747399</v>
      </c>
      <c r="Y218" s="8">
        <v>119.30239687110701</v>
      </c>
      <c r="Z218" s="8">
        <v>175.51152477660301</v>
      </c>
      <c r="AA218" s="8">
        <v>230.546073044537</v>
      </c>
      <c r="AB218" s="8">
        <v>178.12928148831301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20.570211099045402</v>
      </c>
      <c r="AJ218" s="8">
        <v>192.11316026393101</v>
      </c>
      <c r="AK218" s="8">
        <v>325.91609180465201</v>
      </c>
      <c r="AL218" s="8">
        <v>264.37361244858101</v>
      </c>
      <c r="AM218" s="8">
        <v>406.05759782114001</v>
      </c>
      <c r="AN218" s="8">
        <v>178.12928148831301</v>
      </c>
      <c r="AO218" s="8"/>
      <c r="AP218" s="8"/>
      <c r="AQ218" s="8"/>
      <c r="AR218" s="8">
        <v>212.683371362976</v>
      </c>
      <c r="AS218" s="8">
        <v>590.28970425323303</v>
      </c>
      <c r="AT218" s="8">
        <v>584.18687930945305</v>
      </c>
      <c r="AU218" s="8">
        <f t="shared" si="34"/>
        <v>0</v>
      </c>
      <c r="AV218" s="8">
        <f t="shared" si="35"/>
        <v>212.683371362976</v>
      </c>
      <c r="AW218" s="8">
        <f t="shared" si="36"/>
        <v>377.60633289025702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20.570211099045402</v>
      </c>
      <c r="BE218" s="8">
        <v>51.934726793519502</v>
      </c>
      <c r="BF218" s="8">
        <v>47.103284478800802</v>
      </c>
      <c r="BG218" s="8">
        <v>35.3919922590959</v>
      </c>
      <c r="BH218" s="8">
        <v>15.9156625437291</v>
      </c>
      <c r="BI218" s="8">
        <v>-25.844661596716701</v>
      </c>
      <c r="BJ218" s="8">
        <v>-25.768818706367099</v>
      </c>
      <c r="BK218" s="8">
        <v>56.209127905496203</v>
      </c>
      <c r="BL218" s="9">
        <v>55.034548267933801</v>
      </c>
      <c r="BM218" s="8" t="s">
        <v>268</v>
      </c>
      <c r="BN218" s="7" t="s">
        <v>268</v>
      </c>
      <c r="BO218" s="10">
        <v>459</v>
      </c>
      <c r="BP218" s="10">
        <v>200</v>
      </c>
      <c r="BQ218" s="7" t="s">
        <v>252</v>
      </c>
      <c r="BR218" s="8"/>
      <c r="BS218" s="8"/>
      <c r="BT218" s="4"/>
      <c r="BU218" s="8"/>
      <c r="BV218" s="4"/>
      <c r="BW218" s="8"/>
      <c r="BX218" s="8"/>
      <c r="BY218" s="8"/>
      <c r="BZ218" s="4"/>
      <c r="CA218" s="8"/>
      <c r="CB218" s="4"/>
      <c r="CC218" s="8"/>
      <c r="CD218" s="8"/>
      <c r="CE218" s="8"/>
      <c r="CF218" s="4"/>
      <c r="CG218" s="8"/>
      <c r="CH218" s="4"/>
      <c r="CI218" s="8"/>
      <c r="CJ218" s="8"/>
      <c r="CK218" s="8"/>
      <c r="CL218" s="4"/>
      <c r="CM218" s="8"/>
      <c r="CN218" s="4"/>
      <c r="CO218" s="8"/>
      <c r="CP218" s="8"/>
      <c r="CQ218" s="8"/>
      <c r="CR218" s="4"/>
      <c r="CS218" s="8"/>
      <c r="CT218" s="4"/>
      <c r="CU218" s="8"/>
      <c r="CV218" s="8">
        <v>20.570211099045402</v>
      </c>
      <c r="CW218" s="8">
        <v>11.125074151329599</v>
      </c>
      <c r="CX218" s="4">
        <v>0.54083422371129097</v>
      </c>
      <c r="CY218" s="8">
        <v>7.6889281734191997</v>
      </c>
      <c r="CZ218" s="4">
        <v>0.373789463627626</v>
      </c>
      <c r="DA218" s="8">
        <v>3.0322580645161299</v>
      </c>
      <c r="DB218" s="8">
        <v>72.504937892564897</v>
      </c>
      <c r="DC218" s="8">
        <v>37.387980873078597</v>
      </c>
      <c r="DD218" s="4">
        <v>0.51566116680878604</v>
      </c>
      <c r="DE218" s="8">
        <v>26.148002451651099</v>
      </c>
      <c r="DF218" s="4">
        <v>0.36063754016859201</v>
      </c>
      <c r="DG218" s="8">
        <v>10.693548387096801</v>
      </c>
      <c r="DH218" s="8">
        <v>119.608222371366</v>
      </c>
      <c r="DI218" s="8">
        <v>60.689900277177102</v>
      </c>
      <c r="DJ218" s="4">
        <v>0.50740575416917399</v>
      </c>
      <c r="DK218" s="8">
        <v>41.7233752541336</v>
      </c>
      <c r="DL218" s="4">
        <v>0.348833670686859</v>
      </c>
      <c r="DM218" s="8">
        <v>18.290322580645199</v>
      </c>
      <c r="DN218" s="8">
        <v>155.00021463046201</v>
      </c>
      <c r="DO218" s="8">
        <v>87.979830759081693</v>
      </c>
      <c r="DP218" s="4">
        <v>0.56761102537074404</v>
      </c>
      <c r="DQ218" s="8">
        <v>63.546195526118296</v>
      </c>
      <c r="DR218" s="4">
        <v>0.40997488730979997</v>
      </c>
      <c r="DS218" s="8">
        <v>23.129032258064498</v>
      </c>
      <c r="DT218" s="8">
        <v>170.915877174191</v>
      </c>
      <c r="DU218" s="8">
        <v>103.872814025545</v>
      </c>
      <c r="DV218" s="4">
        <v>0.60774233349709195</v>
      </c>
      <c r="DW218" s="8">
        <v>74.999913559429302</v>
      </c>
      <c r="DX218" s="4">
        <v>0.43881185761924502</v>
      </c>
      <c r="DY218" s="8">
        <v>26.935483870967701</v>
      </c>
      <c r="DZ218" s="8">
        <v>145.07121557747399</v>
      </c>
      <c r="EA218" s="8">
        <v>90.883528317569102</v>
      </c>
      <c r="EB218" s="4">
        <v>0.62647526565346401</v>
      </c>
      <c r="EC218" s="8">
        <v>61.440758541169401</v>
      </c>
      <c r="ED218" s="4">
        <v>0.423521360158159</v>
      </c>
      <c r="EE218" s="8">
        <v>24.1064516129032</v>
      </c>
      <c r="EF218" s="8">
        <v>119.30239687110701</v>
      </c>
      <c r="EG218" s="8">
        <v>77.649583151551994</v>
      </c>
      <c r="EH218" s="4">
        <v>0.65086356341561002</v>
      </c>
      <c r="EI218" s="8">
        <v>55.633959028537099</v>
      </c>
      <c r="EJ218" s="4">
        <v>0.46632725316192503</v>
      </c>
      <c r="EK218" s="8">
        <v>20.5161290322581</v>
      </c>
      <c r="EL218" s="8">
        <v>175.51152477660301</v>
      </c>
      <c r="EM218" s="8">
        <v>99.075728866500796</v>
      </c>
      <c r="EN218" s="4">
        <v>0.56449699808948595</v>
      </c>
      <c r="EO218" s="8">
        <v>70.199786559683005</v>
      </c>
      <c r="EP218" s="4">
        <v>0.39997251832343</v>
      </c>
      <c r="EQ218" s="8">
        <v>27.3913978494624</v>
      </c>
      <c r="ER218" s="8">
        <v>230.546073044537</v>
      </c>
      <c r="ES218" s="8">
        <v>125.18339822619301</v>
      </c>
      <c r="ET218" s="4">
        <v>0.542986469355346</v>
      </c>
      <c r="EU218" s="8">
        <v>94.222278476522405</v>
      </c>
      <c r="EV218" s="4">
        <v>0.408691751857862</v>
      </c>
      <c r="EW218" s="8">
        <v>29.0322580645161</v>
      </c>
      <c r="EX218" s="8">
        <v>178.12928148831301</v>
      </c>
      <c r="EY218" s="8">
        <v>97.586082655548495</v>
      </c>
      <c r="EZ218" s="4">
        <v>0.54783852402139199</v>
      </c>
      <c r="FA218" s="8">
        <v>72.469686302230997</v>
      </c>
      <c r="FB218" s="4">
        <v>0.40683758277543902</v>
      </c>
      <c r="FC218" s="8">
        <v>23.193548387096801</v>
      </c>
      <c r="FD218" s="7">
        <v>0</v>
      </c>
      <c r="FE218" s="7">
        <v>0</v>
      </c>
      <c r="FF218" s="4"/>
      <c r="FG218" s="7">
        <v>0</v>
      </c>
      <c r="FH218" s="4"/>
      <c r="FI218" s="7">
        <v>0</v>
      </c>
      <c r="FJ218" s="7">
        <v>0</v>
      </c>
      <c r="FK218" s="7">
        <v>0</v>
      </c>
      <c r="FL218" s="4"/>
      <c r="FM218" s="7">
        <v>0</v>
      </c>
      <c r="FN218" s="4"/>
      <c r="FO218" s="7">
        <v>0</v>
      </c>
      <c r="FP218" s="7">
        <v>20.570211099045402</v>
      </c>
      <c r="FQ218" s="7">
        <v>11.125074151329599</v>
      </c>
      <c r="FR218" s="4">
        <v>0.54083422371129097</v>
      </c>
      <c r="FS218" s="7">
        <v>7.6889281734191997</v>
      </c>
      <c r="FT218" s="4">
        <v>0.373789463627626</v>
      </c>
      <c r="FU218" s="7">
        <v>3.0322580645161299</v>
      </c>
      <c r="FV218" s="7">
        <v>192.11316026393101</v>
      </c>
      <c r="FW218" s="7">
        <v>98.077881150255706</v>
      </c>
      <c r="FX218" s="4">
        <v>0.51052140840072302</v>
      </c>
      <c r="FY218" s="7">
        <v>67.871377705784695</v>
      </c>
      <c r="FZ218" s="4">
        <v>0.35328853896599799</v>
      </c>
      <c r="GA218" s="7">
        <v>28.9838709677419</v>
      </c>
      <c r="GB218" s="7">
        <v>325.91609180465201</v>
      </c>
      <c r="GC218" s="7">
        <v>191.85264478462699</v>
      </c>
      <c r="GD218" s="4">
        <v>0.58865655795731398</v>
      </c>
      <c r="GE218" s="7">
        <v>138.54610908554801</v>
      </c>
      <c r="GF218" s="4">
        <v>0.42509747928797997</v>
      </c>
      <c r="GG218" s="7">
        <v>50.064516129032299</v>
      </c>
      <c r="GH218" s="7">
        <v>264.37361244858101</v>
      </c>
      <c r="GI218" s="7">
        <v>168.533111469121</v>
      </c>
      <c r="GJ218" s="4">
        <v>0.63748083595861804</v>
      </c>
      <c r="GK218" s="7">
        <v>117.074717569706</v>
      </c>
      <c r="GL218" s="4">
        <v>0.44283813533953498</v>
      </c>
      <c r="GM218" s="7">
        <v>44.6225806451613</v>
      </c>
      <c r="GN218" s="7">
        <v>406.05759782114001</v>
      </c>
      <c r="GO218" s="7">
        <v>224.259127092694</v>
      </c>
      <c r="GP218" s="4">
        <v>0.55228403136905502</v>
      </c>
      <c r="GQ218" s="7">
        <v>164.422065036205</v>
      </c>
      <c r="GR218" s="4">
        <v>0.40492301072181902</v>
      </c>
      <c r="GS218" s="7">
        <v>56.4236559139785</v>
      </c>
      <c r="GT218" s="7">
        <v>178.12928148831301</v>
      </c>
      <c r="GU218" s="7">
        <v>97.586082655548495</v>
      </c>
      <c r="GV218" s="4">
        <v>0.54783852402139199</v>
      </c>
      <c r="GW218" s="7">
        <v>72.469686302230997</v>
      </c>
      <c r="GX218" s="4">
        <v>0.40683758277543902</v>
      </c>
      <c r="GY218" s="7">
        <v>23.193548387096801</v>
      </c>
      <c r="GZ218" s="3"/>
    </row>
    <row r="219" spans="1:208" s="11" customFormat="1" x14ac:dyDescent="0.25">
      <c r="A219" s="7" t="s">
        <v>220</v>
      </c>
      <c r="B219" s="7" t="s">
        <v>633</v>
      </c>
      <c r="C219" s="7" t="s">
        <v>634</v>
      </c>
      <c r="D219" s="33" t="s">
        <v>231</v>
      </c>
      <c r="E219" s="7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>
        <v>41.8026743978591</v>
      </c>
      <c r="W219" s="8">
        <v>249.57382383442399</v>
      </c>
      <c r="X219" s="8">
        <v>193.16487360321599</v>
      </c>
      <c r="Y219" s="8">
        <v>90.022970874818199</v>
      </c>
      <c r="Z219" s="8">
        <v>6.6780959882089697</v>
      </c>
      <c r="AA219" s="8">
        <v>68.273968414902896</v>
      </c>
      <c r="AB219" s="8">
        <v>44.762053412833097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291.37649823228298</v>
      </c>
      <c r="AL219" s="8">
        <v>283.18784447803398</v>
      </c>
      <c r="AM219" s="8">
        <v>74.952064403111905</v>
      </c>
      <c r="AN219" s="8">
        <v>44.762053412833097</v>
      </c>
      <c r="AO219" s="8"/>
      <c r="AP219" s="8"/>
      <c r="AQ219" s="8"/>
      <c r="AR219" s="8"/>
      <c r="AS219" s="8">
        <v>574.56434271031696</v>
      </c>
      <c r="AT219" s="8">
        <v>119.714117815945</v>
      </c>
      <c r="AU219" s="8">
        <f t="shared" si="34"/>
        <v>0</v>
      </c>
      <c r="AV219" s="8">
        <f t="shared" si="35"/>
        <v>0</v>
      </c>
      <c r="AW219" s="8">
        <f t="shared" si="36"/>
        <v>574.56434271031696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41.8026743978591</v>
      </c>
      <c r="BH219" s="8">
        <v>207.771149436564</v>
      </c>
      <c r="BI219" s="8">
        <v>-56.408950231207903</v>
      </c>
      <c r="BJ219" s="8">
        <v>-103.141902728397</v>
      </c>
      <c r="BK219" s="8">
        <v>-83.344874886609304</v>
      </c>
      <c r="BL219" s="9">
        <v>61.595872426693902</v>
      </c>
      <c r="BM219" s="8" t="s">
        <v>268</v>
      </c>
      <c r="BN219" s="7" t="s">
        <v>268</v>
      </c>
      <c r="BO219" s="10">
        <v>445</v>
      </c>
      <c r="BP219" s="10">
        <v>201</v>
      </c>
      <c r="BQ219" s="7" t="s">
        <v>252</v>
      </c>
      <c r="BR219" s="8"/>
      <c r="BS219" s="8"/>
      <c r="BT219" s="4"/>
      <c r="BU219" s="8"/>
      <c r="BV219" s="4"/>
      <c r="BW219" s="8"/>
      <c r="BX219" s="8"/>
      <c r="BY219" s="8"/>
      <c r="BZ219" s="4"/>
      <c r="CA219" s="8"/>
      <c r="CB219" s="4"/>
      <c r="CC219" s="8"/>
      <c r="CD219" s="8"/>
      <c r="CE219" s="8"/>
      <c r="CF219" s="4"/>
      <c r="CG219" s="8"/>
      <c r="CH219" s="4"/>
      <c r="CI219" s="8"/>
      <c r="CJ219" s="8"/>
      <c r="CK219" s="8"/>
      <c r="CL219" s="4"/>
      <c r="CM219" s="8"/>
      <c r="CN219" s="4"/>
      <c r="CO219" s="8"/>
      <c r="CP219" s="8"/>
      <c r="CQ219" s="8"/>
      <c r="CR219" s="4"/>
      <c r="CS219" s="8"/>
      <c r="CT219" s="4"/>
      <c r="CU219" s="8"/>
      <c r="CV219" s="8"/>
      <c r="CW219" s="8"/>
      <c r="CX219" s="4"/>
      <c r="CY219" s="8"/>
      <c r="CZ219" s="4"/>
      <c r="DA219" s="8"/>
      <c r="DB219" s="8"/>
      <c r="DC219" s="8"/>
      <c r="DD219" s="4"/>
      <c r="DE219" s="8"/>
      <c r="DF219" s="4"/>
      <c r="DG219" s="8"/>
      <c r="DH219" s="8"/>
      <c r="DI219" s="8"/>
      <c r="DJ219" s="4"/>
      <c r="DK219" s="8"/>
      <c r="DL219" s="4"/>
      <c r="DM219" s="8"/>
      <c r="DN219" s="8">
        <v>41.8026743978591</v>
      </c>
      <c r="DO219" s="8">
        <v>22.312583837825802</v>
      </c>
      <c r="DP219" s="4">
        <v>0.53375972133899097</v>
      </c>
      <c r="DQ219" s="8">
        <v>14.0969453772677</v>
      </c>
      <c r="DR219" s="4">
        <v>0.33722592107622701</v>
      </c>
      <c r="DS219" s="8">
        <v>7.6333333333333302</v>
      </c>
      <c r="DT219" s="8">
        <v>249.57382383442399</v>
      </c>
      <c r="DU219" s="8">
        <v>112.590810952301</v>
      </c>
      <c r="DV219" s="4">
        <v>0.451132291129208</v>
      </c>
      <c r="DW219" s="8">
        <v>60.001953693863001</v>
      </c>
      <c r="DX219" s="4">
        <v>0.24041765587432201</v>
      </c>
      <c r="DY219" s="8">
        <v>52.783870967741898</v>
      </c>
      <c r="DZ219" s="8">
        <v>193.16487360321599</v>
      </c>
      <c r="EA219" s="8">
        <v>63.222357623298201</v>
      </c>
      <c r="EB219" s="4">
        <v>0.32729738302816203</v>
      </c>
      <c r="EC219" s="8">
        <v>10.046332447228</v>
      </c>
      <c r="ED219" s="4">
        <v>5.2009106313316601E-2</v>
      </c>
      <c r="EE219" s="8">
        <v>51.9908602150538</v>
      </c>
      <c r="EF219" s="8">
        <v>90.022893199335897</v>
      </c>
      <c r="EG219" s="8">
        <v>-124.958265750023</v>
      </c>
      <c r="EH219" s="4">
        <v>-1.38807209265459</v>
      </c>
      <c r="EI219" s="8">
        <v>-159.17579435248101</v>
      </c>
      <c r="EJ219" s="4">
        <v>-1.7681701697813801</v>
      </c>
      <c r="EK219" s="8">
        <v>30.103686635944701</v>
      </c>
      <c r="EL219" s="8">
        <v>6.67779588640028</v>
      </c>
      <c r="EM219" s="8">
        <v>74.538818232480807</v>
      </c>
      <c r="EN219" s="4">
        <v>11.1621887671475</v>
      </c>
      <c r="EO219" s="8">
        <v>67.271410021789094</v>
      </c>
      <c r="EP219" s="4">
        <v>10.0738943157564</v>
      </c>
      <c r="EQ219" s="8">
        <v>8.9838709677419395</v>
      </c>
      <c r="ER219" s="8">
        <v>68.273968198694206</v>
      </c>
      <c r="ES219" s="8">
        <v>61.594184901042901</v>
      </c>
      <c r="ET219" s="4">
        <v>0.90216207620726696</v>
      </c>
      <c r="EU219" s="8">
        <v>53.696744381088699</v>
      </c>
      <c r="EV219" s="4">
        <v>0.786489284244001</v>
      </c>
      <c r="EW219" s="8">
        <v>9</v>
      </c>
      <c r="EX219" s="8">
        <v>44.7607281037996</v>
      </c>
      <c r="EY219" s="8">
        <v>4.6576445396109296</v>
      </c>
      <c r="EZ219" s="4">
        <v>0.10405649632887801</v>
      </c>
      <c r="FA219" s="8">
        <v>-31.131309617366</v>
      </c>
      <c r="FB219" s="4">
        <v>-0.69550498698709495</v>
      </c>
      <c r="FC219" s="8">
        <v>6.0537634408602097</v>
      </c>
      <c r="FD219" s="7">
        <v>0</v>
      </c>
      <c r="FE219" s="7">
        <v>0</v>
      </c>
      <c r="FF219" s="4"/>
      <c r="FG219" s="7">
        <v>0</v>
      </c>
      <c r="FH219" s="4"/>
      <c r="FI219" s="7">
        <v>0</v>
      </c>
      <c r="FJ219" s="7">
        <v>0</v>
      </c>
      <c r="FK219" s="7">
        <v>0</v>
      </c>
      <c r="FL219" s="4"/>
      <c r="FM219" s="7">
        <v>0</v>
      </c>
      <c r="FN219" s="4"/>
      <c r="FO219" s="7">
        <v>0</v>
      </c>
      <c r="FP219" s="7">
        <v>0</v>
      </c>
      <c r="FQ219" s="7">
        <v>0</v>
      </c>
      <c r="FR219" s="4"/>
      <c r="FS219" s="7">
        <v>0</v>
      </c>
      <c r="FT219" s="4"/>
      <c r="FU219" s="7">
        <v>0</v>
      </c>
      <c r="FV219" s="7">
        <v>0</v>
      </c>
      <c r="FW219" s="7">
        <v>0</v>
      </c>
      <c r="FX219" s="4"/>
      <c r="FY219" s="7">
        <v>0</v>
      </c>
      <c r="FZ219" s="4"/>
      <c r="GA219" s="7">
        <v>0</v>
      </c>
      <c r="GB219" s="7">
        <v>291.37649823228298</v>
      </c>
      <c r="GC219" s="7">
        <v>134.90339479012701</v>
      </c>
      <c r="GD219" s="4">
        <v>0.46298653326042399</v>
      </c>
      <c r="GE219" s="7">
        <v>74.098899071130603</v>
      </c>
      <c r="GF219" s="4">
        <v>0.25430636829213199</v>
      </c>
      <c r="GG219" s="7">
        <v>60.417204301075301</v>
      </c>
      <c r="GH219" s="7">
        <v>283.18776680255201</v>
      </c>
      <c r="GI219" s="7">
        <v>-61.735908126724603</v>
      </c>
      <c r="GJ219" s="4">
        <v>-0.21800344281739101</v>
      </c>
      <c r="GK219" s="7">
        <v>-149.12946190525301</v>
      </c>
      <c r="GL219" s="4">
        <v>-0.52660983060483302</v>
      </c>
      <c r="GM219" s="7">
        <v>82.094546850998498</v>
      </c>
      <c r="GN219" s="7">
        <v>74.951764085094496</v>
      </c>
      <c r="GO219" s="7">
        <v>136.133003133524</v>
      </c>
      <c r="GP219" s="4">
        <v>1.8162748374937301</v>
      </c>
      <c r="GQ219" s="7">
        <v>120.968154402878</v>
      </c>
      <c r="GR219" s="4">
        <v>1.61394672799882</v>
      </c>
      <c r="GS219" s="7">
        <v>17.9838709677419</v>
      </c>
      <c r="GT219" s="7">
        <v>44.7607281037996</v>
      </c>
      <c r="GU219" s="7">
        <v>4.6576445396109296</v>
      </c>
      <c r="GV219" s="4">
        <v>0.10405649632887801</v>
      </c>
      <c r="GW219" s="7">
        <v>-31.131309617366</v>
      </c>
      <c r="GX219" s="4">
        <v>-0.69550498698709495</v>
      </c>
      <c r="GY219" s="7">
        <v>6.0537634408602097</v>
      </c>
      <c r="GZ219" s="3"/>
    </row>
    <row r="220" spans="1:208" s="11" customFormat="1" x14ac:dyDescent="0.25">
      <c r="A220" s="7" t="s">
        <v>220</v>
      </c>
      <c r="B220" s="7" t="s">
        <v>635</v>
      </c>
      <c r="C220" s="7" t="s">
        <v>636</v>
      </c>
      <c r="D220" s="33" t="s">
        <v>241</v>
      </c>
      <c r="E220" s="7"/>
      <c r="F220" s="8">
        <v>780.28973377883904</v>
      </c>
      <c r="G220" s="8">
        <v>773.97306108199598</v>
      </c>
      <c r="H220" s="8">
        <v>612.34470760757802</v>
      </c>
      <c r="I220" s="8">
        <v>719.463105450792</v>
      </c>
      <c r="J220" s="8">
        <v>712.24531417456103</v>
      </c>
      <c r="K220" s="8">
        <v>723.68045579705404</v>
      </c>
      <c r="L220" s="8">
        <v>698.76531938787298</v>
      </c>
      <c r="M220" s="8">
        <v>661.15091353495598</v>
      </c>
      <c r="N220" s="8">
        <v>538.36005248461504</v>
      </c>
      <c r="O220" s="8">
        <v>537.424361661087</v>
      </c>
      <c r="P220" s="8">
        <v>423.77807024678299</v>
      </c>
      <c r="Q220" s="8">
        <v>386.20334164178598</v>
      </c>
      <c r="R220" s="8">
        <v>306.28250391025</v>
      </c>
      <c r="S220" s="8">
        <v>162.61418350827401</v>
      </c>
      <c r="T220" s="8">
        <v>141.68396136560199</v>
      </c>
      <c r="U220" s="8">
        <v>18.719295093397399</v>
      </c>
      <c r="V220" s="8">
        <v>35.1597280057739</v>
      </c>
      <c r="W220" s="8">
        <v>104.387133348722</v>
      </c>
      <c r="X220" s="8">
        <v>222.996751537699</v>
      </c>
      <c r="Y220" s="8">
        <v>205.84290131879101</v>
      </c>
      <c r="Z220" s="8">
        <v>341.51454877313301</v>
      </c>
      <c r="AA220" s="8">
        <v>388.04131966803402</v>
      </c>
      <c r="AB220" s="8">
        <v>182.07008390725699</v>
      </c>
      <c r="AC220" s="8">
        <v>1554.2627948608299</v>
      </c>
      <c r="AD220" s="8">
        <v>1331.8078130583699</v>
      </c>
      <c r="AE220" s="8">
        <v>1435.92576997161</v>
      </c>
      <c r="AF220" s="8">
        <v>1359.91623292283</v>
      </c>
      <c r="AG220" s="8">
        <v>1075.7844141457001</v>
      </c>
      <c r="AH220" s="8">
        <v>809.98141188856903</v>
      </c>
      <c r="AI220" s="8">
        <v>468.89668741852398</v>
      </c>
      <c r="AJ220" s="8">
        <v>160.40325645899901</v>
      </c>
      <c r="AK220" s="8">
        <v>139.54686135449501</v>
      </c>
      <c r="AL220" s="8">
        <v>428.839652856491</v>
      </c>
      <c r="AM220" s="8">
        <v>729.55586844116704</v>
      </c>
      <c r="AN220" s="8">
        <v>182.07008390725699</v>
      </c>
      <c r="AO220" s="8">
        <v>2886.07060791921</v>
      </c>
      <c r="AP220" s="8">
        <v>2795.8420028944402</v>
      </c>
      <c r="AQ220" s="8">
        <v>1885.76582603427</v>
      </c>
      <c r="AR220" s="8">
        <v>629.29994387752299</v>
      </c>
      <c r="AS220" s="8">
        <v>568.38651421098598</v>
      </c>
      <c r="AT220" s="8">
        <v>911.62595234842399</v>
      </c>
      <c r="AU220" s="8">
        <f t="shared" si="34"/>
        <v>-910.07617686017011</v>
      </c>
      <c r="AV220" s="8">
        <f t="shared" si="35"/>
        <v>-1256.4658821567471</v>
      </c>
      <c r="AW220" s="8">
        <f t="shared" si="36"/>
        <v>-60.913429666537013</v>
      </c>
      <c r="AX220" s="8">
        <v>-37.614405852917699</v>
      </c>
      <c r="AY220" s="8">
        <v>-122.79086105034</v>
      </c>
      <c r="AZ220" s="8">
        <v>-0.93569082352826205</v>
      </c>
      <c r="BA220" s="8">
        <v>-113.646291414304</v>
      </c>
      <c r="BB220" s="8">
        <v>-37.5747286049967</v>
      </c>
      <c r="BC220" s="8">
        <v>-79.920837731536196</v>
      </c>
      <c r="BD220" s="8">
        <v>-143.66832040197599</v>
      </c>
      <c r="BE220" s="8">
        <v>-20.9302221426722</v>
      </c>
      <c r="BF220" s="8">
        <v>-122.96466627220499</v>
      </c>
      <c r="BG220" s="8">
        <v>16.440432912376501</v>
      </c>
      <c r="BH220" s="8">
        <v>69.227405342947705</v>
      </c>
      <c r="BI220" s="8">
        <v>118.609618188978</v>
      </c>
      <c r="BJ220" s="8">
        <v>-17.153850218907898</v>
      </c>
      <c r="BK220" s="8">
        <v>135.67164745434201</v>
      </c>
      <c r="BL220" s="9">
        <v>46.526770894901297</v>
      </c>
      <c r="BM220" s="8" t="s">
        <v>249</v>
      </c>
      <c r="BN220" s="7" t="s">
        <v>249</v>
      </c>
      <c r="BO220" s="10">
        <v>350</v>
      </c>
      <c r="BP220" s="10">
        <v>202</v>
      </c>
      <c r="BQ220" s="7" t="s">
        <v>252</v>
      </c>
      <c r="BR220" s="8">
        <v>549.51341268307897</v>
      </c>
      <c r="BS220" s="8">
        <v>355.39768787245799</v>
      </c>
      <c r="BT220" s="4">
        <v>0.64674979658308496</v>
      </c>
      <c r="BU220" s="8">
        <v>230.58756301683701</v>
      </c>
      <c r="BV220" s="4">
        <v>0.41962135535684097</v>
      </c>
      <c r="BW220" s="8">
        <v>96.866666666666703</v>
      </c>
      <c r="BX220" s="8">
        <v>579.58783516626499</v>
      </c>
      <c r="BY220" s="8">
        <v>424.35374222888299</v>
      </c>
      <c r="BZ220" s="4">
        <v>0.73216468062541396</v>
      </c>
      <c r="CA220" s="8">
        <v>304.90365480358003</v>
      </c>
      <c r="CB220" s="4">
        <v>0.52606979702414403</v>
      </c>
      <c r="CC220" s="8">
        <v>97.047311827957003</v>
      </c>
      <c r="CD220" s="8">
        <v>466.58622221536098</v>
      </c>
      <c r="CE220" s="8">
        <v>369.37073827888798</v>
      </c>
      <c r="CF220" s="4">
        <v>0.79164518944667495</v>
      </c>
      <c r="CG220" s="8">
        <v>283.343860004997</v>
      </c>
      <c r="CH220" s="4">
        <v>0.60727009610286997</v>
      </c>
      <c r="CI220" s="8">
        <v>72.145161290322605</v>
      </c>
      <c r="CJ220" s="8">
        <v>426.16557339867302</v>
      </c>
      <c r="CK220" s="8">
        <v>327.58460697409299</v>
      </c>
      <c r="CL220" s="4">
        <v>0.768679188141839</v>
      </c>
      <c r="CM220" s="8">
        <v>242.99686045212701</v>
      </c>
      <c r="CN220" s="4">
        <v>0.57019354828271396</v>
      </c>
      <c r="CO220" s="8">
        <v>72.258064516128997</v>
      </c>
      <c r="CP220" s="8">
        <v>340.21186412314302</v>
      </c>
      <c r="CQ220" s="8">
        <v>269.264876205441</v>
      </c>
      <c r="CR220" s="4">
        <v>0.79146233450570802</v>
      </c>
      <c r="CS220" s="8">
        <v>203.30654087883499</v>
      </c>
      <c r="CT220" s="4">
        <v>0.59758803944957695</v>
      </c>
      <c r="CU220" s="8">
        <v>54.850537634408603</v>
      </c>
      <c r="CV220" s="8">
        <v>175.620217963729</v>
      </c>
      <c r="CW220" s="8">
        <v>129.95589019493099</v>
      </c>
      <c r="CX220" s="4">
        <v>0.739982512843539</v>
      </c>
      <c r="CY220" s="8">
        <v>89.193740925298002</v>
      </c>
      <c r="CZ220" s="4">
        <v>0.50787854587288495</v>
      </c>
      <c r="DA220" s="8">
        <v>31.741935483871</v>
      </c>
      <c r="DB220" s="8">
        <v>148.54945349897699</v>
      </c>
      <c r="DC220" s="8">
        <v>119.773839736003</v>
      </c>
      <c r="DD220" s="4">
        <v>0.80628933270917902</v>
      </c>
      <c r="DE220" s="8">
        <v>96.905231306000999</v>
      </c>
      <c r="DF220" s="4">
        <v>0.65234323670311101</v>
      </c>
      <c r="DG220" s="8">
        <v>17.643010752688198</v>
      </c>
      <c r="DH220" s="8">
        <v>19.207011211462198</v>
      </c>
      <c r="DI220" s="8">
        <v>6.4663634806939996</v>
      </c>
      <c r="DJ220" s="4">
        <v>0.33666682491625999</v>
      </c>
      <c r="DK220" s="8">
        <v>-3.0907463178710199</v>
      </c>
      <c r="DL220" s="4">
        <v>-0.16091760887953999</v>
      </c>
      <c r="DM220" s="8">
        <v>5.7419354838709697</v>
      </c>
      <c r="DN220" s="8">
        <v>34.2759093412038</v>
      </c>
      <c r="DO220" s="8">
        <v>21.771270903419001</v>
      </c>
      <c r="DP220" s="4">
        <v>0.635177047724517</v>
      </c>
      <c r="DQ220" s="8">
        <v>13.834681709380799</v>
      </c>
      <c r="DR220" s="4">
        <v>0.40362697811053699</v>
      </c>
      <c r="DS220" s="8">
        <v>6</v>
      </c>
      <c r="DT220" s="8">
        <v>95.173413358217005</v>
      </c>
      <c r="DU220" s="8">
        <v>67.997494227334897</v>
      </c>
      <c r="DV220" s="4">
        <v>0.71445892112121201</v>
      </c>
      <c r="DW220" s="8">
        <v>48.199218138153398</v>
      </c>
      <c r="DX220" s="4">
        <v>0.50643574121629498</v>
      </c>
      <c r="DY220" s="8">
        <v>19.024301075268799</v>
      </c>
      <c r="DZ220" s="8">
        <v>211.03964670411099</v>
      </c>
      <c r="EA220" s="8">
        <v>138.247067023494</v>
      </c>
      <c r="EB220" s="4">
        <v>0.65507628155444897</v>
      </c>
      <c r="EC220" s="8">
        <v>90.376220203858594</v>
      </c>
      <c r="ED220" s="4">
        <v>0.42824285206737001</v>
      </c>
      <c r="EE220" s="8">
        <v>44.854838709677402</v>
      </c>
      <c r="EF220" s="8">
        <v>203.59694669810801</v>
      </c>
      <c r="EG220" s="8">
        <v>117.77487213923</v>
      </c>
      <c r="EH220" s="4">
        <v>0.57847071898315405</v>
      </c>
      <c r="EI220" s="8">
        <v>60.641402468782303</v>
      </c>
      <c r="EJ220" s="4">
        <v>0.29785025488963202</v>
      </c>
      <c r="EK220" s="8">
        <v>53.0569585253456</v>
      </c>
      <c r="EL220" s="8">
        <v>339.87576882117997</v>
      </c>
      <c r="EM220" s="8">
        <v>236.36405304241401</v>
      </c>
      <c r="EN220" s="4">
        <v>0.69544249612796905</v>
      </c>
      <c r="EO220" s="8">
        <v>165.619586872686</v>
      </c>
      <c r="EP220" s="4">
        <v>0.48729448247257801</v>
      </c>
      <c r="EQ220" s="8">
        <v>66.540129032258093</v>
      </c>
      <c r="ER220" s="8">
        <v>386.67554210317098</v>
      </c>
      <c r="ES220" s="8">
        <v>282.25877247044701</v>
      </c>
      <c r="ET220" s="4">
        <v>0.72996282861649298</v>
      </c>
      <c r="EU220" s="8">
        <v>209.34057909014999</v>
      </c>
      <c r="EV220" s="4">
        <v>0.54138562255973999</v>
      </c>
      <c r="EW220" s="8">
        <v>67.4712903225806</v>
      </c>
      <c r="EX220" s="8">
        <v>179.86989690738201</v>
      </c>
      <c r="EY220" s="8">
        <v>119.301401247539</v>
      </c>
      <c r="EZ220" s="4">
        <v>0.66326496706099203</v>
      </c>
      <c r="FA220" s="8">
        <v>80.378077979226205</v>
      </c>
      <c r="FB220" s="4">
        <v>0.44686787150722801</v>
      </c>
      <c r="FC220" s="8">
        <v>39.385881720430099</v>
      </c>
      <c r="FD220" s="7">
        <v>1129.1012478493401</v>
      </c>
      <c r="FE220" s="7">
        <v>779.75143010134104</v>
      </c>
      <c r="FF220" s="4">
        <v>0.69059478198839397</v>
      </c>
      <c r="FG220" s="7">
        <v>535.49121782041698</v>
      </c>
      <c r="FH220" s="4">
        <v>0.47426324152984001</v>
      </c>
      <c r="FI220" s="7">
        <v>193.91397849462399</v>
      </c>
      <c r="FJ220" s="7">
        <v>892.75179561403297</v>
      </c>
      <c r="FK220" s="7">
        <v>696.95534525298103</v>
      </c>
      <c r="FL220" s="4">
        <v>0.78068209851498105</v>
      </c>
      <c r="FM220" s="7">
        <v>526.34072045712401</v>
      </c>
      <c r="FN220" s="4">
        <v>0.58957116977301305</v>
      </c>
      <c r="FO220" s="7">
        <v>144.40322580645201</v>
      </c>
      <c r="FP220" s="7">
        <v>515.83208208687199</v>
      </c>
      <c r="FQ220" s="7">
        <v>399.22076640037199</v>
      </c>
      <c r="FR220" s="4">
        <v>0.773935511698434</v>
      </c>
      <c r="FS220" s="7">
        <v>292.50028180413301</v>
      </c>
      <c r="FT220" s="4">
        <v>0.56704554051927403</v>
      </c>
      <c r="FU220" s="7">
        <v>86.592473118279599</v>
      </c>
      <c r="FV220" s="7">
        <v>167.75646471043899</v>
      </c>
      <c r="FW220" s="7">
        <v>126.240203216697</v>
      </c>
      <c r="FX220" s="4">
        <v>0.75252064613186598</v>
      </c>
      <c r="FY220" s="7">
        <v>93.814484988130005</v>
      </c>
      <c r="FZ220" s="4">
        <v>0.55923022191759397</v>
      </c>
      <c r="GA220" s="7">
        <v>23.384946236559099</v>
      </c>
      <c r="GB220" s="7">
        <v>129.449322699421</v>
      </c>
      <c r="GC220" s="7">
        <v>89.768765130753906</v>
      </c>
      <c r="GD220" s="4">
        <v>0.69346647212048795</v>
      </c>
      <c r="GE220" s="7">
        <v>62.033899847534201</v>
      </c>
      <c r="GF220" s="4">
        <v>0.47921378462192399</v>
      </c>
      <c r="GG220" s="7">
        <v>25.024301075268799</v>
      </c>
      <c r="GH220" s="7">
        <v>414.63659340221898</v>
      </c>
      <c r="GI220" s="7">
        <v>256.02193916272302</v>
      </c>
      <c r="GJ220" s="4">
        <v>0.61746103271297303</v>
      </c>
      <c r="GK220" s="7">
        <v>151.01762267264101</v>
      </c>
      <c r="GL220" s="4">
        <v>0.36421682281704898</v>
      </c>
      <c r="GM220" s="7">
        <v>97.911797235023002</v>
      </c>
      <c r="GN220" s="7">
        <v>726.55131092434999</v>
      </c>
      <c r="GO220" s="7">
        <v>518.62282551286</v>
      </c>
      <c r="GP220" s="4">
        <v>0.71381445152586098</v>
      </c>
      <c r="GQ220" s="7">
        <v>374.96016596283602</v>
      </c>
      <c r="GR220" s="4">
        <v>0.51608215459111295</v>
      </c>
      <c r="GS220" s="7">
        <v>134.01141935483901</v>
      </c>
      <c r="GT220" s="7">
        <v>179.86989690738201</v>
      </c>
      <c r="GU220" s="7">
        <v>119.301401247539</v>
      </c>
      <c r="GV220" s="4">
        <v>0.66326496706099203</v>
      </c>
      <c r="GW220" s="7">
        <v>80.378077979226205</v>
      </c>
      <c r="GX220" s="4">
        <v>0.44686787150722801</v>
      </c>
      <c r="GY220" s="7">
        <v>39.385881720430099</v>
      </c>
      <c r="GZ220" s="3"/>
    </row>
    <row r="221" spans="1:208" s="11" customFormat="1" x14ac:dyDescent="0.25">
      <c r="A221" s="7" t="s">
        <v>220</v>
      </c>
      <c r="B221" s="7" t="s">
        <v>637</v>
      </c>
      <c r="C221" s="7" t="s">
        <v>638</v>
      </c>
      <c r="D221" s="33" t="s">
        <v>248</v>
      </c>
      <c r="E221" s="7"/>
      <c r="F221" s="8">
        <v>251.82375273312999</v>
      </c>
      <c r="G221" s="8">
        <v>221.42950286686099</v>
      </c>
      <c r="H221" s="8">
        <v>280.61126081966398</v>
      </c>
      <c r="I221" s="8">
        <v>256.75029144820297</v>
      </c>
      <c r="J221" s="8">
        <v>138.83556256273599</v>
      </c>
      <c r="K221" s="8">
        <v>222.52504840032799</v>
      </c>
      <c r="L221" s="8">
        <v>479.34442824500798</v>
      </c>
      <c r="M221" s="8">
        <v>483.69062064441999</v>
      </c>
      <c r="N221" s="8">
        <v>523.121405562625</v>
      </c>
      <c r="O221" s="8">
        <v>321.28701825428698</v>
      </c>
      <c r="P221" s="8">
        <v>312.072703620965</v>
      </c>
      <c r="Q221" s="8">
        <v>380.373741755906</v>
      </c>
      <c r="R221" s="8">
        <v>284.54778185020001</v>
      </c>
      <c r="S221" s="8">
        <v>197.266122185293</v>
      </c>
      <c r="T221" s="8">
        <v>207.004076991169</v>
      </c>
      <c r="U221" s="8">
        <v>140.55795341580301</v>
      </c>
      <c r="V221" s="8">
        <v>140.798972271308</v>
      </c>
      <c r="W221" s="8">
        <v>139.42926637286101</v>
      </c>
      <c r="X221" s="8">
        <v>144.42233230949799</v>
      </c>
      <c r="Y221" s="8">
        <v>138.52091724576999</v>
      </c>
      <c r="Z221" s="8">
        <v>140.54983777116701</v>
      </c>
      <c r="AA221" s="8">
        <v>164.61716885286199</v>
      </c>
      <c r="AB221" s="8">
        <v>100.56673385641</v>
      </c>
      <c r="AC221" s="8">
        <v>473.25325559999101</v>
      </c>
      <c r="AD221" s="8">
        <v>537.36155226786695</v>
      </c>
      <c r="AE221" s="8">
        <v>361.360610963064</v>
      </c>
      <c r="AF221" s="8">
        <v>963.03504888942803</v>
      </c>
      <c r="AG221" s="8">
        <v>844.40842381691198</v>
      </c>
      <c r="AH221" s="8">
        <v>692.446445376871</v>
      </c>
      <c r="AI221" s="8">
        <v>481.81390403549301</v>
      </c>
      <c r="AJ221" s="8">
        <v>347.56203040697199</v>
      </c>
      <c r="AK221" s="8">
        <v>280.22823864416802</v>
      </c>
      <c r="AL221" s="8">
        <v>282.94324955526798</v>
      </c>
      <c r="AM221" s="8">
        <v>305.167006624029</v>
      </c>
      <c r="AN221" s="8">
        <v>100.56673385641</v>
      </c>
      <c r="AO221" s="8">
        <v>1010.61480786786</v>
      </c>
      <c r="AP221" s="8">
        <v>1324.3956598524901</v>
      </c>
      <c r="AQ221" s="8">
        <v>1536.8548691937799</v>
      </c>
      <c r="AR221" s="8">
        <v>829.375934442465</v>
      </c>
      <c r="AS221" s="8">
        <v>563.171488199436</v>
      </c>
      <c r="AT221" s="8">
        <v>405.733740480439</v>
      </c>
      <c r="AU221" s="8">
        <f t="shared" si="34"/>
        <v>212.45920934128981</v>
      </c>
      <c r="AV221" s="8">
        <f t="shared" si="35"/>
        <v>-707.47893475131491</v>
      </c>
      <c r="AW221" s="8">
        <f t="shared" si="36"/>
        <v>-266.204446243029</v>
      </c>
      <c r="AX221" s="8">
        <v>4.3461923994117297</v>
      </c>
      <c r="AY221" s="8">
        <v>39.4307849182049</v>
      </c>
      <c r="AZ221" s="8">
        <v>-201.83438730833799</v>
      </c>
      <c r="BA221" s="8">
        <v>-9.2143146333220294</v>
      </c>
      <c r="BB221" s="8">
        <v>68.301038134940498</v>
      </c>
      <c r="BC221" s="8">
        <v>-95.825959905705204</v>
      </c>
      <c r="BD221" s="8">
        <v>-87.281659664907494</v>
      </c>
      <c r="BE221" s="8">
        <v>9.7379548058766296</v>
      </c>
      <c r="BF221" s="8">
        <v>-66.446123575366798</v>
      </c>
      <c r="BG221" s="8">
        <v>0.24101885550496099</v>
      </c>
      <c r="BH221" s="8">
        <v>-1.36970589844677</v>
      </c>
      <c r="BI221" s="8">
        <v>4.9930659366369001</v>
      </c>
      <c r="BJ221" s="8">
        <v>-5.9014150637277698</v>
      </c>
      <c r="BK221" s="8">
        <v>2.0289205253975</v>
      </c>
      <c r="BL221" s="9">
        <v>24.067331081694199</v>
      </c>
      <c r="BM221" s="8" t="s">
        <v>268</v>
      </c>
      <c r="BN221" s="7" t="s">
        <v>268</v>
      </c>
      <c r="BO221" s="10">
        <v>154</v>
      </c>
      <c r="BP221" s="10">
        <v>203</v>
      </c>
      <c r="BQ221" s="7" t="s">
        <v>252</v>
      </c>
      <c r="BR221" s="8">
        <v>523.121405562625</v>
      </c>
      <c r="BS221" s="8">
        <v>248.04313310889901</v>
      </c>
      <c r="BT221" s="4">
        <v>0.47415978484406601</v>
      </c>
      <c r="BU221" s="8">
        <v>145.076496199053</v>
      </c>
      <c r="BV221" s="4">
        <v>0.27732854105448201</v>
      </c>
      <c r="BW221" s="8">
        <v>60.6</v>
      </c>
      <c r="BX221" s="8">
        <v>321.28701825428698</v>
      </c>
      <c r="BY221" s="8">
        <v>109.278073728979</v>
      </c>
      <c r="BZ221" s="4">
        <v>0.34012601667736603</v>
      </c>
      <c r="CA221" s="8">
        <v>23.035474967252899</v>
      </c>
      <c r="CB221" s="4">
        <v>7.1697496812713202E-2</v>
      </c>
      <c r="CC221" s="8">
        <v>48.984516129032301</v>
      </c>
      <c r="CD221" s="8">
        <v>312.072703620965</v>
      </c>
      <c r="CE221" s="8">
        <v>99.8211007584718</v>
      </c>
      <c r="CF221" s="4">
        <v>0.31986488917567002</v>
      </c>
      <c r="CG221" s="8">
        <v>39.213298685882997</v>
      </c>
      <c r="CH221" s="4">
        <v>0.12565436909698599</v>
      </c>
      <c r="CI221" s="8">
        <v>48.984408602150502</v>
      </c>
      <c r="CJ221" s="8">
        <v>380.373741755906</v>
      </c>
      <c r="CK221" s="8">
        <v>187.385327750025</v>
      </c>
      <c r="CL221" s="4">
        <v>0.49263476202380602</v>
      </c>
      <c r="CM221" s="8">
        <v>132.901383394856</v>
      </c>
      <c r="CN221" s="4">
        <v>0.34939684001673699</v>
      </c>
      <c r="CO221" s="8">
        <v>44.920506912442399</v>
      </c>
      <c r="CP221" s="8">
        <v>284.54778185020001</v>
      </c>
      <c r="CQ221" s="8">
        <v>129.538275107305</v>
      </c>
      <c r="CR221" s="4">
        <v>0.45524261080165601</v>
      </c>
      <c r="CS221" s="8">
        <v>88.221934314513007</v>
      </c>
      <c r="CT221" s="4">
        <v>0.31004260072200202</v>
      </c>
      <c r="CU221" s="8">
        <v>36.133333333333297</v>
      </c>
      <c r="CV221" s="8">
        <v>197.266122185293</v>
      </c>
      <c r="CW221" s="8">
        <v>104.851718475997</v>
      </c>
      <c r="CX221" s="4">
        <v>0.53152420351989904</v>
      </c>
      <c r="CY221" s="8">
        <v>73.138772908799396</v>
      </c>
      <c r="CZ221" s="4">
        <v>0.37076195394615102</v>
      </c>
      <c r="DA221" s="8">
        <v>31.048387096774199</v>
      </c>
      <c r="DB221" s="8">
        <v>207.004076991169</v>
      </c>
      <c r="DC221" s="8">
        <v>107.440177615539</v>
      </c>
      <c r="DD221" s="4">
        <v>0.51902445196826696</v>
      </c>
      <c r="DE221" s="8">
        <v>75.040545568223095</v>
      </c>
      <c r="DF221" s="4">
        <v>0.36250757308236098</v>
      </c>
      <c r="DG221" s="8">
        <v>31.821505376344099</v>
      </c>
      <c r="DH221" s="8">
        <v>140.55795341580301</v>
      </c>
      <c r="DI221" s="8">
        <v>114.978140767532</v>
      </c>
      <c r="DJ221" s="4">
        <v>0.81801234276227697</v>
      </c>
      <c r="DK221" s="8">
        <v>87.275786157794002</v>
      </c>
      <c r="DL221" s="4">
        <v>0.62092385408894102</v>
      </c>
      <c r="DM221" s="8">
        <v>27.0322580645161</v>
      </c>
      <c r="DN221" s="8">
        <v>140.798972271308</v>
      </c>
      <c r="DO221" s="8">
        <v>104.82802188540001</v>
      </c>
      <c r="DP221" s="4">
        <v>0.74452263531729401</v>
      </c>
      <c r="DQ221" s="8">
        <v>75.5734063747839</v>
      </c>
      <c r="DR221" s="4">
        <v>0.53674686083049294</v>
      </c>
      <c r="DS221" s="8">
        <v>23.838709677419399</v>
      </c>
      <c r="DT221" s="8">
        <v>139.42926637286101</v>
      </c>
      <c r="DU221" s="8">
        <v>108.692531668873</v>
      </c>
      <c r="DV221" s="4">
        <v>0.77955320641369696</v>
      </c>
      <c r="DW221" s="8">
        <v>83.5838609307404</v>
      </c>
      <c r="DX221" s="4">
        <v>0.59947142450868995</v>
      </c>
      <c r="DY221" s="8">
        <v>23</v>
      </c>
      <c r="DZ221" s="8">
        <v>144.42233230949799</v>
      </c>
      <c r="EA221" s="8">
        <v>108.538185932397</v>
      </c>
      <c r="EB221" s="4">
        <v>0.75153325802687299</v>
      </c>
      <c r="EC221" s="8">
        <v>81.735560302578605</v>
      </c>
      <c r="ED221" s="4">
        <v>0.56594820894748399</v>
      </c>
      <c r="EE221" s="8">
        <v>24</v>
      </c>
      <c r="EF221" s="8">
        <v>138.52091724576999</v>
      </c>
      <c r="EG221" s="8">
        <v>104.32836291104</v>
      </c>
      <c r="EH221" s="4">
        <v>0.75315963094538096</v>
      </c>
      <c r="EI221" s="8">
        <v>78.826968520438896</v>
      </c>
      <c r="EJ221" s="4">
        <v>0.56906184342239496</v>
      </c>
      <c r="EK221" s="8">
        <v>24</v>
      </c>
      <c r="EL221" s="8">
        <v>140.54983777116701</v>
      </c>
      <c r="EM221" s="8">
        <v>103.979487565733</v>
      </c>
      <c r="EN221" s="4">
        <v>0.73980510553860901</v>
      </c>
      <c r="EO221" s="8">
        <v>77.946140979956596</v>
      </c>
      <c r="EP221" s="4">
        <v>0.55458008501484501</v>
      </c>
      <c r="EQ221" s="8">
        <v>24.366666666666699</v>
      </c>
      <c r="ER221" s="8">
        <v>164.61716885286199</v>
      </c>
      <c r="ES221" s="8">
        <v>119.454876462554</v>
      </c>
      <c r="ET221" s="4">
        <v>0.725652599270037</v>
      </c>
      <c r="EU221" s="8">
        <v>89.250104405976501</v>
      </c>
      <c r="EV221" s="4">
        <v>0.54216765497741104</v>
      </c>
      <c r="EW221" s="8">
        <v>27.033333333333299</v>
      </c>
      <c r="EX221" s="8">
        <v>100.56673385641</v>
      </c>
      <c r="EY221" s="8">
        <v>76.380351747960006</v>
      </c>
      <c r="EZ221" s="4">
        <v>0.75949917849590698</v>
      </c>
      <c r="FA221" s="8">
        <v>60.027759590447502</v>
      </c>
      <c r="FB221" s="4">
        <v>0.59689479103652299</v>
      </c>
      <c r="FC221" s="8">
        <v>17.053763440860202</v>
      </c>
      <c r="FD221" s="7">
        <v>844.40842381691198</v>
      </c>
      <c r="FE221" s="7">
        <v>357.32120683787798</v>
      </c>
      <c r="FF221" s="4">
        <v>0.42316158479649901</v>
      </c>
      <c r="FG221" s="7">
        <v>168.11197116630501</v>
      </c>
      <c r="FH221" s="4">
        <v>0.19908845817335899</v>
      </c>
      <c r="FI221" s="7">
        <v>109.584516129032</v>
      </c>
      <c r="FJ221" s="7">
        <v>692.446445376871</v>
      </c>
      <c r="FK221" s="7">
        <v>287.20642850849703</v>
      </c>
      <c r="FL221" s="4">
        <v>0.41477060128770299</v>
      </c>
      <c r="FM221" s="7">
        <v>172.11468208073899</v>
      </c>
      <c r="FN221" s="4">
        <v>0.24856027961420701</v>
      </c>
      <c r="FO221" s="7">
        <v>93.904915514592901</v>
      </c>
      <c r="FP221" s="7">
        <v>481.81390403549301</v>
      </c>
      <c r="FQ221" s="7">
        <v>234.38999358330199</v>
      </c>
      <c r="FR221" s="4">
        <v>0.48647411712310301</v>
      </c>
      <c r="FS221" s="7">
        <v>161.360707223312</v>
      </c>
      <c r="FT221" s="4">
        <v>0.33490255443401601</v>
      </c>
      <c r="FU221" s="7">
        <v>67.181720430107504</v>
      </c>
      <c r="FV221" s="7">
        <v>347.56203040697199</v>
      </c>
      <c r="FW221" s="7">
        <v>222.41831838306999</v>
      </c>
      <c r="FX221" s="4">
        <v>0.63993848270086695</v>
      </c>
      <c r="FY221" s="7">
        <v>162.31633172601701</v>
      </c>
      <c r="FZ221" s="4">
        <v>0.46701399326029802</v>
      </c>
      <c r="GA221" s="7">
        <v>58.853763440860199</v>
      </c>
      <c r="GB221" s="7">
        <v>280.22823864416802</v>
      </c>
      <c r="GC221" s="7">
        <v>213.52055355427399</v>
      </c>
      <c r="GD221" s="4">
        <v>0.76195230925817004</v>
      </c>
      <c r="GE221" s="7">
        <v>159.15726730552399</v>
      </c>
      <c r="GF221" s="4">
        <v>0.56795584940181898</v>
      </c>
      <c r="GG221" s="7">
        <v>46.838709677419402</v>
      </c>
      <c r="GH221" s="7">
        <v>282.94324955526798</v>
      </c>
      <c r="GI221" s="7">
        <v>212.86654884343599</v>
      </c>
      <c r="GJ221" s="4">
        <v>0.75232948366155195</v>
      </c>
      <c r="GK221" s="7">
        <v>160.562528823017</v>
      </c>
      <c r="GL221" s="4">
        <v>0.56747255527527496</v>
      </c>
      <c r="GM221" s="7">
        <v>48</v>
      </c>
      <c r="GN221" s="7">
        <v>305.167006624029</v>
      </c>
      <c r="GO221" s="7">
        <v>223.43436402828601</v>
      </c>
      <c r="GP221" s="4">
        <v>0.73217077593044499</v>
      </c>
      <c r="GQ221" s="7">
        <v>167.196245385933</v>
      </c>
      <c r="GR221" s="4">
        <v>0.54788441003362398</v>
      </c>
      <c r="GS221" s="7">
        <v>51.4</v>
      </c>
      <c r="GT221" s="7">
        <v>100.56673385641</v>
      </c>
      <c r="GU221" s="7">
        <v>76.380351747960006</v>
      </c>
      <c r="GV221" s="4">
        <v>0.75949917849590698</v>
      </c>
      <c r="GW221" s="7">
        <v>60.027759590447502</v>
      </c>
      <c r="GX221" s="4">
        <v>0.59689479103652299</v>
      </c>
      <c r="GY221" s="7">
        <v>17.053763440860202</v>
      </c>
      <c r="GZ221" s="3"/>
    </row>
    <row r="222" spans="1:208" s="11" customFormat="1" x14ac:dyDescent="0.25">
      <c r="A222" s="7" t="s">
        <v>220</v>
      </c>
      <c r="B222" s="7" t="s">
        <v>639</v>
      </c>
      <c r="C222" s="7" t="s">
        <v>640</v>
      </c>
      <c r="D222" s="33" t="s">
        <v>267</v>
      </c>
      <c r="E222" s="7"/>
      <c r="F222" s="8">
        <v>59.628</v>
      </c>
      <c r="G222" s="8">
        <v>53.250399999999999</v>
      </c>
      <c r="H222" s="8">
        <v>92.93</v>
      </c>
      <c r="I222" s="8">
        <v>104.3304</v>
      </c>
      <c r="J222" s="8">
        <v>154.6396</v>
      </c>
      <c r="K222" s="8">
        <v>146.1832</v>
      </c>
      <c r="L222" s="8">
        <v>116.90479999999999</v>
      </c>
      <c r="M222" s="8">
        <v>107.6944</v>
      </c>
      <c r="N222" s="8">
        <v>71.4328</v>
      </c>
      <c r="O222" s="8">
        <v>83.218400000000003</v>
      </c>
      <c r="P222" s="8">
        <v>82.787999999999997</v>
      </c>
      <c r="Q222" s="8">
        <v>72.084000000000003</v>
      </c>
      <c r="R222" s="8">
        <v>94.176000000000002</v>
      </c>
      <c r="S222" s="8">
        <v>72.449600000000004</v>
      </c>
      <c r="T222" s="8">
        <v>47.872</v>
      </c>
      <c r="U222" s="8">
        <v>14.6432</v>
      </c>
      <c r="V222" s="8">
        <v>83.756799999999998</v>
      </c>
      <c r="W222" s="8">
        <v>135.25120000000001</v>
      </c>
      <c r="X222" s="8">
        <v>165.73363000000001</v>
      </c>
      <c r="Y222" s="8">
        <v>170.47756999999999</v>
      </c>
      <c r="Z222" s="8">
        <v>172.6592</v>
      </c>
      <c r="AA222" s="8">
        <v>169.24799999999999</v>
      </c>
      <c r="AB222" s="8">
        <v>105.24160000000001</v>
      </c>
      <c r="AC222" s="8">
        <v>112.8784</v>
      </c>
      <c r="AD222" s="8">
        <v>197.2604</v>
      </c>
      <c r="AE222" s="8">
        <v>300.82279999999997</v>
      </c>
      <c r="AF222" s="8">
        <v>224.5992</v>
      </c>
      <c r="AG222" s="8">
        <v>154.65119999999999</v>
      </c>
      <c r="AH222" s="8">
        <v>154.87200000000001</v>
      </c>
      <c r="AI222" s="8">
        <v>166.62559999999999</v>
      </c>
      <c r="AJ222" s="8">
        <v>62.5152</v>
      </c>
      <c r="AK222" s="8">
        <v>219.00800000000001</v>
      </c>
      <c r="AL222" s="8">
        <v>336.21120000000002</v>
      </c>
      <c r="AM222" s="8">
        <v>341.90719999999999</v>
      </c>
      <c r="AN222" s="8">
        <v>105.24160000000001</v>
      </c>
      <c r="AO222" s="8">
        <v>310.1388</v>
      </c>
      <c r="AP222" s="8">
        <v>525.42200000000003</v>
      </c>
      <c r="AQ222" s="8">
        <v>309.52319999999997</v>
      </c>
      <c r="AR222" s="8">
        <v>229.14080000000001</v>
      </c>
      <c r="AS222" s="8">
        <v>555.2192</v>
      </c>
      <c r="AT222" s="8">
        <v>447.14879999999999</v>
      </c>
      <c r="AU222" s="8">
        <f t="shared" si="34"/>
        <v>-215.89880000000005</v>
      </c>
      <c r="AV222" s="8">
        <f t="shared" si="35"/>
        <v>-80.382399999999961</v>
      </c>
      <c r="AW222" s="8">
        <f t="shared" si="36"/>
        <v>326.07839999999999</v>
      </c>
      <c r="AX222" s="8">
        <v>-9.2103999999999893</v>
      </c>
      <c r="AY222" s="8">
        <v>-36.261600000000001</v>
      </c>
      <c r="AZ222" s="8">
        <v>11.785600000000001</v>
      </c>
      <c r="BA222" s="8">
        <v>-0.430400000000006</v>
      </c>
      <c r="BB222" s="8">
        <v>-10.704000000000001</v>
      </c>
      <c r="BC222" s="8">
        <v>22.091999999999999</v>
      </c>
      <c r="BD222" s="8">
        <v>-21.726400000000002</v>
      </c>
      <c r="BE222" s="8">
        <v>-24.5776</v>
      </c>
      <c r="BF222" s="8">
        <v>-33.2288</v>
      </c>
      <c r="BG222" s="8">
        <v>69.113600000000005</v>
      </c>
      <c r="BH222" s="8">
        <v>51.494399999999999</v>
      </c>
      <c r="BI222" s="8">
        <v>30.482430000000001</v>
      </c>
      <c r="BJ222" s="8">
        <v>4.74394000000001</v>
      </c>
      <c r="BK222" s="8">
        <v>2.1816299999999802</v>
      </c>
      <c r="BL222" s="9">
        <v>-3.4112000000000098</v>
      </c>
      <c r="BM222" s="8" t="s">
        <v>268</v>
      </c>
      <c r="BN222" s="7" t="s">
        <v>268</v>
      </c>
      <c r="BO222" s="10">
        <v>468</v>
      </c>
      <c r="BP222" s="10">
        <v>204</v>
      </c>
      <c r="BQ222" s="7" t="s">
        <v>252</v>
      </c>
      <c r="BR222" s="8">
        <v>71.4328</v>
      </c>
      <c r="BS222" s="8">
        <v>28.499279780275302</v>
      </c>
      <c r="BT222" s="4">
        <v>0.39896629811900602</v>
      </c>
      <c r="BU222" s="8">
        <v>16.277812291711101</v>
      </c>
      <c r="BV222" s="4">
        <v>0.227875881831751</v>
      </c>
      <c r="BW222" s="8">
        <v>9</v>
      </c>
      <c r="BX222" s="8">
        <v>83.218400000000003</v>
      </c>
      <c r="BY222" s="8">
        <v>35.7806453416949</v>
      </c>
      <c r="BZ222" s="4">
        <v>0.42996074596116901</v>
      </c>
      <c r="CA222" s="8">
        <v>22.085875121793698</v>
      </c>
      <c r="CB222" s="4">
        <v>0.26539653636447902</v>
      </c>
      <c r="CC222" s="8">
        <v>11.134408602150501</v>
      </c>
      <c r="CD222" s="8">
        <v>82.787999999999997</v>
      </c>
      <c r="CE222" s="8">
        <v>35.9684973217867</v>
      </c>
      <c r="CF222" s="4">
        <v>0.43446510752508399</v>
      </c>
      <c r="CG222" s="8">
        <v>23.312034856632302</v>
      </c>
      <c r="CH222" s="4">
        <v>0.281587124421804</v>
      </c>
      <c r="CI222" s="8">
        <v>10.5241935483871</v>
      </c>
      <c r="CJ222" s="8">
        <v>72.084000000000003</v>
      </c>
      <c r="CK222" s="8">
        <v>28.1914004048744</v>
      </c>
      <c r="CL222" s="4">
        <v>0.39109095506456898</v>
      </c>
      <c r="CM222" s="8">
        <v>18.708638499409801</v>
      </c>
      <c r="CN222" s="4">
        <v>0.25953940540771597</v>
      </c>
      <c r="CO222" s="8">
        <v>8.4435483870967705</v>
      </c>
      <c r="CP222" s="8">
        <v>94.176000000000002</v>
      </c>
      <c r="CQ222" s="8">
        <v>40.479265377217303</v>
      </c>
      <c r="CR222" s="4">
        <v>0.429825702697262</v>
      </c>
      <c r="CS222" s="8">
        <v>25.399432984250399</v>
      </c>
      <c r="CT222" s="4">
        <v>0.269701760366234</v>
      </c>
      <c r="CU222" s="8">
        <v>13.58</v>
      </c>
      <c r="CV222" s="8">
        <v>72.449600000000004</v>
      </c>
      <c r="CW222" s="8">
        <v>37.1413155484382</v>
      </c>
      <c r="CX222" s="4">
        <v>0.512650387972304</v>
      </c>
      <c r="CY222" s="8">
        <v>22.10323497952</v>
      </c>
      <c r="CZ222" s="4">
        <v>0.30508429279830401</v>
      </c>
      <c r="DA222" s="8">
        <v>12.371290322580601</v>
      </c>
      <c r="DB222" s="8">
        <v>47.872</v>
      </c>
      <c r="DC222" s="8">
        <v>32.946217175233102</v>
      </c>
      <c r="DD222" s="4">
        <v>0.68821476385430003</v>
      </c>
      <c r="DE222" s="8">
        <v>21.254634409167299</v>
      </c>
      <c r="DF222" s="4">
        <v>0.44398885380112102</v>
      </c>
      <c r="DG222" s="8">
        <v>9.75</v>
      </c>
      <c r="DH222" s="8">
        <v>14.6432</v>
      </c>
      <c r="DI222" s="8">
        <v>7.2852380182442698</v>
      </c>
      <c r="DJ222" s="4">
        <v>0.497516800852564</v>
      </c>
      <c r="DK222" s="8">
        <v>3.11722990928522</v>
      </c>
      <c r="DL222" s="4">
        <v>0.21287900932072401</v>
      </c>
      <c r="DM222" s="8">
        <v>3.7177419354838701</v>
      </c>
      <c r="DN222" s="8">
        <v>83.756799999999998</v>
      </c>
      <c r="DO222" s="8">
        <v>75.120249844330303</v>
      </c>
      <c r="DP222" s="4">
        <v>0.89688538535772999</v>
      </c>
      <c r="DQ222" s="8">
        <v>63.435749910912499</v>
      </c>
      <c r="DR222" s="4">
        <v>0.75738029522274597</v>
      </c>
      <c r="DS222" s="8">
        <v>9.0360215053763504</v>
      </c>
      <c r="DT222" s="8">
        <v>135.25120000000001</v>
      </c>
      <c r="DU222" s="8">
        <v>110.11194268858399</v>
      </c>
      <c r="DV222" s="4">
        <v>0.81412913666262599</v>
      </c>
      <c r="DW222" s="8">
        <v>86.375995341689702</v>
      </c>
      <c r="DX222" s="4">
        <v>0.63863385568253594</v>
      </c>
      <c r="DY222" s="8">
        <v>17.609677419354799</v>
      </c>
      <c r="DZ222" s="8">
        <v>165.73363000000001</v>
      </c>
      <c r="EA222" s="8">
        <v>102.702678568034</v>
      </c>
      <c r="EB222" s="4">
        <v>0.61968520551944795</v>
      </c>
      <c r="EC222" s="8">
        <v>70.504722909294401</v>
      </c>
      <c r="ED222" s="4">
        <v>0.42540987552915099</v>
      </c>
      <c r="EE222" s="8">
        <v>22.791397849462399</v>
      </c>
      <c r="EF222" s="8">
        <v>170.47756999999999</v>
      </c>
      <c r="EG222" s="8">
        <v>101.951589245609</v>
      </c>
      <c r="EH222" s="4">
        <v>0.59803520923960496</v>
      </c>
      <c r="EI222" s="8">
        <v>50.5353000524008</v>
      </c>
      <c r="EJ222" s="4">
        <v>0.29643371883116798</v>
      </c>
      <c r="EK222" s="8">
        <v>24.290322580645199</v>
      </c>
      <c r="EL222" s="8">
        <v>172.6592</v>
      </c>
      <c r="EM222" s="8">
        <v>88.722481189495298</v>
      </c>
      <c r="EN222" s="4">
        <v>0.51385898457478796</v>
      </c>
      <c r="EO222" s="8">
        <v>67.024135089146299</v>
      </c>
      <c r="EP222" s="4">
        <v>0.388187453023913</v>
      </c>
      <c r="EQ222" s="8">
        <v>25.8193548387097</v>
      </c>
      <c r="ER222" s="8">
        <v>169.24799999999999</v>
      </c>
      <c r="ES222" s="8">
        <v>88.294130401408495</v>
      </c>
      <c r="ET222" s="4">
        <v>0.52168492627037499</v>
      </c>
      <c r="EU222" s="8">
        <v>47.695916375078703</v>
      </c>
      <c r="EV222" s="4">
        <v>0.28181081238820399</v>
      </c>
      <c r="EW222" s="8">
        <v>24.661290322580601</v>
      </c>
      <c r="EX222" s="8">
        <v>105.24160000000001</v>
      </c>
      <c r="EY222" s="8">
        <v>51.319265813251597</v>
      </c>
      <c r="EZ222" s="4">
        <v>0.48763289244226199</v>
      </c>
      <c r="FA222" s="8">
        <v>29.301122215921399</v>
      </c>
      <c r="FB222" s="4">
        <v>0.278417680992321</v>
      </c>
      <c r="FC222" s="8">
        <v>15.419354838709699</v>
      </c>
      <c r="FD222" s="7">
        <v>154.65119999999999</v>
      </c>
      <c r="FE222" s="7">
        <v>64.279925121970194</v>
      </c>
      <c r="FF222" s="4">
        <v>0.41564452860353002</v>
      </c>
      <c r="FG222" s="7">
        <v>38.363687413504799</v>
      </c>
      <c r="FH222" s="4">
        <v>0.248065889003802</v>
      </c>
      <c r="FI222" s="7">
        <v>20.134408602150501</v>
      </c>
      <c r="FJ222" s="7">
        <v>154.87200000000001</v>
      </c>
      <c r="FK222" s="7">
        <v>64.159897726661001</v>
      </c>
      <c r="FL222" s="4">
        <v>0.41427693660998099</v>
      </c>
      <c r="FM222" s="7">
        <v>42.020673356042103</v>
      </c>
      <c r="FN222" s="4">
        <v>0.27132518051062898</v>
      </c>
      <c r="FO222" s="7">
        <v>18.9677419354839</v>
      </c>
      <c r="FP222" s="7">
        <v>166.62559999999999</v>
      </c>
      <c r="FQ222" s="7">
        <v>77.620580925655602</v>
      </c>
      <c r="FR222" s="4">
        <v>0.46583826810319401</v>
      </c>
      <c r="FS222" s="7">
        <v>47.502667963770399</v>
      </c>
      <c r="FT222" s="4">
        <v>0.28508625303537</v>
      </c>
      <c r="FU222" s="7">
        <v>25.951290322580601</v>
      </c>
      <c r="FV222" s="7">
        <v>62.5152</v>
      </c>
      <c r="FW222" s="7">
        <v>40.231455193477302</v>
      </c>
      <c r="FX222" s="4">
        <v>0.64354677252056003</v>
      </c>
      <c r="FY222" s="7">
        <v>24.371864318452499</v>
      </c>
      <c r="FZ222" s="4">
        <v>0.38985501635526199</v>
      </c>
      <c r="GA222" s="7">
        <v>13.4677419354839</v>
      </c>
      <c r="GB222" s="7">
        <v>219.00800000000001</v>
      </c>
      <c r="GC222" s="7">
        <v>185.23219253291401</v>
      </c>
      <c r="GD222" s="4">
        <v>0.84577820231641998</v>
      </c>
      <c r="GE222" s="7">
        <v>149.81174525260201</v>
      </c>
      <c r="GF222" s="4">
        <v>0.68404690811569502</v>
      </c>
      <c r="GG222" s="7">
        <v>26.645698924731199</v>
      </c>
      <c r="GH222" s="7">
        <v>336.21120000000002</v>
      </c>
      <c r="GI222" s="7">
        <v>204.654267813643</v>
      </c>
      <c r="GJ222" s="4">
        <v>0.60870746665680198</v>
      </c>
      <c r="GK222" s="7">
        <v>121.040022961695</v>
      </c>
      <c r="GL222" s="4">
        <v>0.36001187040079302</v>
      </c>
      <c r="GM222" s="7">
        <v>47.081720430107502</v>
      </c>
      <c r="GN222" s="7">
        <v>341.90719999999999</v>
      </c>
      <c r="GO222" s="7">
        <v>177.01661159090401</v>
      </c>
      <c r="GP222" s="4">
        <v>0.51773291580552805</v>
      </c>
      <c r="GQ222" s="7">
        <v>114.72005146422499</v>
      </c>
      <c r="GR222" s="4">
        <v>0.33552979131245297</v>
      </c>
      <c r="GS222" s="7">
        <v>50.480645161290298</v>
      </c>
      <c r="GT222" s="7">
        <v>105.24160000000001</v>
      </c>
      <c r="GU222" s="7">
        <v>51.319265813251597</v>
      </c>
      <c r="GV222" s="4">
        <v>0.48763289244226199</v>
      </c>
      <c r="GW222" s="7">
        <v>29.301122215921399</v>
      </c>
      <c r="GX222" s="4">
        <v>0.278417680992321</v>
      </c>
      <c r="GY222" s="7">
        <v>15.419354838709699</v>
      </c>
      <c r="GZ222" s="3"/>
    </row>
    <row r="223" spans="1:208" s="11" customFormat="1" x14ac:dyDescent="0.25">
      <c r="A223" s="7" t="s">
        <v>220</v>
      </c>
      <c r="B223" s="7" t="s">
        <v>641</v>
      </c>
      <c r="C223" s="7" t="s">
        <v>642</v>
      </c>
      <c r="D223" s="33" t="s">
        <v>248</v>
      </c>
      <c r="E223" s="7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>
        <v>54.964974872747</v>
      </c>
      <c r="U223" s="8">
        <v>70.363233469780596</v>
      </c>
      <c r="V223" s="8">
        <v>92.229961479377806</v>
      </c>
      <c r="W223" s="8">
        <v>106.30036660256199</v>
      </c>
      <c r="X223" s="8">
        <v>203.009301571218</v>
      </c>
      <c r="Y223" s="8">
        <v>153.233415826054</v>
      </c>
      <c r="Z223" s="8">
        <v>137.60898581446401</v>
      </c>
      <c r="AA223" s="8">
        <v>86.924724392098597</v>
      </c>
      <c r="AB223" s="8">
        <v>101.379308347009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125.328208342528</v>
      </c>
      <c r="AK223" s="8">
        <v>198.53032808194001</v>
      </c>
      <c r="AL223" s="8">
        <v>356.24271739727197</v>
      </c>
      <c r="AM223" s="8">
        <v>224.53371020656201</v>
      </c>
      <c r="AN223" s="8">
        <v>101.379308347009</v>
      </c>
      <c r="AO223" s="8"/>
      <c r="AP223" s="8"/>
      <c r="AQ223" s="8"/>
      <c r="AR223" s="8">
        <v>125.328208342528</v>
      </c>
      <c r="AS223" s="8">
        <v>554.77304547921199</v>
      </c>
      <c r="AT223" s="8">
        <v>325.91301855357199</v>
      </c>
      <c r="AU223" s="8">
        <f t="shared" si="34"/>
        <v>0</v>
      </c>
      <c r="AV223" s="8">
        <f t="shared" si="35"/>
        <v>125.328208342528</v>
      </c>
      <c r="AW223" s="8">
        <f t="shared" si="36"/>
        <v>429.44483713668399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54.964974872747</v>
      </c>
      <c r="BF223" s="8">
        <v>15.3982585970336</v>
      </c>
      <c r="BG223" s="8">
        <v>21.866728009597299</v>
      </c>
      <c r="BH223" s="8">
        <v>14.070405123184001</v>
      </c>
      <c r="BI223" s="8">
        <v>96.708934968656294</v>
      </c>
      <c r="BJ223" s="8">
        <v>-49.775885745163798</v>
      </c>
      <c r="BK223" s="8">
        <v>-15.624430011590601</v>
      </c>
      <c r="BL223" s="9">
        <v>-50.684261422365097</v>
      </c>
      <c r="BM223" s="8" t="s">
        <v>268</v>
      </c>
      <c r="BN223" s="7" t="s">
        <v>268</v>
      </c>
      <c r="BO223" s="10">
        <v>469</v>
      </c>
      <c r="BP223" s="10">
        <v>205</v>
      </c>
      <c r="BQ223" s="7" t="s">
        <v>252</v>
      </c>
      <c r="BR223" s="8"/>
      <c r="BS223" s="8"/>
      <c r="BT223" s="4"/>
      <c r="BU223" s="8"/>
      <c r="BV223" s="4"/>
      <c r="BW223" s="8"/>
      <c r="BX223" s="8"/>
      <c r="BY223" s="8"/>
      <c r="BZ223" s="4"/>
      <c r="CA223" s="8"/>
      <c r="CB223" s="4"/>
      <c r="CC223" s="8"/>
      <c r="CD223" s="8"/>
      <c r="CE223" s="8"/>
      <c r="CF223" s="4"/>
      <c r="CG223" s="8"/>
      <c r="CH223" s="4"/>
      <c r="CI223" s="8"/>
      <c r="CJ223" s="8"/>
      <c r="CK223" s="8"/>
      <c r="CL223" s="4"/>
      <c r="CM223" s="8"/>
      <c r="CN223" s="4"/>
      <c r="CO223" s="8"/>
      <c r="CP223" s="8"/>
      <c r="CQ223" s="8"/>
      <c r="CR223" s="4"/>
      <c r="CS223" s="8"/>
      <c r="CT223" s="4"/>
      <c r="CU223" s="8"/>
      <c r="CV223" s="8"/>
      <c r="CW223" s="8"/>
      <c r="CX223" s="4"/>
      <c r="CY223" s="8"/>
      <c r="CZ223" s="4"/>
      <c r="DA223" s="8"/>
      <c r="DB223" s="8">
        <v>54.964974872747</v>
      </c>
      <c r="DC223" s="8">
        <v>30.943037721472201</v>
      </c>
      <c r="DD223" s="4">
        <v>0.56295918979514603</v>
      </c>
      <c r="DE223" s="8">
        <v>18.1296450058266</v>
      </c>
      <c r="DF223" s="4">
        <v>0.32983995804236599</v>
      </c>
      <c r="DG223" s="8">
        <v>12.3548387096774</v>
      </c>
      <c r="DH223" s="8">
        <v>70.363233469780596</v>
      </c>
      <c r="DI223" s="8">
        <v>36.2367873279591</v>
      </c>
      <c r="DJ223" s="4">
        <v>0.51499605036658902</v>
      </c>
      <c r="DK223" s="8">
        <v>16.709099570991</v>
      </c>
      <c r="DL223" s="4">
        <v>0.23746918308077999</v>
      </c>
      <c r="DM223" s="8">
        <v>17.290322580645199</v>
      </c>
      <c r="DN223" s="8">
        <v>92.229961479377806</v>
      </c>
      <c r="DO223" s="8">
        <v>56.155492472643303</v>
      </c>
      <c r="DP223" s="4">
        <v>0.60886388297147198</v>
      </c>
      <c r="DQ223" s="8">
        <v>34.721327068464298</v>
      </c>
      <c r="DR223" s="4">
        <v>0.37646472481968701</v>
      </c>
      <c r="DS223" s="8">
        <v>19.193548387096801</v>
      </c>
      <c r="DT223" s="8">
        <v>106.30036660256199</v>
      </c>
      <c r="DU223" s="8">
        <v>60.662377063583101</v>
      </c>
      <c r="DV223" s="4">
        <v>0.57066950004404904</v>
      </c>
      <c r="DW223" s="8">
        <v>36.937122344353298</v>
      </c>
      <c r="DX223" s="4">
        <v>0.34747878605588101</v>
      </c>
      <c r="DY223" s="8">
        <v>22</v>
      </c>
      <c r="DZ223" s="8">
        <v>203.00628646905199</v>
      </c>
      <c r="EA223" s="8">
        <v>101.827584937598</v>
      </c>
      <c r="EB223" s="4">
        <v>0.50159818549816804</v>
      </c>
      <c r="EC223" s="8">
        <v>66.219873572498997</v>
      </c>
      <c r="ED223" s="4">
        <v>0.32619617216925101</v>
      </c>
      <c r="EE223" s="8">
        <v>31.548387096774199</v>
      </c>
      <c r="EF223" s="8">
        <v>153.232095326463</v>
      </c>
      <c r="EG223" s="8">
        <v>97.344533471999597</v>
      </c>
      <c r="EH223" s="4">
        <v>0.63527509210525201</v>
      </c>
      <c r="EI223" s="8">
        <v>61.511755604583598</v>
      </c>
      <c r="EJ223" s="4">
        <v>0.40142866593014898</v>
      </c>
      <c r="EK223" s="8">
        <v>31.150921658986199</v>
      </c>
      <c r="EL223" s="8">
        <v>137.60890787147699</v>
      </c>
      <c r="EM223" s="8">
        <v>49.353177301320201</v>
      </c>
      <c r="EN223" s="4">
        <v>0.35864812870555401</v>
      </c>
      <c r="EO223" s="8">
        <v>2.2448103778605701</v>
      </c>
      <c r="EP223" s="4">
        <v>1.6312972848801101E-2</v>
      </c>
      <c r="EQ223" s="8">
        <v>42.8333333333333</v>
      </c>
      <c r="ER223" s="8">
        <v>86.924536964565604</v>
      </c>
      <c r="ES223" s="8">
        <v>12.5060422217939</v>
      </c>
      <c r="ET223" s="4">
        <v>0.143872405404839</v>
      </c>
      <c r="EU223" s="8">
        <v>-36.246378769398</v>
      </c>
      <c r="EV223" s="4">
        <v>-0.41698673395492097</v>
      </c>
      <c r="EW223" s="8">
        <v>37.4838709677419</v>
      </c>
      <c r="EX223" s="8">
        <v>101.376452255896</v>
      </c>
      <c r="EY223" s="8">
        <v>40.993356223174302</v>
      </c>
      <c r="EZ223" s="4">
        <v>0.40436763480041799</v>
      </c>
      <c r="FA223" s="8">
        <v>-45.157246673413901</v>
      </c>
      <c r="FB223" s="4">
        <v>-0.44544118154211099</v>
      </c>
      <c r="FC223" s="8">
        <v>22.1989247311828</v>
      </c>
      <c r="FD223" s="7">
        <v>0</v>
      </c>
      <c r="FE223" s="7">
        <v>0</v>
      </c>
      <c r="FF223" s="4"/>
      <c r="FG223" s="7">
        <v>0</v>
      </c>
      <c r="FH223" s="4"/>
      <c r="FI223" s="7">
        <v>0</v>
      </c>
      <c r="FJ223" s="7">
        <v>0</v>
      </c>
      <c r="FK223" s="7">
        <v>0</v>
      </c>
      <c r="FL223" s="4"/>
      <c r="FM223" s="7">
        <v>0</v>
      </c>
      <c r="FN223" s="4"/>
      <c r="FO223" s="7">
        <v>0</v>
      </c>
      <c r="FP223" s="7">
        <v>0</v>
      </c>
      <c r="FQ223" s="7">
        <v>0</v>
      </c>
      <c r="FR223" s="4"/>
      <c r="FS223" s="7">
        <v>0</v>
      </c>
      <c r="FT223" s="4"/>
      <c r="FU223" s="7">
        <v>0</v>
      </c>
      <c r="FV223" s="7">
        <v>125.328208342528</v>
      </c>
      <c r="FW223" s="7">
        <v>67.1798250494314</v>
      </c>
      <c r="FX223" s="4">
        <v>0.53603116120375605</v>
      </c>
      <c r="FY223" s="7">
        <v>34.838744576817497</v>
      </c>
      <c r="FZ223" s="4">
        <v>0.27798007358089499</v>
      </c>
      <c r="GA223" s="7">
        <v>29.645161290322601</v>
      </c>
      <c r="GB223" s="7">
        <v>198.53032808194001</v>
      </c>
      <c r="GC223" s="7">
        <v>116.817869536226</v>
      </c>
      <c r="GD223" s="4">
        <v>0.58841321960648696</v>
      </c>
      <c r="GE223" s="7">
        <v>71.658449412817603</v>
      </c>
      <c r="GF223" s="4">
        <v>0.36094459776061</v>
      </c>
      <c r="GG223" s="7">
        <v>41.193548387096797</v>
      </c>
      <c r="GH223" s="7">
        <v>356.23838179551501</v>
      </c>
      <c r="GI223" s="7">
        <v>199.172118409597</v>
      </c>
      <c r="GJ223" s="4">
        <v>0.55909786420466201</v>
      </c>
      <c r="GK223" s="7">
        <v>127.73162917708299</v>
      </c>
      <c r="GL223" s="4">
        <v>0.35855661743490103</v>
      </c>
      <c r="GM223" s="7">
        <v>62.699308755760399</v>
      </c>
      <c r="GN223" s="7">
        <v>224.53344483604201</v>
      </c>
      <c r="GO223" s="7">
        <v>61.859219523114</v>
      </c>
      <c r="GP223" s="4">
        <v>0.27550113778499502</v>
      </c>
      <c r="GQ223" s="7">
        <v>-34.001568391537504</v>
      </c>
      <c r="GR223" s="4">
        <v>-0.15143208806316499</v>
      </c>
      <c r="GS223" s="7">
        <v>80.317204301075293</v>
      </c>
      <c r="GT223" s="7">
        <v>101.376452255896</v>
      </c>
      <c r="GU223" s="7">
        <v>40.993356223174302</v>
      </c>
      <c r="GV223" s="4">
        <v>0.40436763480041799</v>
      </c>
      <c r="GW223" s="7">
        <v>-45.157246673413901</v>
      </c>
      <c r="GX223" s="4">
        <v>-0.44544118154211099</v>
      </c>
      <c r="GY223" s="7">
        <v>22.1989247311828</v>
      </c>
      <c r="GZ223" s="3"/>
    </row>
    <row r="224" spans="1:208" s="11" customFormat="1" x14ac:dyDescent="0.25">
      <c r="A224" s="7" t="s">
        <v>220</v>
      </c>
      <c r="B224" s="7" t="s">
        <v>643</v>
      </c>
      <c r="C224" s="7" t="s">
        <v>644</v>
      </c>
      <c r="D224" s="33" t="s">
        <v>228</v>
      </c>
      <c r="E224" s="7" t="s">
        <v>229</v>
      </c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>
        <v>64.558921088809498</v>
      </c>
      <c r="R224" s="8">
        <v>70.938327357941105</v>
      </c>
      <c r="S224" s="8">
        <v>108.456496494595</v>
      </c>
      <c r="T224" s="8">
        <v>207.48412244523701</v>
      </c>
      <c r="U224" s="8">
        <v>249.314310072041</v>
      </c>
      <c r="V224" s="8">
        <v>187.873515302936</v>
      </c>
      <c r="W224" s="8">
        <v>138.31943617358399</v>
      </c>
      <c r="X224" s="8">
        <v>98.960481210133196</v>
      </c>
      <c r="Y224" s="8">
        <v>123.167286307297</v>
      </c>
      <c r="Z224" s="8">
        <v>113.430785035333</v>
      </c>
      <c r="AA224" s="8">
        <v>138.929928530956</v>
      </c>
      <c r="AB224" s="8">
        <v>75.3074780899112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64.558921088809498</v>
      </c>
      <c r="AI224" s="8">
        <v>179.39482385253601</v>
      </c>
      <c r="AJ224" s="8">
        <v>456.798432517278</v>
      </c>
      <c r="AK224" s="8">
        <v>326.19295147652002</v>
      </c>
      <c r="AL224" s="8">
        <v>222.12776751742999</v>
      </c>
      <c r="AM224" s="8">
        <v>252.36071356628901</v>
      </c>
      <c r="AN224" s="8">
        <v>75.3074780899112</v>
      </c>
      <c r="AO224" s="8"/>
      <c r="AP224" s="8"/>
      <c r="AQ224" s="8">
        <v>64.558921088809498</v>
      </c>
      <c r="AR224" s="8">
        <v>636.193256369815</v>
      </c>
      <c r="AS224" s="8">
        <v>548.32071899394998</v>
      </c>
      <c r="AT224" s="8">
        <v>327.66819165620001</v>
      </c>
      <c r="AU224" s="8">
        <f t="shared" si="34"/>
        <v>64.558921088809498</v>
      </c>
      <c r="AV224" s="8">
        <f t="shared" si="35"/>
        <v>571.63433528100552</v>
      </c>
      <c r="AW224" s="8">
        <f t="shared" si="36"/>
        <v>-87.872537375865022</v>
      </c>
      <c r="AX224" s="8">
        <v>0</v>
      </c>
      <c r="AY224" s="8">
        <v>0</v>
      </c>
      <c r="AZ224" s="8">
        <v>0</v>
      </c>
      <c r="BA224" s="8">
        <v>0</v>
      </c>
      <c r="BB224" s="8">
        <v>64.558921088809498</v>
      </c>
      <c r="BC224" s="8">
        <v>6.3794062691316498</v>
      </c>
      <c r="BD224" s="8">
        <v>37.518169136654301</v>
      </c>
      <c r="BE224" s="8">
        <v>99.027625950642104</v>
      </c>
      <c r="BF224" s="8">
        <v>41.830187626803202</v>
      </c>
      <c r="BG224" s="8">
        <v>-61.440794769104997</v>
      </c>
      <c r="BH224" s="8">
        <v>-49.554079129351301</v>
      </c>
      <c r="BI224" s="8">
        <v>-39.358954963451197</v>
      </c>
      <c r="BJ224" s="8">
        <v>24.206805097163901</v>
      </c>
      <c r="BK224" s="8">
        <v>-9.7365012719644408</v>
      </c>
      <c r="BL224" s="9">
        <v>25.499143495623201</v>
      </c>
      <c r="BM224" s="8" t="s">
        <v>224</v>
      </c>
      <c r="BN224" s="7" t="s">
        <v>224</v>
      </c>
      <c r="BO224" s="10">
        <v>100</v>
      </c>
      <c r="BP224" s="10">
        <v>206</v>
      </c>
      <c r="BQ224" s="7" t="s">
        <v>252</v>
      </c>
      <c r="BR224" s="8"/>
      <c r="BS224" s="8"/>
      <c r="BT224" s="4"/>
      <c r="BU224" s="8"/>
      <c r="BV224" s="4"/>
      <c r="BW224" s="8"/>
      <c r="BX224" s="8"/>
      <c r="BY224" s="8"/>
      <c r="BZ224" s="4"/>
      <c r="CA224" s="8"/>
      <c r="CB224" s="4"/>
      <c r="CC224" s="8"/>
      <c r="CD224" s="8"/>
      <c r="CE224" s="8"/>
      <c r="CF224" s="4"/>
      <c r="CG224" s="8"/>
      <c r="CH224" s="4"/>
      <c r="CI224" s="8"/>
      <c r="CJ224" s="8">
        <v>64.558921088809498</v>
      </c>
      <c r="CK224" s="8">
        <v>15.968616442122601</v>
      </c>
      <c r="CL224" s="4">
        <v>0.247349493653335</v>
      </c>
      <c r="CM224" s="8">
        <v>11.6345775832181</v>
      </c>
      <c r="CN224" s="4">
        <v>0.18021641915628001</v>
      </c>
      <c r="CO224" s="8">
        <v>3.9285714285714302</v>
      </c>
      <c r="CP224" s="8">
        <v>70.938327357941105</v>
      </c>
      <c r="CQ224" s="8">
        <v>25.227399529255099</v>
      </c>
      <c r="CR224" s="4">
        <v>0.35562439190259698</v>
      </c>
      <c r="CS224" s="8">
        <v>18.2437135310931</v>
      </c>
      <c r="CT224" s="4">
        <v>0.25717710313408998</v>
      </c>
      <c r="CU224" s="8">
        <v>7.14838709677419</v>
      </c>
      <c r="CV224" s="8">
        <v>108.456496494595</v>
      </c>
      <c r="CW224" s="8">
        <v>4.1397624058306004</v>
      </c>
      <c r="CX224" s="4">
        <v>3.8169796550978401E-2</v>
      </c>
      <c r="CY224" s="8">
        <v>-4.5980679720764996</v>
      </c>
      <c r="CZ224" s="4">
        <v>-4.2395505301110602E-2</v>
      </c>
      <c r="DA224" s="8">
        <v>8.7053763440860195</v>
      </c>
      <c r="DB224" s="8">
        <v>207.48412244523701</v>
      </c>
      <c r="DC224" s="8">
        <v>93.119067667469594</v>
      </c>
      <c r="DD224" s="4">
        <v>0.44880093266918297</v>
      </c>
      <c r="DE224" s="8">
        <v>75.989874282197206</v>
      </c>
      <c r="DF224" s="4">
        <v>0.36624428600435999</v>
      </c>
      <c r="DG224" s="8">
        <v>17.210752688172001</v>
      </c>
      <c r="DH224" s="8">
        <v>249.314310072041</v>
      </c>
      <c r="DI224" s="8">
        <v>78.551496394657406</v>
      </c>
      <c r="DJ224" s="4">
        <v>0.31507014728500499</v>
      </c>
      <c r="DK224" s="8">
        <v>58.2896094128646</v>
      </c>
      <c r="DL224" s="4">
        <v>0.233799694032892</v>
      </c>
      <c r="DM224" s="8">
        <v>19.501152073732701</v>
      </c>
      <c r="DN224" s="8">
        <v>187.873515302936</v>
      </c>
      <c r="DO224" s="8">
        <v>65.099714451137899</v>
      </c>
      <c r="DP224" s="4">
        <v>0.34650820444897901</v>
      </c>
      <c r="DQ224" s="8">
        <v>42.2450221299761</v>
      </c>
      <c r="DR224" s="4">
        <v>0.22485884751695001</v>
      </c>
      <c r="DS224" s="8">
        <v>18.355913978494598</v>
      </c>
      <c r="DT224" s="8">
        <v>138.31943617358399</v>
      </c>
      <c r="DU224" s="8">
        <v>66.053847104992599</v>
      </c>
      <c r="DV224" s="4">
        <v>0.477545664819643</v>
      </c>
      <c r="DW224" s="8">
        <v>16.158301272492299</v>
      </c>
      <c r="DX224" s="4">
        <v>0.116818732923509</v>
      </c>
      <c r="DY224" s="8">
        <v>13.6989247311828</v>
      </c>
      <c r="DZ224" s="8">
        <v>98.960481210133196</v>
      </c>
      <c r="EA224" s="8">
        <v>43.2617574554519</v>
      </c>
      <c r="EB224" s="4">
        <v>0.437161955221192</v>
      </c>
      <c r="EC224" s="8">
        <v>63.155671254313603</v>
      </c>
      <c r="ED224" s="4">
        <v>0.63819082609560596</v>
      </c>
      <c r="EE224" s="8">
        <v>11.1612903225806</v>
      </c>
      <c r="EF224" s="8">
        <v>123.16730137576801</v>
      </c>
      <c r="EG224" s="8">
        <v>55.875653196231497</v>
      </c>
      <c r="EH224" s="4">
        <v>0.45365655147190198</v>
      </c>
      <c r="EI224" s="8">
        <v>41.566362795944698</v>
      </c>
      <c r="EJ224" s="4">
        <v>0.33747887898534601</v>
      </c>
      <c r="EK224" s="8">
        <v>8.3870967741935498</v>
      </c>
      <c r="EL224" s="8">
        <v>113.43065962822899</v>
      </c>
      <c r="EM224" s="8">
        <v>57.925230272672401</v>
      </c>
      <c r="EN224" s="4">
        <v>0.51066643236073495</v>
      </c>
      <c r="EO224" s="8">
        <v>56.068887236238901</v>
      </c>
      <c r="EP224" s="4">
        <v>0.49430098899191699</v>
      </c>
      <c r="EQ224" s="8">
        <v>8.1666666666666696</v>
      </c>
      <c r="ER224" s="8">
        <v>138.92861187237699</v>
      </c>
      <c r="ES224" s="8">
        <v>69.577451532077305</v>
      </c>
      <c r="ET224" s="4">
        <v>0.50081441536314197</v>
      </c>
      <c r="EU224" s="8">
        <v>60.535033197911503</v>
      </c>
      <c r="EV224" s="4">
        <v>0.43572761853778902</v>
      </c>
      <c r="EW224" s="8">
        <v>9.2580645161290303</v>
      </c>
      <c r="EX224" s="8">
        <v>75.306571560808905</v>
      </c>
      <c r="EY224" s="8">
        <v>25.871306429072799</v>
      </c>
      <c r="EZ224" s="4">
        <v>0.343546464709021</v>
      </c>
      <c r="FA224" s="8">
        <v>21.251896091599502</v>
      </c>
      <c r="FB224" s="4">
        <v>0.28220506724886402</v>
      </c>
      <c r="FC224" s="8">
        <v>6</v>
      </c>
      <c r="FD224" s="7">
        <v>0</v>
      </c>
      <c r="FE224" s="7">
        <v>0</v>
      </c>
      <c r="FF224" s="4"/>
      <c r="FG224" s="7">
        <v>0</v>
      </c>
      <c r="FH224" s="4"/>
      <c r="FI224" s="7">
        <v>0</v>
      </c>
      <c r="FJ224" s="7">
        <v>64.558921088809498</v>
      </c>
      <c r="FK224" s="7">
        <v>15.968616442122601</v>
      </c>
      <c r="FL224" s="4">
        <v>0.247349493653335</v>
      </c>
      <c r="FM224" s="7">
        <v>11.6345775832181</v>
      </c>
      <c r="FN224" s="4">
        <v>0.18021641915628001</v>
      </c>
      <c r="FO224" s="7">
        <v>3.9285714285714302</v>
      </c>
      <c r="FP224" s="7">
        <v>179.39482385253601</v>
      </c>
      <c r="FQ224" s="7">
        <v>29.367161935085701</v>
      </c>
      <c r="FR224" s="4">
        <v>0.16370127802140899</v>
      </c>
      <c r="FS224" s="7">
        <v>13.6456455590166</v>
      </c>
      <c r="FT224" s="4">
        <v>7.6064878941174904E-2</v>
      </c>
      <c r="FU224" s="7">
        <v>15.853763440860201</v>
      </c>
      <c r="FV224" s="7">
        <v>456.798432517278</v>
      </c>
      <c r="FW224" s="7">
        <v>171.670564062127</v>
      </c>
      <c r="FX224" s="4">
        <v>0.37581250687771001</v>
      </c>
      <c r="FY224" s="7">
        <v>134.279483695062</v>
      </c>
      <c r="FZ224" s="4">
        <v>0.29395784691091897</v>
      </c>
      <c r="GA224" s="7">
        <v>36.711904761904798</v>
      </c>
      <c r="GB224" s="7">
        <v>326.19295147652002</v>
      </c>
      <c r="GC224" s="7">
        <v>131.153561556131</v>
      </c>
      <c r="GD224" s="4">
        <v>0.40207356094747299</v>
      </c>
      <c r="GE224" s="7">
        <v>58.403323402468402</v>
      </c>
      <c r="GF224" s="4">
        <v>0.17904532620372199</v>
      </c>
      <c r="GG224" s="7">
        <v>32.054838709677398</v>
      </c>
      <c r="GH224" s="7">
        <v>222.127782585902</v>
      </c>
      <c r="GI224" s="7">
        <v>99.137410651683396</v>
      </c>
      <c r="GJ224" s="4">
        <v>0.44630801918416002</v>
      </c>
      <c r="GK224" s="7">
        <v>104.722034050258</v>
      </c>
      <c r="GL224" s="4">
        <v>0.47144950906697097</v>
      </c>
      <c r="GM224" s="7">
        <v>19.548387096774199</v>
      </c>
      <c r="GN224" s="7">
        <v>252.35927150060499</v>
      </c>
      <c r="GO224" s="7">
        <v>127.50268180475</v>
      </c>
      <c r="GP224" s="4">
        <v>0.50524270832840701</v>
      </c>
      <c r="GQ224" s="7">
        <v>116.60392043415</v>
      </c>
      <c r="GR224" s="4">
        <v>0.46205522682320299</v>
      </c>
      <c r="GS224" s="7">
        <v>17.4247311827957</v>
      </c>
      <c r="GT224" s="7">
        <v>75.306571560808905</v>
      </c>
      <c r="GU224" s="7">
        <v>25.871306429072799</v>
      </c>
      <c r="GV224" s="4">
        <v>0.343546464709021</v>
      </c>
      <c r="GW224" s="7">
        <v>21.251896091599502</v>
      </c>
      <c r="GX224" s="4">
        <v>0.28220506724886402</v>
      </c>
      <c r="GY224" s="7">
        <v>6</v>
      </c>
      <c r="GZ224" s="3"/>
    </row>
    <row r="225" spans="1:208" s="11" customFormat="1" x14ac:dyDescent="0.25">
      <c r="A225" s="7" t="s">
        <v>220</v>
      </c>
      <c r="B225" s="7" t="s">
        <v>645</v>
      </c>
      <c r="C225" s="7" t="s">
        <v>646</v>
      </c>
      <c r="D225" s="33" t="s">
        <v>241</v>
      </c>
      <c r="E225" s="7"/>
      <c r="F225" s="8"/>
      <c r="G225" s="8"/>
      <c r="H225" s="8">
        <v>8.9223909142607507</v>
      </c>
      <c r="I225" s="8">
        <v>68.1500928107899</v>
      </c>
      <c r="J225" s="8">
        <v>58.821779574350401</v>
      </c>
      <c r="K225" s="8">
        <v>72.568197276782897</v>
      </c>
      <c r="L225" s="8">
        <v>75.667314812102703</v>
      </c>
      <c r="M225" s="8">
        <v>53.916415488423603</v>
      </c>
      <c r="N225" s="8">
        <v>57.845639924344397</v>
      </c>
      <c r="O225" s="8">
        <v>78.097720305860506</v>
      </c>
      <c r="P225" s="8">
        <v>123.60788437292901</v>
      </c>
      <c r="Q225" s="8">
        <v>106.481405118216</v>
      </c>
      <c r="R225" s="8">
        <v>103.561536392766</v>
      </c>
      <c r="S225" s="8">
        <v>121.20015426532299</v>
      </c>
      <c r="T225" s="8">
        <v>109.12644248604499</v>
      </c>
      <c r="U225" s="8">
        <v>40.750995535691402</v>
      </c>
      <c r="V225" s="8">
        <v>72.082947313445104</v>
      </c>
      <c r="W225" s="8">
        <v>86.0202072391603</v>
      </c>
      <c r="X225" s="8">
        <v>285.22640721552801</v>
      </c>
      <c r="Y225" s="8">
        <v>100.547485317523</v>
      </c>
      <c r="Z225" s="8">
        <v>70.241235391053394</v>
      </c>
      <c r="AA225" s="8">
        <v>129.13294713464299</v>
      </c>
      <c r="AB225" s="8">
        <v>62.8859114477671</v>
      </c>
      <c r="AC225" s="8">
        <v>0</v>
      </c>
      <c r="AD225" s="8">
        <v>77.072483725050603</v>
      </c>
      <c r="AE225" s="8">
        <v>131.38997685113301</v>
      </c>
      <c r="AF225" s="8">
        <v>129.58373030052601</v>
      </c>
      <c r="AG225" s="8">
        <v>135.943360230205</v>
      </c>
      <c r="AH225" s="8">
        <v>230.089289491145</v>
      </c>
      <c r="AI225" s="8">
        <v>224.76169065808901</v>
      </c>
      <c r="AJ225" s="8">
        <v>149.877438021736</v>
      </c>
      <c r="AK225" s="8">
        <v>158.10315455260499</v>
      </c>
      <c r="AL225" s="8">
        <v>385.77389253305103</v>
      </c>
      <c r="AM225" s="8">
        <v>199.37418252569699</v>
      </c>
      <c r="AN225" s="8">
        <v>62.8859114477671</v>
      </c>
      <c r="AO225" s="8">
        <v>77.072483725050603</v>
      </c>
      <c r="AP225" s="8">
        <v>260.97370715165999</v>
      </c>
      <c r="AQ225" s="8">
        <v>366.032649721349</v>
      </c>
      <c r="AR225" s="8">
        <v>374.63912867982498</v>
      </c>
      <c r="AS225" s="8">
        <v>543.87704708565695</v>
      </c>
      <c r="AT225" s="8">
        <v>262.260093973464</v>
      </c>
      <c r="AU225" s="8">
        <f t="shared" si="34"/>
        <v>105.05894256968901</v>
      </c>
      <c r="AV225" s="8">
        <f t="shared" si="35"/>
        <v>8.6064789584759751</v>
      </c>
      <c r="AW225" s="8">
        <f t="shared" si="36"/>
        <v>169.23791840583198</v>
      </c>
      <c r="AX225" s="8">
        <v>-21.7508993236791</v>
      </c>
      <c r="AY225" s="8">
        <v>3.92922443592076</v>
      </c>
      <c r="AZ225" s="8">
        <v>20.252080381516201</v>
      </c>
      <c r="BA225" s="8">
        <v>45.510164067068096</v>
      </c>
      <c r="BB225" s="8">
        <v>-17.126479254712599</v>
      </c>
      <c r="BC225" s="8">
        <v>-2.9198687254496498</v>
      </c>
      <c r="BD225" s="8">
        <v>17.638617872556701</v>
      </c>
      <c r="BE225" s="8">
        <v>-12.0737117792782</v>
      </c>
      <c r="BF225" s="8">
        <v>-68.375446950353407</v>
      </c>
      <c r="BG225" s="8">
        <v>31.331951777753702</v>
      </c>
      <c r="BH225" s="8">
        <v>13.9372599257151</v>
      </c>
      <c r="BI225" s="8">
        <v>199.206199976368</v>
      </c>
      <c r="BJ225" s="8">
        <v>-184.678921898005</v>
      </c>
      <c r="BK225" s="8">
        <v>-30.3062499264697</v>
      </c>
      <c r="BL225" s="9">
        <v>58.891711743590001</v>
      </c>
      <c r="BM225" s="8" t="s">
        <v>236</v>
      </c>
      <c r="BN225" s="7" t="s">
        <v>236</v>
      </c>
      <c r="BO225" s="10">
        <v>35</v>
      </c>
      <c r="BP225" s="10">
        <v>207</v>
      </c>
      <c r="BQ225" s="7" t="s">
        <v>252</v>
      </c>
      <c r="BR225" s="8">
        <v>58.495161642932402</v>
      </c>
      <c r="BS225" s="8">
        <v>9.9884408070440802</v>
      </c>
      <c r="BT225" s="4">
        <v>0.170756700665531</v>
      </c>
      <c r="BU225" s="8">
        <v>-12.5352577014337</v>
      </c>
      <c r="BV225" s="4">
        <v>-0.21429563316623901</v>
      </c>
      <c r="BW225" s="8">
        <v>17.233333333333299</v>
      </c>
      <c r="BX225" s="8">
        <v>84.247158216036695</v>
      </c>
      <c r="BY225" s="8">
        <v>27.9940477063309</v>
      </c>
      <c r="BZ225" s="4">
        <v>0.332284771369323</v>
      </c>
      <c r="CA225" s="8">
        <v>5.6381536996272903</v>
      </c>
      <c r="CB225" s="4">
        <v>6.6923963003823306E-2</v>
      </c>
      <c r="CC225" s="8">
        <v>18</v>
      </c>
      <c r="CD225" s="8">
        <v>135.84315111833999</v>
      </c>
      <c r="CE225" s="8">
        <v>88.014819276504497</v>
      </c>
      <c r="CF225" s="4">
        <v>0.64791502959048697</v>
      </c>
      <c r="CG225" s="8">
        <v>71.668654577287896</v>
      </c>
      <c r="CH225" s="4">
        <v>0.52758386409082603</v>
      </c>
      <c r="CI225" s="8">
        <v>15.064516129032301</v>
      </c>
      <c r="CJ225" s="8">
        <v>117.60951685441501</v>
      </c>
      <c r="CK225" s="8">
        <v>66.877445582157307</v>
      </c>
      <c r="CL225" s="4">
        <v>0.56863974422191399</v>
      </c>
      <c r="CM225" s="8">
        <v>45.374156368766599</v>
      </c>
      <c r="CN225" s="4">
        <v>0.38580344161207503</v>
      </c>
      <c r="CO225" s="8">
        <v>14.6071428571429</v>
      </c>
      <c r="CP225" s="8">
        <v>114.89740533252299</v>
      </c>
      <c r="CQ225" s="8">
        <v>60.4106301877448</v>
      </c>
      <c r="CR225" s="4">
        <v>0.525778889548561</v>
      </c>
      <c r="CS225" s="8">
        <v>43.493370643913799</v>
      </c>
      <c r="CT225" s="4">
        <v>0.37854092978026999</v>
      </c>
      <c r="CU225" s="8">
        <v>14.733333333333301</v>
      </c>
      <c r="CV225" s="8">
        <v>130.957416839687</v>
      </c>
      <c r="CW225" s="8">
        <v>73.042548475973007</v>
      </c>
      <c r="CX225" s="4">
        <v>0.557758012021486</v>
      </c>
      <c r="CY225" s="8">
        <v>58.847536219719998</v>
      </c>
      <c r="CZ225" s="4">
        <v>0.44936390499943102</v>
      </c>
      <c r="DA225" s="8">
        <v>15.146236559139799</v>
      </c>
      <c r="DB225" s="8">
        <v>114.462037812818</v>
      </c>
      <c r="DC225" s="8">
        <v>43.2764283704728</v>
      </c>
      <c r="DD225" s="4">
        <v>0.37808542637728898</v>
      </c>
      <c r="DE225" s="8">
        <v>23.831104971829198</v>
      </c>
      <c r="DF225" s="4">
        <v>0.20820094965284999</v>
      </c>
      <c r="DG225" s="8">
        <v>20.2258064516129</v>
      </c>
      <c r="DH225" s="8">
        <v>41.828671128186301</v>
      </c>
      <c r="DI225" s="8">
        <v>-20.633437479932301</v>
      </c>
      <c r="DJ225" s="4">
        <v>-0.49328455634414098</v>
      </c>
      <c r="DK225" s="8">
        <v>-43.132516352823401</v>
      </c>
      <c r="DL225" s="4">
        <v>-1.03117108886011</v>
      </c>
      <c r="DM225" s="8">
        <v>22.5</v>
      </c>
      <c r="DN225" s="8">
        <v>69.954292625599805</v>
      </c>
      <c r="DO225" s="8">
        <v>14.338434925459801</v>
      </c>
      <c r="DP225" s="4">
        <v>0.20496862147116701</v>
      </c>
      <c r="DQ225" s="8">
        <v>-32.274337810556702</v>
      </c>
      <c r="DR225" s="4">
        <v>-0.46136322160086901</v>
      </c>
      <c r="DS225" s="8">
        <v>19.207526881720401</v>
      </c>
      <c r="DT225" s="8">
        <v>81.860607920196799</v>
      </c>
      <c r="DU225" s="8">
        <v>9.6241490472840798</v>
      </c>
      <c r="DV225" s="4">
        <v>0.117567524744824</v>
      </c>
      <c r="DW225" s="8">
        <v>13.9135139399701</v>
      </c>
      <c r="DX225" s="4">
        <v>0.16996592492366899</v>
      </c>
      <c r="DY225" s="8">
        <v>20.3333333333333</v>
      </c>
      <c r="DZ225" s="8">
        <v>278.85178691424898</v>
      </c>
      <c r="EA225" s="8">
        <v>149.47776154135701</v>
      </c>
      <c r="EB225" s="4">
        <v>0.53604735044184304</v>
      </c>
      <c r="EC225" s="8">
        <v>117.54096866304</v>
      </c>
      <c r="ED225" s="4">
        <v>0.42151771722081699</v>
      </c>
      <c r="EE225" s="8">
        <v>27.854838709677399</v>
      </c>
      <c r="EF225" s="8">
        <v>99.780761836186599</v>
      </c>
      <c r="EG225" s="8">
        <v>58.858351508579801</v>
      </c>
      <c r="EH225" s="4">
        <v>0.58987675004135098</v>
      </c>
      <c r="EI225" s="8">
        <v>41.273739494346998</v>
      </c>
      <c r="EJ225" s="4">
        <v>0.413644261026064</v>
      </c>
      <c r="EK225" s="8">
        <v>16.614055299539199</v>
      </c>
      <c r="EL225" s="8">
        <v>70.342282965817702</v>
      </c>
      <c r="EM225" s="8">
        <v>19.859760566134401</v>
      </c>
      <c r="EN225" s="4">
        <v>0.28233033857864798</v>
      </c>
      <c r="EO225" s="8">
        <v>0.80796467442251296</v>
      </c>
      <c r="EP225" s="4">
        <v>1.14861878283811E-2</v>
      </c>
      <c r="EQ225" s="8">
        <v>18</v>
      </c>
      <c r="ER225" s="8">
        <v>128.849356212061</v>
      </c>
      <c r="ES225" s="8">
        <v>80.747915624089103</v>
      </c>
      <c r="ET225" s="4">
        <v>0.626684664929128</v>
      </c>
      <c r="EU225" s="8">
        <v>62.397372641672803</v>
      </c>
      <c r="EV225" s="4">
        <v>0.48426607998707399</v>
      </c>
      <c r="EW225" s="8">
        <v>17.2741935483871</v>
      </c>
      <c r="EX225" s="8">
        <v>61.8117738376761</v>
      </c>
      <c r="EY225" s="8">
        <v>28.7935680328515</v>
      </c>
      <c r="EZ225" s="4">
        <v>0.46582659330350801</v>
      </c>
      <c r="FA225" s="8">
        <v>19.223895066352</v>
      </c>
      <c r="FB225" s="4">
        <v>0.31100701165502698</v>
      </c>
      <c r="FC225" s="8">
        <v>10</v>
      </c>
      <c r="FD225" s="7">
        <v>142.74231985896901</v>
      </c>
      <c r="FE225" s="7">
        <v>37.982488513375003</v>
      </c>
      <c r="FF225" s="4">
        <v>0.26609129339429299</v>
      </c>
      <c r="FG225" s="7">
        <v>-6.89710400180644</v>
      </c>
      <c r="FH225" s="4">
        <v>-4.8318564589820701E-2</v>
      </c>
      <c r="FI225" s="7">
        <v>35.233333333333299</v>
      </c>
      <c r="FJ225" s="7">
        <v>253.45266797275499</v>
      </c>
      <c r="FK225" s="7">
        <v>154.892264858662</v>
      </c>
      <c r="FL225" s="4">
        <v>0.61112895791379795</v>
      </c>
      <c r="FM225" s="7">
        <v>117.042810946055</v>
      </c>
      <c r="FN225" s="4">
        <v>0.46179356438511099</v>
      </c>
      <c r="FO225" s="7">
        <v>29.6716589861751</v>
      </c>
      <c r="FP225" s="7">
        <v>245.85482217220999</v>
      </c>
      <c r="FQ225" s="7">
        <v>133.45317866371801</v>
      </c>
      <c r="FR225" s="4">
        <v>0.54281293929732199</v>
      </c>
      <c r="FS225" s="7">
        <v>102.340906863634</v>
      </c>
      <c r="FT225" s="4">
        <v>0.41626560731824402</v>
      </c>
      <c r="FU225" s="7">
        <v>29.8795698924731</v>
      </c>
      <c r="FV225" s="7">
        <v>156.29070894100499</v>
      </c>
      <c r="FW225" s="7">
        <v>22.6429908905404</v>
      </c>
      <c r="FX225" s="4">
        <v>0.14487739574517899</v>
      </c>
      <c r="FY225" s="7">
        <v>-19.3014113809942</v>
      </c>
      <c r="FZ225" s="4">
        <v>-0.12349685731018099</v>
      </c>
      <c r="GA225" s="7">
        <v>42.725806451612897</v>
      </c>
      <c r="GB225" s="7">
        <v>151.814900545797</v>
      </c>
      <c r="GC225" s="7">
        <v>23.9625839727439</v>
      </c>
      <c r="GD225" s="4">
        <v>0.157840790901255</v>
      </c>
      <c r="GE225" s="7">
        <v>-18.3608238705866</v>
      </c>
      <c r="GF225" s="4">
        <v>-0.12094217237291401</v>
      </c>
      <c r="GG225" s="7">
        <v>39.540860215053797</v>
      </c>
      <c r="GH225" s="7">
        <v>378.632548750436</v>
      </c>
      <c r="GI225" s="7">
        <v>208.33611304993701</v>
      </c>
      <c r="GJ225" s="4">
        <v>0.55023297320182296</v>
      </c>
      <c r="GK225" s="7">
        <v>158.814708157387</v>
      </c>
      <c r="GL225" s="4">
        <v>0.41944283100200402</v>
      </c>
      <c r="GM225" s="7">
        <v>44.468894009216598</v>
      </c>
      <c r="GN225" s="7">
        <v>199.19163917787799</v>
      </c>
      <c r="GO225" s="7">
        <v>100.607676190224</v>
      </c>
      <c r="GP225" s="4">
        <v>0.50507981462204199</v>
      </c>
      <c r="GQ225" s="7">
        <v>63.205337316095303</v>
      </c>
      <c r="GR225" s="4">
        <v>0.31730918816152098</v>
      </c>
      <c r="GS225" s="7">
        <v>35.274193548387103</v>
      </c>
      <c r="GT225" s="7">
        <v>61.8117738376761</v>
      </c>
      <c r="GU225" s="7">
        <v>28.7935680328515</v>
      </c>
      <c r="GV225" s="4">
        <v>0.46582659330350801</v>
      </c>
      <c r="GW225" s="7">
        <v>19.223895066352</v>
      </c>
      <c r="GX225" s="4">
        <v>0.31100701165502698</v>
      </c>
      <c r="GY225" s="7">
        <v>10</v>
      </c>
      <c r="GZ225" s="3"/>
    </row>
    <row r="226" spans="1:208" s="11" customFormat="1" x14ac:dyDescent="0.25">
      <c r="A226" s="7" t="s">
        <v>220</v>
      </c>
      <c r="B226" s="7" t="s">
        <v>647</v>
      </c>
      <c r="C226" s="7" t="s">
        <v>648</v>
      </c>
      <c r="D226" s="33" t="s">
        <v>228</v>
      </c>
      <c r="E226" s="7" t="s">
        <v>280</v>
      </c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>
        <v>2.15384320805597</v>
      </c>
      <c r="T226" s="8">
        <v>136.77962107869601</v>
      </c>
      <c r="U226" s="8">
        <v>254.974341000061</v>
      </c>
      <c r="V226" s="8">
        <v>234.67692808982301</v>
      </c>
      <c r="W226" s="8">
        <v>85.030704642870901</v>
      </c>
      <c r="X226" s="8">
        <v>82.947433492013801</v>
      </c>
      <c r="Y226" s="8">
        <v>139.594729850215</v>
      </c>
      <c r="Z226" s="8">
        <v>352.13190847822</v>
      </c>
      <c r="AA226" s="8">
        <v>198.48476845096101</v>
      </c>
      <c r="AB226" s="8">
        <v>111.80197711570401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2.15384320805597</v>
      </c>
      <c r="AJ226" s="8">
        <v>391.75396207875701</v>
      </c>
      <c r="AK226" s="8">
        <v>319.70763273269398</v>
      </c>
      <c r="AL226" s="8">
        <v>222.542163342229</v>
      </c>
      <c r="AM226" s="8">
        <v>550.61667692918104</v>
      </c>
      <c r="AN226" s="8">
        <v>111.80197711570401</v>
      </c>
      <c r="AO226" s="8"/>
      <c r="AP226" s="8"/>
      <c r="AQ226" s="8"/>
      <c r="AR226" s="8">
        <v>393.90780528681302</v>
      </c>
      <c r="AS226" s="8">
        <v>542.24979607492298</v>
      </c>
      <c r="AT226" s="8">
        <v>662.41865404488499</v>
      </c>
      <c r="AU226" s="8">
        <f t="shared" si="34"/>
        <v>0</v>
      </c>
      <c r="AV226" s="8">
        <f t="shared" si="35"/>
        <v>393.90780528681302</v>
      </c>
      <c r="AW226" s="8">
        <f t="shared" si="36"/>
        <v>148.34199078810997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2.15384320805597</v>
      </c>
      <c r="BE226" s="8">
        <v>134.62577787064001</v>
      </c>
      <c r="BF226" s="8">
        <v>118.19471992136501</v>
      </c>
      <c r="BG226" s="8">
        <v>-20.2974129102376</v>
      </c>
      <c r="BH226" s="8">
        <v>-149.64622344695201</v>
      </c>
      <c r="BI226" s="8">
        <v>-2.0832711508570201</v>
      </c>
      <c r="BJ226" s="8">
        <v>56.647296358201203</v>
      </c>
      <c r="BK226" s="8">
        <v>212.53717862800499</v>
      </c>
      <c r="BL226" s="9">
        <v>-153.64714002725799</v>
      </c>
      <c r="BM226" s="8" t="s">
        <v>268</v>
      </c>
      <c r="BN226" s="7" t="s">
        <v>268</v>
      </c>
      <c r="BO226" s="10">
        <v>391</v>
      </c>
      <c r="BP226" s="10">
        <v>208</v>
      </c>
      <c r="BQ226" s="7" t="s">
        <v>252</v>
      </c>
      <c r="BR226" s="8"/>
      <c r="BS226" s="8"/>
      <c r="BT226" s="4"/>
      <c r="BU226" s="8"/>
      <c r="BV226" s="4"/>
      <c r="BW226" s="8"/>
      <c r="BX226" s="8"/>
      <c r="BY226" s="8"/>
      <c r="BZ226" s="4"/>
      <c r="CA226" s="8"/>
      <c r="CB226" s="4"/>
      <c r="CC226" s="8"/>
      <c r="CD226" s="8"/>
      <c r="CE226" s="8"/>
      <c r="CF226" s="4"/>
      <c r="CG226" s="8"/>
      <c r="CH226" s="4"/>
      <c r="CI226" s="8"/>
      <c r="CJ226" s="8"/>
      <c r="CK226" s="8"/>
      <c r="CL226" s="4"/>
      <c r="CM226" s="8"/>
      <c r="CN226" s="4"/>
      <c r="CO226" s="8"/>
      <c r="CP226" s="8"/>
      <c r="CQ226" s="8"/>
      <c r="CR226" s="4"/>
      <c r="CS226" s="8"/>
      <c r="CT226" s="4"/>
      <c r="CU226" s="8"/>
      <c r="CV226" s="8">
        <v>2.3395272283933899</v>
      </c>
      <c r="CW226" s="8">
        <v>1.0542794635600099</v>
      </c>
      <c r="CX226" s="4">
        <v>0.45063782578158301</v>
      </c>
      <c r="CY226" s="8">
        <v>0.61977661880249302</v>
      </c>
      <c r="CZ226" s="4">
        <v>0.26491532617387298</v>
      </c>
      <c r="DA226" s="8">
        <v>0.36666666666666697</v>
      </c>
      <c r="DB226" s="8">
        <v>148.248227113958</v>
      </c>
      <c r="DC226" s="8">
        <v>41.145165864422502</v>
      </c>
      <c r="DD226" s="4">
        <v>0.27754238054256403</v>
      </c>
      <c r="DE226" s="8">
        <v>17.355805830379602</v>
      </c>
      <c r="DF226" s="4">
        <v>0.11707260294612699</v>
      </c>
      <c r="DG226" s="8">
        <v>23.241096774193601</v>
      </c>
      <c r="DH226" s="8">
        <v>276.45260089910897</v>
      </c>
      <c r="DI226" s="8">
        <v>82.465797023666596</v>
      </c>
      <c r="DJ226" s="4">
        <v>0.298299949993099</v>
      </c>
      <c r="DK226" s="8">
        <v>41.676758011111197</v>
      </c>
      <c r="DL226" s="4">
        <v>0.150755528707509</v>
      </c>
      <c r="DM226" s="8">
        <v>38.624423963133601</v>
      </c>
      <c r="DN226" s="8">
        <v>248.19718654628801</v>
      </c>
      <c r="DO226" s="8">
        <v>108.751229691079</v>
      </c>
      <c r="DP226" s="4">
        <v>0.438164635161156</v>
      </c>
      <c r="DQ226" s="8">
        <v>70.813815861469195</v>
      </c>
      <c r="DR226" s="4">
        <v>0.28531272592915902</v>
      </c>
      <c r="DS226" s="8">
        <v>31.919354838709701</v>
      </c>
      <c r="DT226" s="8">
        <v>86.6699286175335</v>
      </c>
      <c r="DU226" s="8">
        <v>-29.9421090461727</v>
      </c>
      <c r="DV226" s="4">
        <v>-0.345472870738183</v>
      </c>
      <c r="DW226" s="8">
        <v>-55.669977531986298</v>
      </c>
      <c r="DX226" s="4">
        <v>-0.64232171896267298</v>
      </c>
      <c r="DY226" s="8">
        <v>24.904301075268801</v>
      </c>
      <c r="DZ226" s="8">
        <v>82.147891791583902</v>
      </c>
      <c r="EA226" s="8">
        <v>10.1078834655685</v>
      </c>
      <c r="EB226" s="4">
        <v>0.123044952769001</v>
      </c>
      <c r="EC226" s="8">
        <v>-12.8959830303718</v>
      </c>
      <c r="ED226" s="4">
        <v>-0.156984954198094</v>
      </c>
      <c r="EE226" s="8">
        <v>21.064516129032299</v>
      </c>
      <c r="EF226" s="8">
        <v>142.549698221482</v>
      </c>
      <c r="EG226" s="8">
        <v>35.3596301895411</v>
      </c>
      <c r="EH226" s="4">
        <v>0.24805124550037499</v>
      </c>
      <c r="EI226" s="8">
        <v>8.3509907253314992</v>
      </c>
      <c r="EJ226" s="4">
        <v>5.8583012307443998E-2</v>
      </c>
      <c r="EK226" s="8">
        <v>23.903225806451601</v>
      </c>
      <c r="EL226" s="8">
        <v>346.36165846178801</v>
      </c>
      <c r="EM226" s="8">
        <v>215.846725561727</v>
      </c>
      <c r="EN226" s="4">
        <v>0.62318308129229705</v>
      </c>
      <c r="EO226" s="8">
        <v>180.38618407190401</v>
      </c>
      <c r="EP226" s="4">
        <v>0.52080298054065599</v>
      </c>
      <c r="EQ226" s="8">
        <v>30.266666666666701</v>
      </c>
      <c r="ER226" s="8">
        <v>193.557168773732</v>
      </c>
      <c r="ES226" s="8">
        <v>85.708236448339804</v>
      </c>
      <c r="ET226" s="4">
        <v>0.44280579733284298</v>
      </c>
      <c r="EU226" s="8">
        <v>55.649834171150601</v>
      </c>
      <c r="EV226" s="4">
        <v>0.28751109826474702</v>
      </c>
      <c r="EW226" s="8">
        <v>27.235913978494601</v>
      </c>
      <c r="EX226" s="8">
        <v>108.016072987169</v>
      </c>
      <c r="EY226" s="8">
        <v>15.786814952502899</v>
      </c>
      <c r="EZ226" s="4">
        <v>0.14615246153577799</v>
      </c>
      <c r="FA226" s="8">
        <v>-4.6217900025278702</v>
      </c>
      <c r="FB226" s="4">
        <v>-4.2787983998241498E-2</v>
      </c>
      <c r="FC226" s="8">
        <v>20.070967741935501</v>
      </c>
      <c r="FD226" s="7">
        <v>0</v>
      </c>
      <c r="FE226" s="7">
        <v>0</v>
      </c>
      <c r="FF226" s="4"/>
      <c r="FG226" s="7">
        <v>0</v>
      </c>
      <c r="FH226" s="4"/>
      <c r="FI226" s="7">
        <v>0</v>
      </c>
      <c r="FJ226" s="7">
        <v>0</v>
      </c>
      <c r="FK226" s="7">
        <v>0</v>
      </c>
      <c r="FL226" s="4"/>
      <c r="FM226" s="7">
        <v>0</v>
      </c>
      <c r="FN226" s="4"/>
      <c r="FO226" s="7">
        <v>0</v>
      </c>
      <c r="FP226" s="7">
        <v>2.3395272283933899</v>
      </c>
      <c r="FQ226" s="7">
        <v>1.0542794635600099</v>
      </c>
      <c r="FR226" s="4">
        <v>0.45063782578158301</v>
      </c>
      <c r="FS226" s="7">
        <v>0.61977661880249302</v>
      </c>
      <c r="FT226" s="4">
        <v>0.26491532617387298</v>
      </c>
      <c r="FU226" s="7">
        <v>0.36666666666666697</v>
      </c>
      <c r="FV226" s="7">
        <v>424.700828013067</v>
      </c>
      <c r="FW226" s="7">
        <v>123.61096288808901</v>
      </c>
      <c r="FX226" s="4">
        <v>0.29105420742030202</v>
      </c>
      <c r="FY226" s="7">
        <v>59.032563841490798</v>
      </c>
      <c r="FZ226" s="4">
        <v>0.13899799564241599</v>
      </c>
      <c r="GA226" s="7">
        <v>61.865520737327202</v>
      </c>
      <c r="GB226" s="7">
        <v>334.86711516382098</v>
      </c>
      <c r="GC226" s="7">
        <v>78.809120644906699</v>
      </c>
      <c r="GD226" s="4">
        <v>0.23534446076125601</v>
      </c>
      <c r="GE226" s="7">
        <v>15.1438383294829</v>
      </c>
      <c r="GF226" s="4">
        <v>4.5223426379369602E-2</v>
      </c>
      <c r="GG226" s="7">
        <v>56.823655913978499</v>
      </c>
      <c r="GH226" s="7">
        <v>224.69759001306599</v>
      </c>
      <c r="GI226" s="7">
        <v>45.467513655109599</v>
      </c>
      <c r="GJ226" s="4">
        <v>0.20234980558743801</v>
      </c>
      <c r="GK226" s="7">
        <v>-4.5449923050402701</v>
      </c>
      <c r="GL226" s="4">
        <v>-2.02271519902638E-2</v>
      </c>
      <c r="GM226" s="7">
        <v>44.9677419354839</v>
      </c>
      <c r="GN226" s="7">
        <v>539.91882723551896</v>
      </c>
      <c r="GO226" s="7">
        <v>301.55496201006702</v>
      </c>
      <c r="GP226" s="4">
        <v>0.55851907138353096</v>
      </c>
      <c r="GQ226" s="7">
        <v>236.036018243054</v>
      </c>
      <c r="GR226" s="4">
        <v>0.43716945277052299</v>
      </c>
      <c r="GS226" s="7">
        <v>57.502580645161302</v>
      </c>
      <c r="GT226" s="7">
        <v>108.016072987169</v>
      </c>
      <c r="GU226" s="7">
        <v>15.786814952502899</v>
      </c>
      <c r="GV226" s="4">
        <v>0.14615246153577799</v>
      </c>
      <c r="GW226" s="7">
        <v>-4.6217900025278702</v>
      </c>
      <c r="GX226" s="4">
        <v>-4.2787983998241498E-2</v>
      </c>
      <c r="GY226" s="7">
        <v>20.070967741935501</v>
      </c>
      <c r="GZ226" s="3"/>
    </row>
    <row r="227" spans="1:208" s="11" customFormat="1" x14ac:dyDescent="0.25">
      <c r="A227" s="7" t="s">
        <v>220</v>
      </c>
      <c r="B227" s="7" t="s">
        <v>649</v>
      </c>
      <c r="C227" s="7" t="s">
        <v>649</v>
      </c>
      <c r="D227" s="33" t="s">
        <v>241</v>
      </c>
      <c r="E227" s="7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>
        <v>145.76704562253099</v>
      </c>
      <c r="W227" s="8">
        <v>146.858939076571</v>
      </c>
      <c r="X227" s="8">
        <v>127.266634268627</v>
      </c>
      <c r="Y227" s="8">
        <v>106.715589697082</v>
      </c>
      <c r="Z227" s="8">
        <v>107.498143636175</v>
      </c>
      <c r="AA227" s="8">
        <v>113.394683630846</v>
      </c>
      <c r="AB227" s="8">
        <v>86.8688491781176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292.62598469910199</v>
      </c>
      <c r="AL227" s="8">
        <v>233.98222396570901</v>
      </c>
      <c r="AM227" s="8">
        <v>220.892827267021</v>
      </c>
      <c r="AN227" s="8">
        <v>86.8688491781176</v>
      </c>
      <c r="AO227" s="8"/>
      <c r="AP227" s="8"/>
      <c r="AQ227" s="8"/>
      <c r="AR227" s="8"/>
      <c r="AS227" s="8">
        <v>526.60820866481004</v>
      </c>
      <c r="AT227" s="8">
        <v>307.76167644513902</v>
      </c>
      <c r="AU227" s="8">
        <f t="shared" si="34"/>
        <v>0</v>
      </c>
      <c r="AV227" s="8">
        <f t="shared" si="35"/>
        <v>0</v>
      </c>
      <c r="AW227" s="8">
        <f t="shared" si="36"/>
        <v>526.60820866481004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145.76704562253099</v>
      </c>
      <c r="BH227" s="8">
        <v>1.0918934540399099</v>
      </c>
      <c r="BI227" s="8">
        <v>-19.592304807943801</v>
      </c>
      <c r="BJ227" s="8">
        <v>-20.5510445715454</v>
      </c>
      <c r="BK227" s="8">
        <v>0.78255393909387305</v>
      </c>
      <c r="BL227" s="9">
        <v>5.89653999467048</v>
      </c>
      <c r="BM227" s="8" t="s">
        <v>268</v>
      </c>
      <c r="BN227" s="7" t="s">
        <v>268</v>
      </c>
      <c r="BO227" s="10">
        <v>478</v>
      </c>
      <c r="BP227" s="10">
        <v>209</v>
      </c>
      <c r="BQ227" s="7" t="s">
        <v>252</v>
      </c>
      <c r="BR227" s="8"/>
      <c r="BS227" s="8"/>
      <c r="BT227" s="4"/>
      <c r="BU227" s="8"/>
      <c r="BV227" s="4"/>
      <c r="BW227" s="8"/>
      <c r="BX227" s="8"/>
      <c r="BY227" s="8"/>
      <c r="BZ227" s="4"/>
      <c r="CA227" s="8"/>
      <c r="CB227" s="4"/>
      <c r="CC227" s="8"/>
      <c r="CD227" s="8"/>
      <c r="CE227" s="8"/>
      <c r="CF227" s="4"/>
      <c r="CG227" s="8"/>
      <c r="CH227" s="4"/>
      <c r="CI227" s="8"/>
      <c r="CJ227" s="8"/>
      <c r="CK227" s="8"/>
      <c r="CL227" s="4"/>
      <c r="CM227" s="8"/>
      <c r="CN227" s="4"/>
      <c r="CO227" s="8"/>
      <c r="CP227" s="8"/>
      <c r="CQ227" s="8"/>
      <c r="CR227" s="4"/>
      <c r="CS227" s="8"/>
      <c r="CT227" s="4"/>
      <c r="CU227" s="8"/>
      <c r="CV227" s="8"/>
      <c r="CW227" s="8"/>
      <c r="CX227" s="4"/>
      <c r="CY227" s="8"/>
      <c r="CZ227" s="4"/>
      <c r="DA227" s="8"/>
      <c r="DB227" s="8"/>
      <c r="DC227" s="8"/>
      <c r="DD227" s="4"/>
      <c r="DE227" s="8"/>
      <c r="DF227" s="4"/>
      <c r="DG227" s="8"/>
      <c r="DH227" s="8"/>
      <c r="DI227" s="8"/>
      <c r="DJ227" s="4"/>
      <c r="DK227" s="8"/>
      <c r="DL227" s="4"/>
      <c r="DM227" s="8"/>
      <c r="DN227" s="8">
        <v>145.76704562253099</v>
      </c>
      <c r="DO227" s="8">
        <v>121.50872231426</v>
      </c>
      <c r="DP227" s="4">
        <v>0.83358156704987696</v>
      </c>
      <c r="DQ227" s="8">
        <v>110.163534471773</v>
      </c>
      <c r="DR227" s="4">
        <v>0.75575061565729396</v>
      </c>
      <c r="DS227" s="8">
        <v>11.55</v>
      </c>
      <c r="DT227" s="8">
        <v>146.858939076571</v>
      </c>
      <c r="DU227" s="8">
        <v>80.8872253496003</v>
      </c>
      <c r="DV227" s="4">
        <v>0.55078176281408697</v>
      </c>
      <c r="DW227" s="8">
        <v>62.262818871756501</v>
      </c>
      <c r="DX227" s="4">
        <v>0.42396342546975102</v>
      </c>
      <c r="DY227" s="8">
        <v>21.541397849462399</v>
      </c>
      <c r="DZ227" s="8">
        <v>127.26659355009301</v>
      </c>
      <c r="EA227" s="8">
        <v>52.111103775514401</v>
      </c>
      <c r="EB227" s="4">
        <v>0.40946412033101898</v>
      </c>
      <c r="EC227" s="8">
        <v>-2.8502003426154099</v>
      </c>
      <c r="ED227" s="4">
        <v>-2.2395510582229401E-2</v>
      </c>
      <c r="EE227" s="8">
        <v>21.583870967741898</v>
      </c>
      <c r="EF227" s="8">
        <v>106.715589697082</v>
      </c>
      <c r="EG227" s="8">
        <v>52.883029245326099</v>
      </c>
      <c r="EH227" s="4">
        <v>0.49555111296707099</v>
      </c>
      <c r="EI227" s="8">
        <v>64.327952606383207</v>
      </c>
      <c r="EJ227" s="4">
        <v>0.60279808028969095</v>
      </c>
      <c r="EK227" s="8">
        <v>19.485023041474701</v>
      </c>
      <c r="EL227" s="8">
        <v>107.498143636175</v>
      </c>
      <c r="EM227" s="8">
        <v>53.879614056902703</v>
      </c>
      <c r="EN227" s="4">
        <v>0.50121436737788505</v>
      </c>
      <c r="EO227" s="8">
        <v>33.273127157175097</v>
      </c>
      <c r="EP227" s="4">
        <v>0.309522806922016</v>
      </c>
      <c r="EQ227" s="8">
        <v>21.309677419354799</v>
      </c>
      <c r="ER227" s="8">
        <v>113.394683630846</v>
      </c>
      <c r="ES227" s="8">
        <v>69.873158276262899</v>
      </c>
      <c r="ET227" s="4">
        <v>0.61619430504990502</v>
      </c>
      <c r="EU227" s="8">
        <v>48.116136695450798</v>
      </c>
      <c r="EV227" s="4">
        <v>0.42432444939034297</v>
      </c>
      <c r="EW227" s="8">
        <v>19.679032258064499</v>
      </c>
      <c r="EX227" s="8">
        <v>86.868795010483396</v>
      </c>
      <c r="EY227" s="8">
        <v>49.768730821627599</v>
      </c>
      <c r="EZ227" s="4">
        <v>0.57291839740175399</v>
      </c>
      <c r="FA227" s="8">
        <v>35.4062953849362</v>
      </c>
      <c r="FB227" s="4">
        <v>0.407583590639923</v>
      </c>
      <c r="FC227" s="8">
        <v>14.7784946236559</v>
      </c>
      <c r="FD227" s="7">
        <v>0</v>
      </c>
      <c r="FE227" s="7">
        <v>0</v>
      </c>
      <c r="FF227" s="4"/>
      <c r="FG227" s="7">
        <v>0</v>
      </c>
      <c r="FH227" s="4"/>
      <c r="FI227" s="7">
        <v>0</v>
      </c>
      <c r="FJ227" s="7">
        <v>0</v>
      </c>
      <c r="FK227" s="7">
        <v>0</v>
      </c>
      <c r="FL227" s="4"/>
      <c r="FM227" s="7">
        <v>0</v>
      </c>
      <c r="FN227" s="4"/>
      <c r="FO227" s="7">
        <v>0</v>
      </c>
      <c r="FP227" s="7">
        <v>0</v>
      </c>
      <c r="FQ227" s="7">
        <v>0</v>
      </c>
      <c r="FR227" s="4"/>
      <c r="FS227" s="7">
        <v>0</v>
      </c>
      <c r="FT227" s="4"/>
      <c r="FU227" s="7">
        <v>0</v>
      </c>
      <c r="FV227" s="7">
        <v>0</v>
      </c>
      <c r="FW227" s="7">
        <v>0</v>
      </c>
      <c r="FX227" s="4"/>
      <c r="FY227" s="7">
        <v>0</v>
      </c>
      <c r="FZ227" s="4"/>
      <c r="GA227" s="7">
        <v>0</v>
      </c>
      <c r="GB227" s="7">
        <v>292.62598469910199</v>
      </c>
      <c r="GC227" s="7">
        <v>202.39594766386099</v>
      </c>
      <c r="GD227" s="4">
        <v>0.69165405072272701</v>
      </c>
      <c r="GE227" s="7">
        <v>172.426353343529</v>
      </c>
      <c r="GF227" s="4">
        <v>0.58923801152119104</v>
      </c>
      <c r="GG227" s="7">
        <v>33.091397849462403</v>
      </c>
      <c r="GH227" s="7">
        <v>233.98218324717499</v>
      </c>
      <c r="GI227" s="7">
        <v>104.99413302084</v>
      </c>
      <c r="GJ227" s="4">
        <v>0.448727042220674</v>
      </c>
      <c r="GK227" s="7">
        <v>61.477752263767798</v>
      </c>
      <c r="GL227" s="4">
        <v>0.26274544245458098</v>
      </c>
      <c r="GM227" s="7">
        <v>41.068894009216599</v>
      </c>
      <c r="GN227" s="7">
        <v>220.892827267021</v>
      </c>
      <c r="GO227" s="7">
        <v>123.75277233316601</v>
      </c>
      <c r="GP227" s="4">
        <v>0.56023898043357401</v>
      </c>
      <c r="GQ227" s="7">
        <v>81.389263852625902</v>
      </c>
      <c r="GR227" s="4">
        <v>0.36845589265893303</v>
      </c>
      <c r="GS227" s="7">
        <v>40.988709677419401</v>
      </c>
      <c r="GT227" s="7">
        <v>86.868795010483396</v>
      </c>
      <c r="GU227" s="7">
        <v>49.768730821627599</v>
      </c>
      <c r="GV227" s="4">
        <v>0.57291839740175399</v>
      </c>
      <c r="GW227" s="7">
        <v>35.4062953849362</v>
      </c>
      <c r="GX227" s="4">
        <v>0.407583590639923</v>
      </c>
      <c r="GY227" s="7">
        <v>14.7784946236559</v>
      </c>
      <c r="GZ227" s="3"/>
    </row>
    <row r="228" spans="1:208" s="11" customFormat="1" x14ac:dyDescent="0.25">
      <c r="A228" s="7" t="s">
        <v>220</v>
      </c>
      <c r="B228" s="7" t="s">
        <v>650</v>
      </c>
      <c r="C228" s="7" t="s">
        <v>651</v>
      </c>
      <c r="D228" s="33" t="s">
        <v>248</v>
      </c>
      <c r="E228" s="7"/>
      <c r="F228" s="8"/>
      <c r="G228" s="8"/>
      <c r="H228" s="8">
        <v>-1.2635021995175201E-2</v>
      </c>
      <c r="I228" s="8">
        <v>11.5865089653956</v>
      </c>
      <c r="J228" s="8">
        <v>10.2228519668361</v>
      </c>
      <c r="K228" s="8">
        <v>12.654032704218499</v>
      </c>
      <c r="L228" s="8">
        <v>10.0519490817074</v>
      </c>
      <c r="M228" s="8">
        <v>15.3664152962934</v>
      </c>
      <c r="N228" s="8">
        <v>16.392219776269101</v>
      </c>
      <c r="O228" s="8">
        <v>16.9098285190789</v>
      </c>
      <c r="P228" s="8">
        <v>18.765622766934801</v>
      </c>
      <c r="Q228" s="8">
        <v>20.234379201959801</v>
      </c>
      <c r="R228" s="8">
        <v>41.4272818546916</v>
      </c>
      <c r="S228" s="8">
        <v>52.3305115005478</v>
      </c>
      <c r="T228" s="8">
        <v>167.02792870716701</v>
      </c>
      <c r="U228" s="8">
        <v>171.736846136682</v>
      </c>
      <c r="V228" s="8">
        <v>110.557377255658</v>
      </c>
      <c r="W228" s="8">
        <v>85.283760811004797</v>
      </c>
      <c r="X228" s="8">
        <v>107.788308800756</v>
      </c>
      <c r="Y228" s="8">
        <v>213.648269100889</v>
      </c>
      <c r="Z228" s="8">
        <v>103.17256520895801</v>
      </c>
      <c r="AA228" s="8">
        <v>162.43260916229499</v>
      </c>
      <c r="AB228" s="8">
        <v>100.07770231944799</v>
      </c>
      <c r="AC228" s="8">
        <v>0</v>
      </c>
      <c r="AD228" s="8">
        <v>11.5738739434005</v>
      </c>
      <c r="AE228" s="8">
        <v>22.876884671054601</v>
      </c>
      <c r="AF228" s="8">
        <v>25.418364378000799</v>
      </c>
      <c r="AG228" s="8">
        <v>33.302048295348001</v>
      </c>
      <c r="AH228" s="8">
        <v>39.000001968894601</v>
      </c>
      <c r="AI228" s="8">
        <v>93.757793355239301</v>
      </c>
      <c r="AJ228" s="8">
        <v>338.76477484384901</v>
      </c>
      <c r="AK228" s="8">
        <v>195.84113806666301</v>
      </c>
      <c r="AL228" s="8">
        <v>321.43657790164599</v>
      </c>
      <c r="AM228" s="8">
        <v>265.60517437125202</v>
      </c>
      <c r="AN228" s="8">
        <v>100.07770231944799</v>
      </c>
      <c r="AO228" s="8">
        <v>11.5738739434005</v>
      </c>
      <c r="AP228" s="8">
        <v>48.2952490490554</v>
      </c>
      <c r="AQ228" s="8">
        <v>72.302050264242595</v>
      </c>
      <c r="AR228" s="8">
        <v>432.52256819908803</v>
      </c>
      <c r="AS228" s="8">
        <v>517.27771596830905</v>
      </c>
      <c r="AT228" s="8">
        <v>365.68287669070099</v>
      </c>
      <c r="AU228" s="8">
        <f t="shared" si="34"/>
        <v>24.006801215187195</v>
      </c>
      <c r="AV228" s="8">
        <f t="shared" si="35"/>
        <v>360.22051793484542</v>
      </c>
      <c r="AW228" s="8">
        <f t="shared" si="36"/>
        <v>84.755147769221026</v>
      </c>
      <c r="AX228" s="8">
        <v>5.3144662145860302</v>
      </c>
      <c r="AY228" s="8">
        <v>1.0258044799757</v>
      </c>
      <c r="AZ228" s="8">
        <v>0.517608742809749</v>
      </c>
      <c r="BA228" s="8">
        <v>1.8557942478559699</v>
      </c>
      <c r="BB228" s="8">
        <v>1.46875643502497</v>
      </c>
      <c r="BC228" s="8">
        <v>21.192902652731799</v>
      </c>
      <c r="BD228" s="8">
        <v>10.9032296458562</v>
      </c>
      <c r="BE228" s="8">
        <v>114.69741720661899</v>
      </c>
      <c r="BF228" s="8">
        <v>4.7089174295146599</v>
      </c>
      <c r="BG228" s="8">
        <v>-61.179468881023503</v>
      </c>
      <c r="BH228" s="8">
        <v>-25.273616444653399</v>
      </c>
      <c r="BI228" s="8">
        <v>22.5045479897516</v>
      </c>
      <c r="BJ228" s="8">
        <v>105.859960300133</v>
      </c>
      <c r="BK228" s="8">
        <v>-110.475703891932</v>
      </c>
      <c r="BL228" s="9">
        <v>59.260043953337401</v>
      </c>
      <c r="BM228" s="8" t="s">
        <v>236</v>
      </c>
      <c r="BN228" s="7" t="s">
        <v>236</v>
      </c>
      <c r="BO228" s="10">
        <v>212</v>
      </c>
      <c r="BP228" s="10">
        <v>210</v>
      </c>
      <c r="BQ228" s="7" t="s">
        <v>252</v>
      </c>
      <c r="BR228" s="8">
        <v>16.392219776269101</v>
      </c>
      <c r="BS228" s="8">
        <v>12.7534984716268</v>
      </c>
      <c r="BT228" s="4">
        <v>0.77802144222651004</v>
      </c>
      <c r="BU228" s="8">
        <v>14.462492384172901</v>
      </c>
      <c r="BV228" s="4">
        <v>0.88227784775739204</v>
      </c>
      <c r="BW228" s="8">
        <v>3</v>
      </c>
      <c r="BX228" s="8">
        <v>16.9098285190789</v>
      </c>
      <c r="BY228" s="8">
        <v>13.0106789999559</v>
      </c>
      <c r="BZ228" s="4">
        <v>0.76941519455837903</v>
      </c>
      <c r="CA228" s="8">
        <v>12.0525315463984</v>
      </c>
      <c r="CB228" s="4">
        <v>0.71275303193050499</v>
      </c>
      <c r="CC228" s="8">
        <v>3</v>
      </c>
      <c r="CD228" s="8">
        <v>18.765622766934801</v>
      </c>
      <c r="CE228" s="8">
        <v>14.7494359607026</v>
      </c>
      <c r="CF228" s="4">
        <v>0.78598169343419</v>
      </c>
      <c r="CG228" s="8">
        <v>11.031423415628799</v>
      </c>
      <c r="CH228" s="4">
        <v>0.58785277486586796</v>
      </c>
      <c r="CI228" s="8">
        <v>3</v>
      </c>
      <c r="CJ228" s="8">
        <v>22.9414930077801</v>
      </c>
      <c r="CK228" s="8">
        <v>-7.1223637080608899</v>
      </c>
      <c r="CL228" s="4">
        <v>-0.31045772416143602</v>
      </c>
      <c r="CM228" s="8">
        <v>-18.888693183906899</v>
      </c>
      <c r="CN228" s="4">
        <v>-0.82334193234508501</v>
      </c>
      <c r="CO228" s="8">
        <v>9.9907834101382509</v>
      </c>
      <c r="CP228" s="8">
        <v>46.098175034769802</v>
      </c>
      <c r="CQ228" s="8">
        <v>-22.281956998855499</v>
      </c>
      <c r="CR228" s="4">
        <v>-0.48335876598258498</v>
      </c>
      <c r="CS228" s="8">
        <v>-50.013497015231501</v>
      </c>
      <c r="CT228" s="4">
        <v>-1.0849344247903201</v>
      </c>
      <c r="CU228" s="8">
        <v>26.170967741935499</v>
      </c>
      <c r="CV228" s="8">
        <v>58.080695538270099</v>
      </c>
      <c r="CW228" s="8">
        <v>-13.766002000945701</v>
      </c>
      <c r="CX228" s="4">
        <v>-0.23701510240825399</v>
      </c>
      <c r="CY228" s="8">
        <v>-43.270579683967803</v>
      </c>
      <c r="CZ228" s="4">
        <v>-0.74500794597847497</v>
      </c>
      <c r="DA228" s="8">
        <v>26.566666666666698</v>
      </c>
      <c r="DB228" s="8">
        <v>175.159840325369</v>
      </c>
      <c r="DC228" s="8">
        <v>75.290747218151097</v>
      </c>
      <c r="DD228" s="4">
        <v>0.42984023665638399</v>
      </c>
      <c r="DE228" s="8">
        <v>-52.6413118311145</v>
      </c>
      <c r="DF228" s="4">
        <v>-0.30053299736589401</v>
      </c>
      <c r="DG228" s="8">
        <v>42.337634408602099</v>
      </c>
      <c r="DH228" s="8">
        <v>179.286831841414</v>
      </c>
      <c r="DI228" s="8">
        <v>63.354741893188503</v>
      </c>
      <c r="DJ228" s="4">
        <v>0.35337085965816001</v>
      </c>
      <c r="DK228" s="8">
        <v>85.804432925083503</v>
      </c>
      <c r="DL228" s="4">
        <v>0.478587479313488</v>
      </c>
      <c r="DM228" s="8">
        <v>48.845506912442403</v>
      </c>
      <c r="DN228" s="8">
        <v>115.32589784296</v>
      </c>
      <c r="DO228" s="8">
        <v>8.7294778768601393</v>
      </c>
      <c r="DP228" s="4">
        <v>7.5693994498504696E-2</v>
      </c>
      <c r="DQ228" s="8">
        <v>-40.629905066721697</v>
      </c>
      <c r="DR228" s="4">
        <v>-0.352305126833244</v>
      </c>
      <c r="DS228" s="8">
        <v>42.360215053763397</v>
      </c>
      <c r="DT228" s="8">
        <v>87.2955739522654</v>
      </c>
      <c r="DU228" s="8">
        <v>-15.0056214297494</v>
      </c>
      <c r="DV228" s="4">
        <v>-0.17189441285940499</v>
      </c>
      <c r="DW228" s="8">
        <v>-116.473211915752</v>
      </c>
      <c r="DX228" s="4">
        <v>-1.3342396027940899</v>
      </c>
      <c r="DY228" s="8">
        <v>41.139784946236603</v>
      </c>
      <c r="DZ228" s="8">
        <v>107.889228314793</v>
      </c>
      <c r="EA228" s="8">
        <v>4.2901319601761898</v>
      </c>
      <c r="EB228" s="4">
        <v>3.9764228803812599E-2</v>
      </c>
      <c r="EC228" s="8">
        <v>9.3698461571888494</v>
      </c>
      <c r="ED228" s="4">
        <v>8.6846910516869102E-2</v>
      </c>
      <c r="EE228" s="8">
        <v>44.901075268817202</v>
      </c>
      <c r="EF228" s="8">
        <v>213.56565104982101</v>
      </c>
      <c r="EG228" s="8">
        <v>102.76106687602601</v>
      </c>
      <c r="EH228" s="4">
        <v>0.48116851362045299</v>
      </c>
      <c r="EI228" s="8">
        <v>47.363091717337397</v>
      </c>
      <c r="EJ228" s="4">
        <v>0.22177298401927301</v>
      </c>
      <c r="EK228" s="8">
        <v>51.867511520737303</v>
      </c>
      <c r="EL228" s="8">
        <v>102.967372114743</v>
      </c>
      <c r="EM228" s="8">
        <v>-4.2879715575928703</v>
      </c>
      <c r="EN228" s="4">
        <v>-4.16439836185633E-2</v>
      </c>
      <c r="EO228" s="8">
        <v>-53.495953251411201</v>
      </c>
      <c r="EP228" s="4">
        <v>-0.51954276537034705</v>
      </c>
      <c r="EQ228" s="8">
        <v>47.494623655913998</v>
      </c>
      <c r="ER228" s="8">
        <v>161.599959211125</v>
      </c>
      <c r="ES228" s="8">
        <v>59.713875614758201</v>
      </c>
      <c r="ET228" s="4">
        <v>0.36951665029038799</v>
      </c>
      <c r="EU228" s="8">
        <v>10.4251273982853</v>
      </c>
      <c r="EV228" s="4">
        <v>6.4511943252814799E-2</v>
      </c>
      <c r="EW228" s="8">
        <v>44.451612903225801</v>
      </c>
      <c r="EX228" s="8">
        <v>98.9635504767177</v>
      </c>
      <c r="EY228" s="8">
        <v>30.559265286751302</v>
      </c>
      <c r="EZ228" s="4">
        <v>0.30879313787292501</v>
      </c>
      <c r="FA228" s="8">
        <v>-1.3325267428597101</v>
      </c>
      <c r="FB228" s="4">
        <v>-1.34648235278624E-2</v>
      </c>
      <c r="FC228" s="8">
        <v>29.9</v>
      </c>
      <c r="FD228" s="7">
        <v>33.302048295348001</v>
      </c>
      <c r="FE228" s="7">
        <v>25.764177471582698</v>
      </c>
      <c r="FF228" s="4">
        <v>0.77365143558397098</v>
      </c>
      <c r="FG228" s="7">
        <v>26.515023930571299</v>
      </c>
      <c r="FH228" s="4">
        <v>0.79619799044838901</v>
      </c>
      <c r="FI228" s="7">
        <v>6</v>
      </c>
      <c r="FJ228" s="7">
        <v>41.7071157747149</v>
      </c>
      <c r="FK228" s="7">
        <v>7.6270722526417396</v>
      </c>
      <c r="FL228" s="4">
        <v>0.182872205640882</v>
      </c>
      <c r="FM228" s="7">
        <v>-7.8572697682781403</v>
      </c>
      <c r="FN228" s="4">
        <v>-0.18839158791799401</v>
      </c>
      <c r="FO228" s="7">
        <v>12.990783410138199</v>
      </c>
      <c r="FP228" s="7">
        <v>104.17887057304</v>
      </c>
      <c r="FQ228" s="7">
        <v>-36.047958999801303</v>
      </c>
      <c r="FR228" s="4">
        <v>-0.34601986757504799</v>
      </c>
      <c r="FS228" s="7">
        <v>-93.284076699199304</v>
      </c>
      <c r="FT228" s="4">
        <v>-0.89542223088123996</v>
      </c>
      <c r="FU228" s="7">
        <v>52.737634408602098</v>
      </c>
      <c r="FV228" s="7">
        <v>354.446672166783</v>
      </c>
      <c r="FW228" s="7">
        <v>138.64548911134</v>
      </c>
      <c r="FX228" s="4">
        <v>0.39116036345828797</v>
      </c>
      <c r="FY228" s="7">
        <v>33.163121093969004</v>
      </c>
      <c r="FZ228" s="4">
        <v>9.3563076474207404E-2</v>
      </c>
      <c r="GA228" s="7">
        <v>91.183141321044502</v>
      </c>
      <c r="GB228" s="7">
        <v>202.62147179522501</v>
      </c>
      <c r="GC228" s="7">
        <v>-6.2761435528892999</v>
      </c>
      <c r="GD228" s="4">
        <v>-3.0974720977410199E-2</v>
      </c>
      <c r="GE228" s="7">
        <v>-157.10311698247401</v>
      </c>
      <c r="GF228" s="4">
        <v>-0.77535275798039105</v>
      </c>
      <c r="GG228" s="7">
        <v>83.5</v>
      </c>
      <c r="GH228" s="7">
        <v>321.45487936461302</v>
      </c>
      <c r="GI228" s="7">
        <v>107.051198836203</v>
      </c>
      <c r="GJ228" s="4">
        <v>0.33302091742330903</v>
      </c>
      <c r="GK228" s="7">
        <v>56.732937874526201</v>
      </c>
      <c r="GL228" s="4">
        <v>0.17648802838726399</v>
      </c>
      <c r="GM228" s="7">
        <v>96.768586789554504</v>
      </c>
      <c r="GN228" s="7">
        <v>264.567331325868</v>
      </c>
      <c r="GO228" s="7">
        <v>55.425904057165297</v>
      </c>
      <c r="GP228" s="4">
        <v>0.20949640221791799</v>
      </c>
      <c r="GQ228" s="7">
        <v>-43.070825853125903</v>
      </c>
      <c r="GR228" s="4">
        <v>-0.16279721928356899</v>
      </c>
      <c r="GS228" s="7">
        <v>91.946236559139805</v>
      </c>
      <c r="GT228" s="7">
        <v>98.9635504767177</v>
      </c>
      <c r="GU228" s="7">
        <v>30.559265286751302</v>
      </c>
      <c r="GV228" s="4">
        <v>0.30879313787292501</v>
      </c>
      <c r="GW228" s="7">
        <v>-1.3325267428597101</v>
      </c>
      <c r="GX228" s="4">
        <v>-1.34648235278624E-2</v>
      </c>
      <c r="GY228" s="7">
        <v>29.9</v>
      </c>
      <c r="GZ228" s="3"/>
    </row>
    <row r="229" spans="1:208" s="11" customFormat="1" x14ac:dyDescent="0.25">
      <c r="A229" s="7" t="s">
        <v>220</v>
      </c>
      <c r="B229" s="7" t="s">
        <v>652</v>
      </c>
      <c r="C229" s="7" t="s">
        <v>653</v>
      </c>
      <c r="D229" s="33" t="s">
        <v>231</v>
      </c>
      <c r="E229" s="7"/>
      <c r="F229" s="8"/>
      <c r="G229" s="8"/>
      <c r="H229" s="8"/>
      <c r="I229" s="8"/>
      <c r="J229" s="8"/>
      <c r="K229" s="8"/>
      <c r="L229" s="8"/>
      <c r="M229" s="8">
        <v>235.523630065009</v>
      </c>
      <c r="N229" s="8">
        <v>736.13147076731502</v>
      </c>
      <c r="O229" s="8">
        <v>670.07404171968301</v>
      </c>
      <c r="P229" s="8">
        <v>496.22750970808403</v>
      </c>
      <c r="Q229" s="8">
        <v>410.20304000120598</v>
      </c>
      <c r="R229" s="8">
        <v>241.636809964631</v>
      </c>
      <c r="S229" s="8">
        <v>147.362315287846</v>
      </c>
      <c r="T229" s="8">
        <v>99.837310853388104</v>
      </c>
      <c r="U229" s="8">
        <v>100.326918714949</v>
      </c>
      <c r="V229" s="8">
        <v>114.132486879705</v>
      </c>
      <c r="W229" s="8">
        <v>157.550475398315</v>
      </c>
      <c r="X229" s="8">
        <v>106.492409064111</v>
      </c>
      <c r="Y229" s="8">
        <v>131.67231719308799</v>
      </c>
      <c r="Z229" s="8">
        <v>200.16210500205</v>
      </c>
      <c r="AA229" s="8">
        <v>104.125626302082</v>
      </c>
      <c r="AB229" s="8">
        <v>0</v>
      </c>
      <c r="AC229" s="8">
        <v>0</v>
      </c>
      <c r="AD229" s="8">
        <v>0</v>
      </c>
      <c r="AE229" s="8">
        <v>0</v>
      </c>
      <c r="AF229" s="8">
        <v>235.523630065009</v>
      </c>
      <c r="AG229" s="8">
        <v>1406.2055124870001</v>
      </c>
      <c r="AH229" s="8">
        <v>906.43054970928995</v>
      </c>
      <c r="AI229" s="8">
        <v>388.99912525247601</v>
      </c>
      <c r="AJ229" s="8">
        <v>200.16422956833699</v>
      </c>
      <c r="AK229" s="8">
        <v>271.68296227802</v>
      </c>
      <c r="AL229" s="8">
        <v>238.16472625719999</v>
      </c>
      <c r="AM229" s="8">
        <v>304.28773130413202</v>
      </c>
      <c r="AN229" s="8">
        <v>0</v>
      </c>
      <c r="AO229" s="8"/>
      <c r="AP229" s="8">
        <v>235.523630065009</v>
      </c>
      <c r="AQ229" s="8">
        <v>2312.6360621962899</v>
      </c>
      <c r="AR229" s="8">
        <v>589.16335482081297</v>
      </c>
      <c r="AS229" s="8">
        <v>509.84768853522002</v>
      </c>
      <c r="AT229" s="8">
        <v>304.28773130413202</v>
      </c>
      <c r="AU229" s="8">
        <f t="shared" si="34"/>
        <v>2077.1124321312809</v>
      </c>
      <c r="AV229" s="8">
        <f t="shared" si="35"/>
        <v>-1723.4727073754771</v>
      </c>
      <c r="AW229" s="8">
        <f t="shared" si="36"/>
        <v>-79.315666285592954</v>
      </c>
      <c r="AX229" s="8">
        <v>235.523630065009</v>
      </c>
      <c r="AY229" s="8">
        <v>500.60784070230602</v>
      </c>
      <c r="AZ229" s="8">
        <v>-66.057429047631402</v>
      </c>
      <c r="BA229" s="8">
        <v>-173.8465320116</v>
      </c>
      <c r="BB229" s="8">
        <v>-86.024469706877099</v>
      </c>
      <c r="BC229" s="8">
        <v>-168.566230036576</v>
      </c>
      <c r="BD229" s="8">
        <v>-94.274494676785295</v>
      </c>
      <c r="BE229" s="8">
        <v>-47.5250044344575</v>
      </c>
      <c r="BF229" s="8">
        <v>0.48960786156062902</v>
      </c>
      <c r="BG229" s="8">
        <v>13.8055681647563</v>
      </c>
      <c r="BH229" s="8">
        <v>43.417988518610301</v>
      </c>
      <c r="BI229" s="8">
        <v>-51.058066334204199</v>
      </c>
      <c r="BJ229" s="8">
        <v>25.179908128977399</v>
      </c>
      <c r="BK229" s="8">
        <v>68.489787808961594</v>
      </c>
      <c r="BL229" s="9">
        <v>-96.0364786999682</v>
      </c>
      <c r="BM229" s="8" t="s">
        <v>268</v>
      </c>
      <c r="BN229" s="7" t="s">
        <v>268</v>
      </c>
      <c r="BO229" s="10">
        <v>480</v>
      </c>
      <c r="BP229" s="10">
        <v>211</v>
      </c>
      <c r="BQ229" s="7" t="s">
        <v>252</v>
      </c>
      <c r="BR229" s="8">
        <v>736.13147076731502</v>
      </c>
      <c r="BS229" s="8">
        <v>406.01427663686599</v>
      </c>
      <c r="BT229" s="4">
        <v>0.55155130946059405</v>
      </c>
      <c r="BU229" s="8">
        <v>280.60121336598303</v>
      </c>
      <c r="BV229" s="4">
        <v>0.38118355824876698</v>
      </c>
      <c r="BW229" s="8">
        <v>115.731182795699</v>
      </c>
      <c r="BX229" s="8">
        <v>670.07404171968301</v>
      </c>
      <c r="BY229" s="8">
        <v>303.00917899004997</v>
      </c>
      <c r="BZ229" s="4">
        <v>0.45220253304008801</v>
      </c>
      <c r="CA229" s="8">
        <v>148.92183092168199</v>
      </c>
      <c r="CB229" s="4">
        <v>0.22224682893175199</v>
      </c>
      <c r="CC229" s="8">
        <v>120.351612903226</v>
      </c>
      <c r="CD229" s="8">
        <v>496.22750970808403</v>
      </c>
      <c r="CE229" s="8">
        <v>111.02156531692199</v>
      </c>
      <c r="CF229" s="4">
        <v>0.223731178028064</v>
      </c>
      <c r="CG229" s="8">
        <v>-17.162545313175201</v>
      </c>
      <c r="CH229" s="4">
        <v>-3.4586041638988201E-2</v>
      </c>
      <c r="CI229" s="8">
        <v>111.745161290323</v>
      </c>
      <c r="CJ229" s="8">
        <v>410.20304000120598</v>
      </c>
      <c r="CK229" s="8">
        <v>45.1621573655652</v>
      </c>
      <c r="CL229" s="4">
        <v>0.110097081107523</v>
      </c>
      <c r="CM229" s="8">
        <v>-51.933178858708096</v>
      </c>
      <c r="CN229" s="4">
        <v>-0.126603593329185</v>
      </c>
      <c r="CO229" s="8">
        <v>88.829953917050702</v>
      </c>
      <c r="CP229" s="8">
        <v>241.636809964631</v>
      </c>
      <c r="CQ229" s="8">
        <v>136.189107795669</v>
      </c>
      <c r="CR229" s="4">
        <v>0.56361076698373502</v>
      </c>
      <c r="CS229" s="8">
        <v>88.179391041754201</v>
      </c>
      <c r="CT229" s="4">
        <v>0.36492532348304602</v>
      </c>
      <c r="CU229" s="8">
        <v>52.116129032258101</v>
      </c>
      <c r="CV229" s="8">
        <v>147.362315287846</v>
      </c>
      <c r="CW229" s="8">
        <v>73.707419197093898</v>
      </c>
      <c r="CX229" s="4">
        <v>0.50017821078014302</v>
      </c>
      <c r="CY229" s="8">
        <v>41.456089285460401</v>
      </c>
      <c r="CZ229" s="4">
        <v>0.28132083297200799</v>
      </c>
      <c r="DA229" s="8">
        <v>34.274193548387103</v>
      </c>
      <c r="DB229" s="8">
        <v>99.837310853388104</v>
      </c>
      <c r="DC229" s="8">
        <v>50.712114431457003</v>
      </c>
      <c r="DD229" s="4">
        <v>0.50794751979976904</v>
      </c>
      <c r="DE229" s="8">
        <v>32.118643048655301</v>
      </c>
      <c r="DF229" s="4">
        <v>0.321709817443118</v>
      </c>
      <c r="DG229" s="8">
        <v>20.386021505376299</v>
      </c>
      <c r="DH229" s="8">
        <v>100.326918714949</v>
      </c>
      <c r="DI229" s="8">
        <v>43.394146541504298</v>
      </c>
      <c r="DJ229" s="4">
        <v>0.43252745222642403</v>
      </c>
      <c r="DK229" s="8">
        <v>17.7368639261345</v>
      </c>
      <c r="DL229" s="4">
        <v>0.176790677450474</v>
      </c>
      <c r="DM229" s="8">
        <v>24.990783410138199</v>
      </c>
      <c r="DN229" s="8">
        <v>114.41027647468</v>
      </c>
      <c r="DO229" s="8">
        <v>25.813261875873</v>
      </c>
      <c r="DP229" s="4">
        <v>0.225620133708755</v>
      </c>
      <c r="DQ229" s="8">
        <v>-18.1892349323087</v>
      </c>
      <c r="DR229" s="4">
        <v>-0.15898252755585399</v>
      </c>
      <c r="DS229" s="8">
        <v>41.512903225806497</v>
      </c>
      <c r="DT229" s="8">
        <v>157.707080114326</v>
      </c>
      <c r="DU229" s="8">
        <v>60.442290850096697</v>
      </c>
      <c r="DV229" s="4">
        <v>0.38325667310738698</v>
      </c>
      <c r="DW229" s="8">
        <v>7.2083479870775804</v>
      </c>
      <c r="DX229" s="4">
        <v>4.5707193246188299E-2</v>
      </c>
      <c r="DY229" s="8">
        <v>50.040860215053797</v>
      </c>
      <c r="DZ229" s="8">
        <v>106.481367319745</v>
      </c>
      <c r="EA229" s="8">
        <v>18.782061405674199</v>
      </c>
      <c r="EB229" s="4">
        <v>0.17638824405094999</v>
      </c>
      <c r="EC229" s="8">
        <v>-29.3962330991681</v>
      </c>
      <c r="ED229" s="4">
        <v>-0.27606926769541001</v>
      </c>
      <c r="EE229" s="8">
        <v>46.866666666666703</v>
      </c>
      <c r="EF229" s="8">
        <v>131.61478144089</v>
      </c>
      <c r="EG229" s="8">
        <v>39.463850506656797</v>
      </c>
      <c r="EH229" s="4">
        <v>0.29984360475787802</v>
      </c>
      <c r="EI229" s="8">
        <v>-18.377868922600101</v>
      </c>
      <c r="EJ229" s="4">
        <v>-0.139633776095688</v>
      </c>
      <c r="EK229" s="8">
        <v>56.475230414746498</v>
      </c>
      <c r="EL229" s="8">
        <v>200.17033682470699</v>
      </c>
      <c r="EM229" s="8">
        <v>128.33248017454801</v>
      </c>
      <c r="EN229" s="4">
        <v>0.641116372237169</v>
      </c>
      <c r="EO229" s="8">
        <v>84.362021214027294</v>
      </c>
      <c r="EP229" s="4">
        <v>0.42145116280592998</v>
      </c>
      <c r="EQ229" s="8">
        <v>43.601612903225799</v>
      </c>
      <c r="ER229" s="8">
        <v>104.10749606280601</v>
      </c>
      <c r="ES229" s="8">
        <v>108.93870513479099</v>
      </c>
      <c r="ET229" s="4">
        <v>1.04640596743456</v>
      </c>
      <c r="EU229" s="8">
        <v>90.039425601788494</v>
      </c>
      <c r="EV229" s="4">
        <v>0.86486976449293396</v>
      </c>
      <c r="EW229" s="8">
        <v>17.9677419354839</v>
      </c>
      <c r="EX229" s="8">
        <v>0</v>
      </c>
      <c r="EY229" s="8">
        <v>0</v>
      </c>
      <c r="EZ229" s="4"/>
      <c r="FA229" s="8">
        <v>-6.6300612759822202E-3</v>
      </c>
      <c r="FB229" s="4"/>
      <c r="FC229" s="8">
        <v>0</v>
      </c>
      <c r="FD229" s="7">
        <v>1406.2055124870001</v>
      </c>
      <c r="FE229" s="7">
        <v>709.02345562691596</v>
      </c>
      <c r="FF229" s="4">
        <v>0.50421040831574104</v>
      </c>
      <c r="FG229" s="7">
        <v>429.52304428766502</v>
      </c>
      <c r="FH229" s="4">
        <v>0.30544827229984001</v>
      </c>
      <c r="FI229" s="7">
        <v>236.082795698925</v>
      </c>
      <c r="FJ229" s="7">
        <v>906.43054970928995</v>
      </c>
      <c r="FK229" s="7">
        <v>156.183722682487</v>
      </c>
      <c r="FL229" s="4">
        <v>0.17230633139249199</v>
      </c>
      <c r="FM229" s="7">
        <v>-69.095724171883305</v>
      </c>
      <c r="FN229" s="4">
        <v>-7.6228370937016302E-2</v>
      </c>
      <c r="FO229" s="7">
        <v>200.57511520737299</v>
      </c>
      <c r="FP229" s="7">
        <v>388.99912525247601</v>
      </c>
      <c r="FQ229" s="7">
        <v>209.89652699276201</v>
      </c>
      <c r="FR229" s="4">
        <v>0.53958097426705198</v>
      </c>
      <c r="FS229" s="7">
        <v>129.63548032721499</v>
      </c>
      <c r="FT229" s="4">
        <v>0.33325391218572997</v>
      </c>
      <c r="FU229" s="7">
        <v>86.390322580645204</v>
      </c>
      <c r="FV229" s="7">
        <v>200.16422956833699</v>
      </c>
      <c r="FW229" s="7">
        <v>94.106260972961294</v>
      </c>
      <c r="FX229" s="4">
        <v>0.47014524611068498</v>
      </c>
      <c r="FY229" s="7">
        <v>49.855506974789797</v>
      </c>
      <c r="FZ229" s="4">
        <v>0.249073009110097</v>
      </c>
      <c r="GA229" s="7">
        <v>45.376804915514597</v>
      </c>
      <c r="GB229" s="7">
        <v>272.11735658900602</v>
      </c>
      <c r="GC229" s="7">
        <v>86.255552725969693</v>
      </c>
      <c r="GD229" s="4">
        <v>0.31697923942516498</v>
      </c>
      <c r="GE229" s="7">
        <v>-10.9808869452311</v>
      </c>
      <c r="GF229" s="4">
        <v>-4.0353497045821203E-2</v>
      </c>
      <c r="GG229" s="7">
        <v>91.553763440860195</v>
      </c>
      <c r="GH229" s="7">
        <v>238.096148760636</v>
      </c>
      <c r="GI229" s="7">
        <v>58.245911912330897</v>
      </c>
      <c r="GJ229" s="4">
        <v>0.244631894365024</v>
      </c>
      <c r="GK229" s="7">
        <v>-47.774102021768201</v>
      </c>
      <c r="GL229" s="4">
        <v>-0.20065046104461301</v>
      </c>
      <c r="GM229" s="7">
        <v>103.34189708141299</v>
      </c>
      <c r="GN229" s="7">
        <v>304.277832887513</v>
      </c>
      <c r="GO229" s="7">
        <v>237.27118530933899</v>
      </c>
      <c r="GP229" s="4">
        <v>0.77978465620614101</v>
      </c>
      <c r="GQ229" s="7">
        <v>174.401446815816</v>
      </c>
      <c r="GR229" s="4">
        <v>0.57316514042706901</v>
      </c>
      <c r="GS229" s="7">
        <v>61.5693548387097</v>
      </c>
      <c r="GT229" s="7">
        <v>0</v>
      </c>
      <c r="GU229" s="7">
        <v>0</v>
      </c>
      <c r="GV229" s="4"/>
      <c r="GW229" s="7">
        <v>-6.6300612759822202E-3</v>
      </c>
      <c r="GX229" s="4"/>
      <c r="GY229" s="7">
        <v>0</v>
      </c>
      <c r="GZ229" s="3"/>
    </row>
    <row r="230" spans="1:208" s="11" customFormat="1" x14ac:dyDescent="0.25">
      <c r="A230" s="7" t="s">
        <v>220</v>
      </c>
      <c r="B230" s="7" t="s">
        <v>654</v>
      </c>
      <c r="C230" s="7" t="s">
        <v>655</v>
      </c>
      <c r="D230" s="33" t="s">
        <v>241</v>
      </c>
      <c r="E230" s="7"/>
      <c r="F230" s="8">
        <v>350.18344892506298</v>
      </c>
      <c r="G230" s="8">
        <v>356.79126666123801</v>
      </c>
      <c r="H230" s="8">
        <v>333.93010932696001</v>
      </c>
      <c r="I230" s="8">
        <v>299.38144157454002</v>
      </c>
      <c r="J230" s="8">
        <v>303.27236501829401</v>
      </c>
      <c r="K230" s="8">
        <v>255.400557542564</v>
      </c>
      <c r="L230" s="8">
        <v>225.43685715021499</v>
      </c>
      <c r="M230" s="8">
        <v>186.586026517683</v>
      </c>
      <c r="N230" s="8">
        <v>197.41458700150201</v>
      </c>
      <c r="O230" s="8">
        <v>218.94865391453399</v>
      </c>
      <c r="P230" s="8">
        <v>161.88434501974899</v>
      </c>
      <c r="Q230" s="8">
        <v>182.169739558776</v>
      </c>
      <c r="R230" s="8">
        <v>235.64349053126</v>
      </c>
      <c r="S230" s="8">
        <v>411.69937388134701</v>
      </c>
      <c r="T230" s="8">
        <v>257.43575631855703</v>
      </c>
      <c r="U230" s="8">
        <v>246.148737333535</v>
      </c>
      <c r="V230" s="8">
        <v>165.502972298294</v>
      </c>
      <c r="W230" s="8">
        <v>146.89603803298999</v>
      </c>
      <c r="X230" s="8">
        <v>115.870860959724</v>
      </c>
      <c r="Y230" s="8">
        <v>80.800853470728299</v>
      </c>
      <c r="Z230" s="8">
        <v>75.786640542551694</v>
      </c>
      <c r="AA230" s="8">
        <v>80.842379525488496</v>
      </c>
      <c r="AB230" s="8">
        <v>56.150400836357498</v>
      </c>
      <c r="AC230" s="8">
        <v>706.97471558630104</v>
      </c>
      <c r="AD230" s="8">
        <v>633.31155090150003</v>
      </c>
      <c r="AE230" s="8">
        <v>558.67292256085898</v>
      </c>
      <c r="AF230" s="8">
        <v>412.02288366789901</v>
      </c>
      <c r="AG230" s="8">
        <v>416.36324091603598</v>
      </c>
      <c r="AH230" s="8">
        <v>344.054084578524</v>
      </c>
      <c r="AI230" s="8">
        <v>647.34286441260701</v>
      </c>
      <c r="AJ230" s="8">
        <v>503.58449365209202</v>
      </c>
      <c r="AK230" s="8">
        <v>312.39901033128302</v>
      </c>
      <c r="AL230" s="8">
        <v>196.671714430452</v>
      </c>
      <c r="AM230" s="8">
        <v>156.62902006804001</v>
      </c>
      <c r="AN230" s="8">
        <v>56.150400836357498</v>
      </c>
      <c r="AO230" s="8">
        <v>1340.2862664878</v>
      </c>
      <c r="AP230" s="8">
        <v>970.69580622875696</v>
      </c>
      <c r="AQ230" s="8">
        <v>760.41732549456106</v>
      </c>
      <c r="AR230" s="8">
        <v>1150.9273580647</v>
      </c>
      <c r="AS230" s="8">
        <v>509.07072476173602</v>
      </c>
      <c r="AT230" s="8">
        <v>212.77942090439799</v>
      </c>
      <c r="AU230" s="8">
        <f t="shared" si="34"/>
        <v>-210.27848073419591</v>
      </c>
      <c r="AV230" s="8">
        <f t="shared" si="35"/>
        <v>390.51003257013895</v>
      </c>
      <c r="AW230" s="8">
        <f t="shared" si="36"/>
        <v>-641.85663330296393</v>
      </c>
      <c r="AX230" s="8">
        <v>-38.850830632532002</v>
      </c>
      <c r="AY230" s="8">
        <v>10.828560483818601</v>
      </c>
      <c r="AZ230" s="8">
        <v>21.5340669130325</v>
      </c>
      <c r="BA230" s="8">
        <v>-57.064308894785803</v>
      </c>
      <c r="BB230" s="8">
        <v>20.285394539026999</v>
      </c>
      <c r="BC230" s="8">
        <v>53.473750972484702</v>
      </c>
      <c r="BD230" s="8">
        <v>176.05588335008699</v>
      </c>
      <c r="BE230" s="8">
        <v>-154.26361756278999</v>
      </c>
      <c r="BF230" s="8">
        <v>-11.2870189850219</v>
      </c>
      <c r="BG230" s="8">
        <v>-80.645765035241595</v>
      </c>
      <c r="BH230" s="8">
        <v>-18.606934265303799</v>
      </c>
      <c r="BI230" s="8">
        <v>-31.025177073265901</v>
      </c>
      <c r="BJ230" s="8">
        <v>-35.0700074889955</v>
      </c>
      <c r="BK230" s="8">
        <v>-5.0142129281765904</v>
      </c>
      <c r="BL230" s="9">
        <v>5.0557389829367496</v>
      </c>
      <c r="BM230" s="8" t="s">
        <v>268</v>
      </c>
      <c r="BN230" s="7" t="s">
        <v>268</v>
      </c>
      <c r="BO230" s="10">
        <v>278</v>
      </c>
      <c r="BP230" s="10">
        <v>212</v>
      </c>
      <c r="BQ230" s="7" t="s">
        <v>252</v>
      </c>
      <c r="BR230" s="8">
        <v>197.41458700150201</v>
      </c>
      <c r="BS230" s="8">
        <v>109.330525858122</v>
      </c>
      <c r="BT230" s="4">
        <v>0.55381179029739003</v>
      </c>
      <c r="BU230" s="8">
        <v>100.78763512752001</v>
      </c>
      <c r="BV230" s="4">
        <v>0.51053793267441305</v>
      </c>
      <c r="BW230" s="8">
        <v>9</v>
      </c>
      <c r="BX230" s="8">
        <v>218.94865391453399</v>
      </c>
      <c r="BY230" s="8">
        <v>129.341351073205</v>
      </c>
      <c r="BZ230" s="4">
        <v>0.59073827932138401</v>
      </c>
      <c r="CA230" s="8">
        <v>122.05678491615799</v>
      </c>
      <c r="CB230" s="4">
        <v>0.55746761961735003</v>
      </c>
      <c r="CC230" s="8">
        <v>9</v>
      </c>
      <c r="CD230" s="8">
        <v>161.88434501974899</v>
      </c>
      <c r="CE230" s="8">
        <v>72.203501868493305</v>
      </c>
      <c r="CF230" s="4">
        <v>0.44601905057394498</v>
      </c>
      <c r="CG230" s="8">
        <v>64.373060552501201</v>
      </c>
      <c r="CH230" s="4">
        <v>0.39764846035389101</v>
      </c>
      <c r="CI230" s="8">
        <v>9</v>
      </c>
      <c r="CJ230" s="8">
        <v>182.169739558776</v>
      </c>
      <c r="CK230" s="8">
        <v>93.845309684195399</v>
      </c>
      <c r="CL230" s="4">
        <v>0.51515311989517898</v>
      </c>
      <c r="CM230" s="8">
        <v>82.7801534565466</v>
      </c>
      <c r="CN230" s="4">
        <v>0.45441220730207099</v>
      </c>
      <c r="CO230" s="8">
        <v>9</v>
      </c>
      <c r="CP230" s="8">
        <v>235.64349053126</v>
      </c>
      <c r="CQ230" s="8">
        <v>115.71396004678</v>
      </c>
      <c r="CR230" s="4">
        <v>0.49105519437817502</v>
      </c>
      <c r="CS230" s="8">
        <v>103.40195642805401</v>
      </c>
      <c r="CT230" s="4">
        <v>0.43880675929105101</v>
      </c>
      <c r="CU230" s="8">
        <v>11.466666666666701</v>
      </c>
      <c r="CV230" s="8">
        <v>411.69937388134701</v>
      </c>
      <c r="CW230" s="8">
        <v>233.90775069852501</v>
      </c>
      <c r="CX230" s="4">
        <v>0.56815182518576701</v>
      </c>
      <c r="CY230" s="8">
        <v>205.47238040580399</v>
      </c>
      <c r="CZ230" s="4">
        <v>0.49908353872071098</v>
      </c>
      <c r="DA230" s="8">
        <v>28.615053763440901</v>
      </c>
      <c r="DB230" s="8">
        <v>257.43575631855703</v>
      </c>
      <c r="DC230" s="8">
        <v>125.749660053388</v>
      </c>
      <c r="DD230" s="4">
        <v>0.48847006279027599</v>
      </c>
      <c r="DE230" s="8">
        <v>104.64687238110101</v>
      </c>
      <c r="DF230" s="4">
        <v>0.40649703785362501</v>
      </c>
      <c r="DG230" s="8">
        <v>21.057526881720399</v>
      </c>
      <c r="DH230" s="8">
        <v>246.148737333535</v>
      </c>
      <c r="DI230" s="8">
        <v>133.04260996446001</v>
      </c>
      <c r="DJ230" s="4">
        <v>0.54049682076648198</v>
      </c>
      <c r="DK230" s="8">
        <v>119.25410148602499</v>
      </c>
      <c r="DL230" s="4">
        <v>0.48447984246384501</v>
      </c>
      <c r="DM230" s="8">
        <v>13.6129032258065</v>
      </c>
      <c r="DN230" s="8">
        <v>165.502972298294</v>
      </c>
      <c r="DO230" s="8">
        <v>72.485983433712804</v>
      </c>
      <c r="DP230" s="4">
        <v>0.43797390721822199</v>
      </c>
      <c r="DQ230" s="8">
        <v>66.477923952664298</v>
      </c>
      <c r="DR230" s="4">
        <v>0.401672084975296</v>
      </c>
      <c r="DS230" s="8">
        <v>9</v>
      </c>
      <c r="DT230" s="8">
        <v>146.89603803298999</v>
      </c>
      <c r="DU230" s="8">
        <v>68.591363876407001</v>
      </c>
      <c r="DV230" s="4">
        <v>0.46693814751493101</v>
      </c>
      <c r="DW230" s="8">
        <v>55.449668667514302</v>
      </c>
      <c r="DX230" s="4">
        <v>0.37747559028829297</v>
      </c>
      <c r="DY230" s="8">
        <v>7.0967741935483897</v>
      </c>
      <c r="DZ230" s="8">
        <v>115.870860959724</v>
      </c>
      <c r="EA230" s="8">
        <v>46.701004012396503</v>
      </c>
      <c r="EB230" s="4">
        <v>0.403043557505192</v>
      </c>
      <c r="EC230" s="8">
        <v>36.9737205473701</v>
      </c>
      <c r="ED230" s="4">
        <v>0.31909420747483702</v>
      </c>
      <c r="EE230" s="8">
        <v>8.0322580645161299</v>
      </c>
      <c r="EF230" s="8">
        <v>80.800853470728299</v>
      </c>
      <c r="EG230" s="8">
        <v>45.143910197720999</v>
      </c>
      <c r="EH230" s="4">
        <v>0.55870585839882603</v>
      </c>
      <c r="EI230" s="8">
        <v>36.946454101641201</v>
      </c>
      <c r="EJ230" s="4">
        <v>0.45725326546242201</v>
      </c>
      <c r="EK230" s="8">
        <v>5.1290322580645196</v>
      </c>
      <c r="EL230" s="8">
        <v>75.786640542551694</v>
      </c>
      <c r="EM230" s="8">
        <v>39.357573948295297</v>
      </c>
      <c r="EN230" s="4">
        <v>0.51932073603654905</v>
      </c>
      <c r="EO230" s="8">
        <v>31.7235141359049</v>
      </c>
      <c r="EP230" s="4">
        <v>0.418589792459439</v>
      </c>
      <c r="EQ230" s="8">
        <v>5.7887096774193596</v>
      </c>
      <c r="ER230" s="8">
        <v>80.842379525488496</v>
      </c>
      <c r="ES230" s="8">
        <v>43.710011159386397</v>
      </c>
      <c r="ET230" s="4">
        <v>0.54068189748924</v>
      </c>
      <c r="EU230" s="8">
        <v>39.365935022534202</v>
      </c>
      <c r="EV230" s="4">
        <v>0.48694676299233203</v>
      </c>
      <c r="EW230" s="8">
        <v>5.9032258064516103</v>
      </c>
      <c r="EX230" s="8">
        <v>56.150400836357498</v>
      </c>
      <c r="EY230" s="8">
        <v>29.885873335215599</v>
      </c>
      <c r="EZ230" s="4">
        <v>0.53224683867019695</v>
      </c>
      <c r="FA230" s="8">
        <v>14.3547119281499</v>
      </c>
      <c r="FB230" s="4">
        <v>0.25564754150170199</v>
      </c>
      <c r="FC230" s="8">
        <v>4</v>
      </c>
      <c r="FD230" s="7">
        <v>416.36324091603598</v>
      </c>
      <c r="FE230" s="7">
        <v>238.67187693132701</v>
      </c>
      <c r="FF230" s="4">
        <v>0.57322994317708598</v>
      </c>
      <c r="FG230" s="7">
        <v>222.84442004367801</v>
      </c>
      <c r="FH230" s="4">
        <v>0.53521636432985997</v>
      </c>
      <c r="FI230" s="7">
        <v>18</v>
      </c>
      <c r="FJ230" s="7">
        <v>344.054084578524</v>
      </c>
      <c r="FK230" s="7">
        <v>166.04881155268899</v>
      </c>
      <c r="FL230" s="4">
        <v>0.48262415415327198</v>
      </c>
      <c r="FM230" s="7">
        <v>147.15321400904801</v>
      </c>
      <c r="FN230" s="4">
        <v>0.42770372625953401</v>
      </c>
      <c r="FO230" s="7">
        <v>18</v>
      </c>
      <c r="FP230" s="7">
        <v>647.34286441260701</v>
      </c>
      <c r="FQ230" s="7">
        <v>349.62171074530397</v>
      </c>
      <c r="FR230" s="4">
        <v>0.54008737867613299</v>
      </c>
      <c r="FS230" s="7">
        <v>308.874336833857</v>
      </c>
      <c r="FT230" s="4">
        <v>0.47714179581499999</v>
      </c>
      <c r="FU230" s="7">
        <v>40.081720430107502</v>
      </c>
      <c r="FV230" s="7">
        <v>503.58449365209202</v>
      </c>
      <c r="FW230" s="7">
        <v>258.79227001784699</v>
      </c>
      <c r="FX230" s="4">
        <v>0.51390039463097004</v>
      </c>
      <c r="FY230" s="7">
        <v>223.900973867126</v>
      </c>
      <c r="FZ230" s="4">
        <v>0.44461451194287799</v>
      </c>
      <c r="GA230" s="7">
        <v>34.670430107526897</v>
      </c>
      <c r="GB230" s="7">
        <v>312.39901033128302</v>
      </c>
      <c r="GC230" s="7">
        <v>141.07734731011999</v>
      </c>
      <c r="GD230" s="4">
        <v>0.45159345146617003</v>
      </c>
      <c r="GE230" s="7">
        <v>121.927592620179</v>
      </c>
      <c r="GF230" s="4">
        <v>0.39029442664008601</v>
      </c>
      <c r="GG230" s="7">
        <v>16.096774193548399</v>
      </c>
      <c r="GH230" s="7">
        <v>196.671714430452</v>
      </c>
      <c r="GI230" s="7">
        <v>91.844914210117494</v>
      </c>
      <c r="GJ230" s="4">
        <v>0.46699605215774997</v>
      </c>
      <c r="GK230" s="7">
        <v>73.920174649011301</v>
      </c>
      <c r="GL230" s="4">
        <v>0.375855647890593</v>
      </c>
      <c r="GM230" s="7">
        <v>13.1612903225806</v>
      </c>
      <c r="GN230" s="7">
        <v>156.62902006804001</v>
      </c>
      <c r="GO230" s="7">
        <v>83.067585107681694</v>
      </c>
      <c r="GP230" s="4">
        <v>0.53034606914859606</v>
      </c>
      <c r="GQ230" s="7">
        <v>71.089449158439095</v>
      </c>
      <c r="GR230" s="4">
        <v>0.45387150559683997</v>
      </c>
      <c r="GS230" s="7">
        <v>11.691935483870999</v>
      </c>
      <c r="GT230" s="7">
        <v>56.150400836357498</v>
      </c>
      <c r="GU230" s="7">
        <v>29.885873335215599</v>
      </c>
      <c r="GV230" s="4">
        <v>0.53224683867019695</v>
      </c>
      <c r="GW230" s="7">
        <v>14.3547119281499</v>
      </c>
      <c r="GX230" s="4">
        <v>0.25564754150170199</v>
      </c>
      <c r="GY230" s="7">
        <v>4</v>
      </c>
      <c r="GZ230" s="3"/>
    </row>
    <row r="231" spans="1:208" s="11" customFormat="1" x14ac:dyDescent="0.25">
      <c r="A231" s="7" t="s">
        <v>220</v>
      </c>
      <c r="B231" s="7" t="s">
        <v>656</v>
      </c>
      <c r="C231" s="7" t="s">
        <v>657</v>
      </c>
      <c r="D231" s="33" t="s">
        <v>231</v>
      </c>
      <c r="E231" s="7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>
        <v>95.277410730215394</v>
      </c>
      <c r="W231" s="8">
        <v>120.907274891618</v>
      </c>
      <c r="X231" s="8">
        <v>178.447681302277</v>
      </c>
      <c r="Y231" s="8">
        <v>114.401111896556</v>
      </c>
      <c r="Z231" s="8">
        <v>88.327219043121701</v>
      </c>
      <c r="AA231" s="8">
        <v>84.777317077920301</v>
      </c>
      <c r="AB231" s="8">
        <v>58.560028089242998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216.18468562183401</v>
      </c>
      <c r="AL231" s="8">
        <v>292.84879319883299</v>
      </c>
      <c r="AM231" s="8">
        <v>173.104536121042</v>
      </c>
      <c r="AN231" s="8">
        <v>58.560028089242998</v>
      </c>
      <c r="AO231" s="8"/>
      <c r="AP231" s="8"/>
      <c r="AQ231" s="8"/>
      <c r="AR231" s="8"/>
      <c r="AS231" s="8">
        <v>509.03347882066703</v>
      </c>
      <c r="AT231" s="8">
        <v>231.66456421028499</v>
      </c>
      <c r="AU231" s="8">
        <f t="shared" si="34"/>
        <v>0</v>
      </c>
      <c r="AV231" s="8">
        <f t="shared" si="35"/>
        <v>0</v>
      </c>
      <c r="AW231" s="8">
        <f t="shared" si="36"/>
        <v>509.03347882066703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95.277410730215394</v>
      </c>
      <c r="BH231" s="8">
        <v>25.6298641614028</v>
      </c>
      <c r="BI231" s="8">
        <v>57.540406410659202</v>
      </c>
      <c r="BJ231" s="8">
        <v>-64.046569405721598</v>
      </c>
      <c r="BK231" s="8">
        <v>-26.073892853434199</v>
      </c>
      <c r="BL231" s="9">
        <v>-3.5499019652013399</v>
      </c>
      <c r="BM231" s="8" t="s">
        <v>249</v>
      </c>
      <c r="BN231" s="7" t="s">
        <v>249</v>
      </c>
      <c r="BO231" s="10">
        <v>180</v>
      </c>
      <c r="BP231" s="10">
        <v>213</v>
      </c>
      <c r="BQ231" s="7" t="s">
        <v>252</v>
      </c>
      <c r="BR231" s="8"/>
      <c r="BS231" s="8"/>
      <c r="BT231" s="4"/>
      <c r="BU231" s="8"/>
      <c r="BV231" s="4"/>
      <c r="BW231" s="8"/>
      <c r="BX231" s="8"/>
      <c r="BY231" s="8"/>
      <c r="BZ231" s="4"/>
      <c r="CA231" s="8"/>
      <c r="CB231" s="4"/>
      <c r="CC231" s="8"/>
      <c r="CD231" s="8"/>
      <c r="CE231" s="8"/>
      <c r="CF231" s="4"/>
      <c r="CG231" s="8"/>
      <c r="CH231" s="4"/>
      <c r="CI231" s="8"/>
      <c r="CJ231" s="8"/>
      <c r="CK231" s="8"/>
      <c r="CL231" s="4"/>
      <c r="CM231" s="8"/>
      <c r="CN231" s="4"/>
      <c r="CO231" s="8"/>
      <c r="CP231" s="8"/>
      <c r="CQ231" s="8"/>
      <c r="CR231" s="4"/>
      <c r="CS231" s="8"/>
      <c r="CT231" s="4"/>
      <c r="CU231" s="8"/>
      <c r="CV231" s="8"/>
      <c r="CW231" s="8"/>
      <c r="CX231" s="4"/>
      <c r="CY231" s="8"/>
      <c r="CZ231" s="4"/>
      <c r="DA231" s="8"/>
      <c r="DB231" s="8"/>
      <c r="DC231" s="8"/>
      <c r="DD231" s="4"/>
      <c r="DE231" s="8"/>
      <c r="DF231" s="4"/>
      <c r="DG231" s="8"/>
      <c r="DH231" s="8"/>
      <c r="DI231" s="8"/>
      <c r="DJ231" s="4"/>
      <c r="DK231" s="8"/>
      <c r="DL231" s="4"/>
      <c r="DM231" s="8"/>
      <c r="DN231" s="8">
        <v>95.277410730215394</v>
      </c>
      <c r="DO231" s="8">
        <v>86.544124468084306</v>
      </c>
      <c r="DP231" s="4">
        <v>0.90833833334472103</v>
      </c>
      <c r="DQ231" s="8">
        <v>80.078943355807993</v>
      </c>
      <c r="DR231" s="4">
        <v>0.84048194364304396</v>
      </c>
      <c r="DS231" s="8">
        <v>5.71827956989247</v>
      </c>
      <c r="DT231" s="8">
        <v>120.907274891618</v>
      </c>
      <c r="DU231" s="8">
        <v>102.85899693219601</v>
      </c>
      <c r="DV231" s="4">
        <v>0.85072628610973999</v>
      </c>
      <c r="DW231" s="8">
        <v>85.967415997650207</v>
      </c>
      <c r="DX231" s="4">
        <v>0.71101938303308698</v>
      </c>
      <c r="DY231" s="8">
        <v>15</v>
      </c>
      <c r="DZ231" s="8">
        <v>178.447681302277</v>
      </c>
      <c r="EA231" s="8">
        <v>144.42877364758499</v>
      </c>
      <c r="EB231" s="4">
        <v>0.80936200792059099</v>
      </c>
      <c r="EC231" s="8">
        <v>120.590639103637</v>
      </c>
      <c r="ED231" s="4">
        <v>0.675775881331657</v>
      </c>
      <c r="EE231" s="8">
        <v>21.7741935483871</v>
      </c>
      <c r="EF231" s="8">
        <v>114.401111896556</v>
      </c>
      <c r="EG231" s="8">
        <v>74.360627677352795</v>
      </c>
      <c r="EH231" s="4">
        <v>0.649999169104156</v>
      </c>
      <c r="EI231" s="8">
        <v>46.209270382342098</v>
      </c>
      <c r="EJ231" s="4">
        <v>0.40392326277497698</v>
      </c>
      <c r="EK231" s="8">
        <v>25.0720046082949</v>
      </c>
      <c r="EL231" s="8">
        <v>88.327219043121701</v>
      </c>
      <c r="EM231" s="8">
        <v>40.898749329642698</v>
      </c>
      <c r="EN231" s="4">
        <v>0.46303676004647898</v>
      </c>
      <c r="EO231" s="8">
        <v>8.6063858693291397</v>
      </c>
      <c r="EP231" s="4">
        <v>9.7437527894175702E-2</v>
      </c>
      <c r="EQ231" s="8">
        <v>30</v>
      </c>
      <c r="ER231" s="8">
        <v>84.777317077920301</v>
      </c>
      <c r="ES231" s="8">
        <v>37.107197340025699</v>
      </c>
      <c r="ET231" s="4">
        <v>0.43770195400167899</v>
      </c>
      <c r="EU231" s="8">
        <v>4.5092827354146303</v>
      </c>
      <c r="EV231" s="4">
        <v>5.3189731532434198E-2</v>
      </c>
      <c r="EW231" s="8">
        <v>29.4838709677419</v>
      </c>
      <c r="EX231" s="8">
        <v>58.560028089242998</v>
      </c>
      <c r="EY231" s="8">
        <v>26.1468425855433</v>
      </c>
      <c r="EZ231" s="4">
        <v>0.44649641468232598</v>
      </c>
      <c r="FA231" s="8">
        <v>6.8799150884810203</v>
      </c>
      <c r="FB231" s="4">
        <v>0.117484832452545</v>
      </c>
      <c r="FC231" s="8">
        <v>19.463440860215101</v>
      </c>
      <c r="FD231" s="7">
        <v>0</v>
      </c>
      <c r="FE231" s="7">
        <v>0</v>
      </c>
      <c r="FF231" s="4"/>
      <c r="FG231" s="7">
        <v>0</v>
      </c>
      <c r="FH231" s="4"/>
      <c r="FI231" s="7">
        <v>0</v>
      </c>
      <c r="FJ231" s="7">
        <v>0</v>
      </c>
      <c r="FK231" s="7">
        <v>0</v>
      </c>
      <c r="FL231" s="4"/>
      <c r="FM231" s="7">
        <v>0</v>
      </c>
      <c r="FN231" s="4"/>
      <c r="FO231" s="7">
        <v>0</v>
      </c>
      <c r="FP231" s="7">
        <v>0</v>
      </c>
      <c r="FQ231" s="7">
        <v>0</v>
      </c>
      <c r="FR231" s="4"/>
      <c r="FS231" s="7">
        <v>0</v>
      </c>
      <c r="FT231" s="4"/>
      <c r="FU231" s="7">
        <v>0</v>
      </c>
      <c r="FV231" s="7">
        <v>0</v>
      </c>
      <c r="FW231" s="7">
        <v>0</v>
      </c>
      <c r="FX231" s="4"/>
      <c r="FY231" s="7">
        <v>0</v>
      </c>
      <c r="FZ231" s="4"/>
      <c r="GA231" s="7">
        <v>0</v>
      </c>
      <c r="GB231" s="7">
        <v>216.18468562183401</v>
      </c>
      <c r="GC231" s="7">
        <v>189.40312140028001</v>
      </c>
      <c r="GD231" s="4">
        <v>0.87611719977056202</v>
      </c>
      <c r="GE231" s="7">
        <v>166.046359353458</v>
      </c>
      <c r="GF231" s="4">
        <v>0.76807641982521802</v>
      </c>
      <c r="GG231" s="7">
        <v>20.718279569892498</v>
      </c>
      <c r="GH231" s="7">
        <v>292.84879319883299</v>
      </c>
      <c r="GI231" s="7">
        <v>218.78940132493801</v>
      </c>
      <c r="GJ231" s="4">
        <v>0.74710706141236505</v>
      </c>
      <c r="GK231" s="7">
        <v>166.79990948597899</v>
      </c>
      <c r="GL231" s="4">
        <v>0.56957690576081199</v>
      </c>
      <c r="GM231" s="7">
        <v>46.846198156682</v>
      </c>
      <c r="GN231" s="7">
        <v>173.104536121042</v>
      </c>
      <c r="GO231" s="7">
        <v>78.005946669668305</v>
      </c>
      <c r="GP231" s="4">
        <v>0.45062913091499401</v>
      </c>
      <c r="GQ231" s="7">
        <v>13.115668604743799</v>
      </c>
      <c r="GR231" s="4">
        <v>7.5767330531262E-2</v>
      </c>
      <c r="GS231" s="7">
        <v>59.4838709677419</v>
      </c>
      <c r="GT231" s="7">
        <v>58.560028089242998</v>
      </c>
      <c r="GU231" s="7">
        <v>26.1468425855433</v>
      </c>
      <c r="GV231" s="4">
        <v>0.44649641468232598</v>
      </c>
      <c r="GW231" s="7">
        <v>6.8799150884810203</v>
      </c>
      <c r="GX231" s="4">
        <v>0.117484832452545</v>
      </c>
      <c r="GY231" s="7">
        <v>19.463440860215101</v>
      </c>
      <c r="GZ231" s="3"/>
    </row>
    <row r="232" spans="1:208" s="11" customFormat="1" x14ac:dyDescent="0.25">
      <c r="A232" s="7" t="s">
        <v>220</v>
      </c>
      <c r="B232" s="7" t="s">
        <v>658</v>
      </c>
      <c r="C232" s="7" t="s">
        <v>659</v>
      </c>
      <c r="D232" s="33" t="s">
        <v>241</v>
      </c>
      <c r="E232" s="7"/>
      <c r="F232" s="8">
        <v>50.158923048021698</v>
      </c>
      <c r="G232" s="8">
        <v>46.015096221096499</v>
      </c>
      <c r="H232" s="8">
        <v>53.588449730242601</v>
      </c>
      <c r="I232" s="8">
        <v>51.690285764520098</v>
      </c>
      <c r="J232" s="8">
        <v>53.134328468463998</v>
      </c>
      <c r="K232" s="8">
        <v>53.120982217598304</v>
      </c>
      <c r="L232" s="8">
        <v>68.296791182123897</v>
      </c>
      <c r="M232" s="8">
        <v>70.273984515755203</v>
      </c>
      <c r="N232" s="8">
        <v>58.388301768640702</v>
      </c>
      <c r="O232" s="8">
        <v>39.8398291414385</v>
      </c>
      <c r="P232" s="8">
        <v>61.741030432022498</v>
      </c>
      <c r="Q232" s="8">
        <v>5.8618635133880304</v>
      </c>
      <c r="R232" s="8">
        <v>50.427930654350099</v>
      </c>
      <c r="S232" s="8">
        <v>48.617189650522803</v>
      </c>
      <c r="T232" s="8">
        <v>80.555022254196999</v>
      </c>
      <c r="U232" s="8">
        <v>68.268145558881997</v>
      </c>
      <c r="V232" s="8">
        <v>125.301878067008</v>
      </c>
      <c r="W232" s="8">
        <v>127.709176712778</v>
      </c>
      <c r="X232" s="8">
        <v>129.43740559356101</v>
      </c>
      <c r="Y232" s="8">
        <v>126.436442395532</v>
      </c>
      <c r="Z232" s="8">
        <v>124.175595949197</v>
      </c>
      <c r="AA232" s="8">
        <v>122.693005540741</v>
      </c>
      <c r="AB232" s="8">
        <v>90.236275912690701</v>
      </c>
      <c r="AC232" s="8">
        <v>96.174019269118205</v>
      </c>
      <c r="AD232" s="8">
        <v>105.278735494763</v>
      </c>
      <c r="AE232" s="8">
        <v>106.255310686062</v>
      </c>
      <c r="AF232" s="8">
        <v>138.57077569787899</v>
      </c>
      <c r="AG232" s="8">
        <v>98.228130910079201</v>
      </c>
      <c r="AH232" s="8">
        <v>67.6028939454105</v>
      </c>
      <c r="AI232" s="8">
        <v>99.045120304872896</v>
      </c>
      <c r="AJ232" s="8">
        <v>148.82316781307901</v>
      </c>
      <c r="AK232" s="8">
        <v>253.01105477978601</v>
      </c>
      <c r="AL232" s="8">
        <v>255.87384798909301</v>
      </c>
      <c r="AM232" s="8">
        <v>246.86860148993799</v>
      </c>
      <c r="AN232" s="8">
        <v>90.236275912690701</v>
      </c>
      <c r="AO232" s="8">
        <v>201.45275476388099</v>
      </c>
      <c r="AP232" s="8">
        <v>244.826086383941</v>
      </c>
      <c r="AQ232" s="8">
        <v>165.83102485549</v>
      </c>
      <c r="AR232" s="8">
        <v>247.86828811795201</v>
      </c>
      <c r="AS232" s="8">
        <v>508.88490276887899</v>
      </c>
      <c r="AT232" s="8">
        <v>337.10487740262801</v>
      </c>
      <c r="AU232" s="8">
        <f t="shared" si="34"/>
        <v>-78.995061528451004</v>
      </c>
      <c r="AV232" s="8">
        <f t="shared" si="35"/>
        <v>82.037263262462005</v>
      </c>
      <c r="AW232" s="8">
        <f t="shared" si="36"/>
        <v>261.01661465092695</v>
      </c>
      <c r="AX232" s="8">
        <v>1.9771933336313301</v>
      </c>
      <c r="AY232" s="8">
        <v>-11.8856827471144</v>
      </c>
      <c r="AZ232" s="8">
        <v>-18.548472627202301</v>
      </c>
      <c r="BA232" s="8">
        <v>21.901201290584002</v>
      </c>
      <c r="BB232" s="8">
        <v>-55.879166918634503</v>
      </c>
      <c r="BC232" s="8">
        <v>44.566067140962097</v>
      </c>
      <c r="BD232" s="8">
        <v>-1.81074100382731</v>
      </c>
      <c r="BE232" s="8">
        <v>31.937832603674199</v>
      </c>
      <c r="BF232" s="8">
        <v>-12.286876695315</v>
      </c>
      <c r="BG232" s="8">
        <v>57.0337325081261</v>
      </c>
      <c r="BH232" s="8">
        <v>2.40729864576979</v>
      </c>
      <c r="BI232" s="8">
        <v>1.72822888078353</v>
      </c>
      <c r="BJ232" s="8">
        <v>-3.0009631980297802</v>
      </c>
      <c r="BK232" s="8">
        <v>-2.2608464463350799</v>
      </c>
      <c r="BL232" s="9">
        <v>-1.4825904084556401</v>
      </c>
      <c r="BM232" s="8" t="s">
        <v>249</v>
      </c>
      <c r="BN232" s="7" t="s">
        <v>249</v>
      </c>
      <c r="BO232" s="10">
        <v>225</v>
      </c>
      <c r="BP232" s="10">
        <v>214</v>
      </c>
      <c r="BQ232" s="7" t="s">
        <v>252</v>
      </c>
      <c r="BR232" s="8">
        <v>58.388301768640702</v>
      </c>
      <c r="BS232" s="8">
        <v>34.414221856889299</v>
      </c>
      <c r="BT232" s="4">
        <v>0.58940268537442697</v>
      </c>
      <c r="BU232" s="8">
        <v>29.257269457016999</v>
      </c>
      <c r="BV232" s="4">
        <v>0.50108101401795802</v>
      </c>
      <c r="BW232" s="8">
        <v>3.6612903225806499</v>
      </c>
      <c r="BX232" s="8">
        <v>39.8398291414385</v>
      </c>
      <c r="BY232" s="8">
        <v>24.156155744544701</v>
      </c>
      <c r="BZ232" s="4">
        <v>0.60633181078126897</v>
      </c>
      <c r="CA232" s="8">
        <v>21.862997795142899</v>
      </c>
      <c r="CB232" s="4">
        <v>0.54877237845386895</v>
      </c>
      <c r="CC232" s="8">
        <v>1.80645161290323</v>
      </c>
      <c r="CD232" s="8">
        <v>61.741030432022498</v>
      </c>
      <c r="CE232" s="8">
        <v>54.752686506707199</v>
      </c>
      <c r="CF232" s="4">
        <v>0.88681199720160997</v>
      </c>
      <c r="CG232" s="8">
        <v>53.474145932836002</v>
      </c>
      <c r="CH232" s="4">
        <v>0.86610387871176797</v>
      </c>
      <c r="CI232" s="8">
        <v>2</v>
      </c>
      <c r="CJ232" s="8">
        <v>5.8618635133880304</v>
      </c>
      <c r="CK232" s="8">
        <v>0.44871184677370501</v>
      </c>
      <c r="CL232" s="4">
        <v>7.6547644916822505E-2</v>
      </c>
      <c r="CM232" s="8">
        <v>-4.2382204161009502</v>
      </c>
      <c r="CN232" s="4">
        <v>-0.72301588162555996</v>
      </c>
      <c r="CO232" s="8">
        <v>4.3571428571428603</v>
      </c>
      <c r="CP232" s="8">
        <v>50.427930654350099</v>
      </c>
      <c r="CQ232" s="8">
        <v>44.183395131592903</v>
      </c>
      <c r="CR232" s="4">
        <v>0.87616911021871402</v>
      </c>
      <c r="CS232" s="8">
        <v>37.640204524542</v>
      </c>
      <c r="CT232" s="4">
        <v>0.74641580640182403</v>
      </c>
      <c r="CU232" s="8">
        <v>6</v>
      </c>
      <c r="CV232" s="8">
        <v>48.617189650522803</v>
      </c>
      <c r="CW232" s="8">
        <v>38.940405680423602</v>
      </c>
      <c r="CX232" s="4">
        <v>0.80095961861104603</v>
      </c>
      <c r="CY232" s="8">
        <v>32.125144028750199</v>
      </c>
      <c r="CZ232" s="4">
        <v>0.66077747931702502</v>
      </c>
      <c r="DA232" s="8">
        <v>6</v>
      </c>
      <c r="DB232" s="8">
        <v>80.555022254196999</v>
      </c>
      <c r="DC232" s="8">
        <v>37.754406740960398</v>
      </c>
      <c r="DD232" s="4">
        <v>0.46867849681455998</v>
      </c>
      <c r="DE232" s="8">
        <v>28.716390681330498</v>
      </c>
      <c r="DF232" s="4">
        <v>0.35648169260898399</v>
      </c>
      <c r="DG232" s="8">
        <v>7.93333333333333</v>
      </c>
      <c r="DH232" s="8">
        <v>68.268145558881997</v>
      </c>
      <c r="DI232" s="8">
        <v>28.893065979102499</v>
      </c>
      <c r="DJ232" s="4">
        <v>0.42322910257144603</v>
      </c>
      <c r="DK232" s="8">
        <v>20.226494618801201</v>
      </c>
      <c r="DL232" s="4">
        <v>0.29628012381492902</v>
      </c>
      <c r="DM232" s="8">
        <v>7.28571428571429</v>
      </c>
      <c r="DN232" s="8">
        <v>125.301878067008</v>
      </c>
      <c r="DO232" s="8">
        <v>73.265588935452897</v>
      </c>
      <c r="DP232" s="4">
        <v>0.58471261616902803</v>
      </c>
      <c r="DQ232" s="8">
        <v>60.317701837004897</v>
      </c>
      <c r="DR232" s="4">
        <v>0.48137907242498501</v>
      </c>
      <c r="DS232" s="8">
        <v>9</v>
      </c>
      <c r="DT232" s="8">
        <v>127.709275212839</v>
      </c>
      <c r="DU232" s="8">
        <v>63.1274169992911</v>
      </c>
      <c r="DV232" s="4">
        <v>0.49430565551393002</v>
      </c>
      <c r="DW232" s="8">
        <v>51.837535623480001</v>
      </c>
      <c r="DX232" s="4">
        <v>0.405902668675303</v>
      </c>
      <c r="DY232" s="8">
        <v>8.8064516129032295</v>
      </c>
      <c r="DZ232" s="8">
        <v>129.43740559356101</v>
      </c>
      <c r="EA232" s="8">
        <v>76.497486896433799</v>
      </c>
      <c r="EB232" s="4">
        <v>0.59099984695798802</v>
      </c>
      <c r="EC232" s="8">
        <v>65.612859033296203</v>
      </c>
      <c r="ED232" s="4">
        <v>0.50690802038572402</v>
      </c>
      <c r="EE232" s="8">
        <v>8.7634408602150504</v>
      </c>
      <c r="EF232" s="8">
        <v>126.436445224569</v>
      </c>
      <c r="EG232" s="8">
        <v>70.8870746912323</v>
      </c>
      <c r="EH232" s="4">
        <v>0.56065380963002298</v>
      </c>
      <c r="EI232" s="8">
        <v>59.3404859644425</v>
      </c>
      <c r="EJ232" s="4">
        <v>0.46933054673472802</v>
      </c>
      <c r="EK232" s="8">
        <v>10.064516129032301</v>
      </c>
      <c r="EL232" s="8">
        <v>124.175595949197</v>
      </c>
      <c r="EM232" s="8">
        <v>60.510716775988399</v>
      </c>
      <c r="EN232" s="4">
        <v>0.48729958824393199</v>
      </c>
      <c r="EO232" s="8">
        <v>45.7563121155736</v>
      </c>
      <c r="EP232" s="4">
        <v>0.36848071286320799</v>
      </c>
      <c r="EQ232" s="8">
        <v>12</v>
      </c>
      <c r="ER232" s="8">
        <v>122.69300612259499</v>
      </c>
      <c r="ES232" s="8">
        <v>59.4616170647096</v>
      </c>
      <c r="ET232" s="4">
        <v>0.484637380270034</v>
      </c>
      <c r="EU232" s="8">
        <v>43.1699480230887</v>
      </c>
      <c r="EV232" s="4">
        <v>0.351853372799043</v>
      </c>
      <c r="EW232" s="8">
        <v>12</v>
      </c>
      <c r="EX232" s="8">
        <v>90.236240814181699</v>
      </c>
      <c r="EY232" s="8">
        <v>49.257816998800699</v>
      </c>
      <c r="EZ232" s="4">
        <v>0.54587620843198104</v>
      </c>
      <c r="FA232" s="8">
        <v>39.039760503744503</v>
      </c>
      <c r="FB232" s="4">
        <v>0.432639482224629</v>
      </c>
      <c r="FC232" s="8">
        <v>8</v>
      </c>
      <c r="FD232" s="7">
        <v>98.228130910079201</v>
      </c>
      <c r="FE232" s="7">
        <v>58.570377601433997</v>
      </c>
      <c r="FF232" s="4">
        <v>0.59626887999173095</v>
      </c>
      <c r="FG232" s="7">
        <v>51.120267252159998</v>
      </c>
      <c r="FH232" s="4">
        <v>0.52042390279172601</v>
      </c>
      <c r="FI232" s="7">
        <v>5.4677419354838701</v>
      </c>
      <c r="FJ232" s="7">
        <v>67.6028939454105</v>
      </c>
      <c r="FK232" s="7">
        <v>55.201398353480997</v>
      </c>
      <c r="FL232" s="4">
        <v>0.81655377650039995</v>
      </c>
      <c r="FM232" s="7">
        <v>49.235925516735001</v>
      </c>
      <c r="FN232" s="4">
        <v>0.72831091456666297</v>
      </c>
      <c r="FO232" s="7">
        <v>6.3571428571428603</v>
      </c>
      <c r="FP232" s="7">
        <v>99.045120304872896</v>
      </c>
      <c r="FQ232" s="7">
        <v>83.123800812016597</v>
      </c>
      <c r="FR232" s="4">
        <v>0.83925185366176003</v>
      </c>
      <c r="FS232" s="7">
        <v>69.765348553292199</v>
      </c>
      <c r="FT232" s="4">
        <v>0.70437946199213097</v>
      </c>
      <c r="FU232" s="7">
        <v>12</v>
      </c>
      <c r="FV232" s="7">
        <v>148.82316781307901</v>
      </c>
      <c r="FW232" s="7">
        <v>66.647472720062893</v>
      </c>
      <c r="FX232" s="4">
        <v>0.44782995617840698</v>
      </c>
      <c r="FY232" s="7">
        <v>48.942885300131699</v>
      </c>
      <c r="FZ232" s="4">
        <v>0.328866036245134</v>
      </c>
      <c r="GA232" s="7">
        <v>15.219047619047601</v>
      </c>
      <c r="GB232" s="7">
        <v>253.01115327984701</v>
      </c>
      <c r="GC232" s="7">
        <v>136.393005934744</v>
      </c>
      <c r="GD232" s="4">
        <v>0.53907902543681296</v>
      </c>
      <c r="GE232" s="7">
        <v>112.155237460485</v>
      </c>
      <c r="GF232" s="4">
        <v>0.443281792152593</v>
      </c>
      <c r="GG232" s="7">
        <v>17.806451612903199</v>
      </c>
      <c r="GH232" s="7">
        <v>255.87385081813099</v>
      </c>
      <c r="GI232" s="7">
        <v>147.38456158766601</v>
      </c>
      <c r="GJ232" s="4">
        <v>0.57600478171731495</v>
      </c>
      <c r="GK232" s="7">
        <v>124.95334499773899</v>
      </c>
      <c r="GL232" s="4">
        <v>0.488339643141388</v>
      </c>
      <c r="GM232" s="7">
        <v>18.827956989247301</v>
      </c>
      <c r="GN232" s="7">
        <v>246.868602071791</v>
      </c>
      <c r="GO232" s="7">
        <v>119.972333840698</v>
      </c>
      <c r="GP232" s="4">
        <v>0.485976478312171</v>
      </c>
      <c r="GQ232" s="7">
        <v>88.9262601386623</v>
      </c>
      <c r="GR232" s="4">
        <v>0.360216971264745</v>
      </c>
      <c r="GS232" s="7">
        <v>24</v>
      </c>
      <c r="GT232" s="7">
        <v>90.236240814181699</v>
      </c>
      <c r="GU232" s="7">
        <v>49.257816998800699</v>
      </c>
      <c r="GV232" s="4">
        <v>0.54587620843198104</v>
      </c>
      <c r="GW232" s="7">
        <v>39.039760503744503</v>
      </c>
      <c r="GX232" s="4">
        <v>0.432639482224629</v>
      </c>
      <c r="GY232" s="7">
        <v>8</v>
      </c>
      <c r="GZ232" s="3"/>
    </row>
    <row r="233" spans="1:208" s="11" customFormat="1" x14ac:dyDescent="0.25">
      <c r="A233" s="7" t="s">
        <v>220</v>
      </c>
      <c r="B233" s="7" t="s">
        <v>660</v>
      </c>
      <c r="C233" s="7" t="s">
        <v>661</v>
      </c>
      <c r="D233" s="33" t="s">
        <v>228</v>
      </c>
      <c r="E233" s="7" t="s">
        <v>229</v>
      </c>
      <c r="F233" s="8">
        <v>430.84903553767901</v>
      </c>
      <c r="G233" s="8">
        <v>227.24858831377</v>
      </c>
      <c r="H233" s="8">
        <v>265.585332219029</v>
      </c>
      <c r="I233" s="8">
        <v>276.43189378603</v>
      </c>
      <c r="J233" s="8">
        <v>190.15426995522799</v>
      </c>
      <c r="K233" s="8">
        <v>221.882099895572</v>
      </c>
      <c r="L233" s="8">
        <v>222.41547481113301</v>
      </c>
      <c r="M233" s="8">
        <v>154.779511028955</v>
      </c>
      <c r="N233" s="8">
        <v>16.758419541538199</v>
      </c>
      <c r="O233" s="8">
        <v>1.20306243409341</v>
      </c>
      <c r="P233" s="8">
        <v>35.838693553424001</v>
      </c>
      <c r="Q233" s="8">
        <v>79.6708804722184</v>
      </c>
      <c r="R233" s="8">
        <v>59.141535089819698</v>
      </c>
      <c r="S233" s="8">
        <v>61.054156190602697</v>
      </c>
      <c r="T233" s="8">
        <v>46.134749878177999</v>
      </c>
      <c r="U233" s="8">
        <v>135.06542191148401</v>
      </c>
      <c r="V233" s="8">
        <v>136.404271681388</v>
      </c>
      <c r="W233" s="8">
        <v>137.88910128899801</v>
      </c>
      <c r="X233" s="8">
        <v>138.04943180002499</v>
      </c>
      <c r="Y233" s="8">
        <v>92.617886147525098</v>
      </c>
      <c r="Z233" s="8">
        <v>54.0502481199606</v>
      </c>
      <c r="AA233" s="8">
        <v>48.770764735674199</v>
      </c>
      <c r="AB233" s="8">
        <v>-4.5707797669113003E-2</v>
      </c>
      <c r="AC233" s="8">
        <v>658.09762385144904</v>
      </c>
      <c r="AD233" s="8">
        <v>542.017226005059</v>
      </c>
      <c r="AE233" s="8">
        <v>412.03636985080101</v>
      </c>
      <c r="AF233" s="8">
        <v>377.19498584008801</v>
      </c>
      <c r="AG233" s="8">
        <v>17.9614819756316</v>
      </c>
      <c r="AH233" s="8">
        <v>115.509574025642</v>
      </c>
      <c r="AI233" s="8">
        <v>120.195691280422</v>
      </c>
      <c r="AJ233" s="8">
        <v>181.20017178966299</v>
      </c>
      <c r="AK233" s="8">
        <v>274.29337297038501</v>
      </c>
      <c r="AL233" s="8">
        <v>230.66731794755</v>
      </c>
      <c r="AM233" s="8">
        <v>102.821012855635</v>
      </c>
      <c r="AN233" s="8">
        <v>-4.5707797669113003E-2</v>
      </c>
      <c r="AO233" s="8">
        <v>1200.1148498565101</v>
      </c>
      <c r="AP233" s="8">
        <v>789.23135569088902</v>
      </c>
      <c r="AQ233" s="8">
        <v>133.47105600127401</v>
      </c>
      <c r="AR233" s="8">
        <v>301.395863070085</v>
      </c>
      <c r="AS233" s="8">
        <v>504.96069091793498</v>
      </c>
      <c r="AT233" s="8">
        <v>102.77530505796599</v>
      </c>
      <c r="AU233" s="8">
        <f t="shared" si="34"/>
        <v>-655.76029968961507</v>
      </c>
      <c r="AV233" s="8">
        <f t="shared" si="35"/>
        <v>167.92480706881099</v>
      </c>
      <c r="AW233" s="8">
        <f t="shared" si="36"/>
        <v>203.56482784784998</v>
      </c>
      <c r="AX233" s="8">
        <v>-67.635963782178905</v>
      </c>
      <c r="AY233" s="8">
        <v>-138.02109148741599</v>
      </c>
      <c r="AZ233" s="8">
        <v>-15.555357107444699</v>
      </c>
      <c r="BA233" s="8">
        <v>34.635631119330597</v>
      </c>
      <c r="BB233" s="8">
        <v>43.832186918794299</v>
      </c>
      <c r="BC233" s="8">
        <v>-20.529345382398599</v>
      </c>
      <c r="BD233" s="8">
        <v>1.9126211007829199</v>
      </c>
      <c r="BE233" s="8">
        <v>-14.9194063124247</v>
      </c>
      <c r="BF233" s="8">
        <v>88.930672033306493</v>
      </c>
      <c r="BG233" s="8">
        <v>1.3388497699030799</v>
      </c>
      <c r="BH233" s="8">
        <v>1.4848296076102101</v>
      </c>
      <c r="BI233" s="8">
        <v>0.160330511027126</v>
      </c>
      <c r="BJ233" s="8">
        <v>-45.4315456524998</v>
      </c>
      <c r="BK233" s="8">
        <v>-38.567638027564499</v>
      </c>
      <c r="BL233" s="9">
        <v>-5.2794833842864204</v>
      </c>
      <c r="BM233" s="8" t="s">
        <v>268</v>
      </c>
      <c r="BN233" s="7" t="s">
        <v>268</v>
      </c>
      <c r="BO233" s="10">
        <v>481</v>
      </c>
      <c r="BP233" s="10">
        <v>215</v>
      </c>
      <c r="BQ233" s="7" t="s">
        <v>252</v>
      </c>
      <c r="BR233" s="8">
        <v>16.758419541538199</v>
      </c>
      <c r="BS233" s="8">
        <v>-10.0907666629105</v>
      </c>
      <c r="BT233" s="4">
        <v>-0.60213116385462495</v>
      </c>
      <c r="BU233" s="8">
        <v>-27.428988273345599</v>
      </c>
      <c r="BV233" s="4">
        <v>-1.6367288219130001</v>
      </c>
      <c r="BW233" s="8">
        <v>8.4462365591397806</v>
      </c>
      <c r="BX233" s="8">
        <v>1.20306243409341</v>
      </c>
      <c r="BY233" s="8">
        <v>-29.807581808024</v>
      </c>
      <c r="BZ233" s="4">
        <v>-24.776421375409299</v>
      </c>
      <c r="CA233" s="8">
        <v>-49.881834221009001</v>
      </c>
      <c r="CB233" s="4">
        <v>-41.462382007296398</v>
      </c>
      <c r="CC233" s="8">
        <v>14.9677419354839</v>
      </c>
      <c r="CD233" s="8">
        <v>35.838693553424001</v>
      </c>
      <c r="CE233" s="8">
        <v>4.8220403548127999</v>
      </c>
      <c r="CF233" s="4">
        <v>0.13454844127129501</v>
      </c>
      <c r="CG233" s="8">
        <v>-27.095876044068401</v>
      </c>
      <c r="CH233" s="4">
        <v>-0.75605088683484201</v>
      </c>
      <c r="CI233" s="8">
        <v>16.589247311828</v>
      </c>
      <c r="CJ233" s="8">
        <v>79.6708804722184</v>
      </c>
      <c r="CK233" s="8">
        <v>45.079665040526997</v>
      </c>
      <c r="CL233" s="4">
        <v>0.56582360798995401</v>
      </c>
      <c r="CM233" s="8">
        <v>80.195713952808305</v>
      </c>
      <c r="CN233" s="4">
        <v>1.0065875195238101</v>
      </c>
      <c r="CO233" s="8">
        <v>10.709677419354801</v>
      </c>
      <c r="CP233" s="8">
        <v>59.141535089819698</v>
      </c>
      <c r="CQ233" s="8">
        <v>28.759407606564601</v>
      </c>
      <c r="CR233" s="4">
        <v>0.48628104703212299</v>
      </c>
      <c r="CS233" s="8">
        <v>22.057710086181402</v>
      </c>
      <c r="CT233" s="4">
        <v>0.37296478782097497</v>
      </c>
      <c r="CU233" s="8">
        <v>6.7731182795698901</v>
      </c>
      <c r="CV233" s="8">
        <v>61.054156190602697</v>
      </c>
      <c r="CW233" s="8">
        <v>34.610501581477003</v>
      </c>
      <c r="CX233" s="4">
        <v>0.56688199036651499</v>
      </c>
      <c r="CY233" s="8">
        <v>22.5028810747039</v>
      </c>
      <c r="CZ233" s="4">
        <v>0.36857246875139899</v>
      </c>
      <c r="DA233" s="8">
        <v>7.2903225806451601</v>
      </c>
      <c r="DB233" s="8">
        <v>46.134749878177999</v>
      </c>
      <c r="DC233" s="8">
        <v>17.439245160588701</v>
      </c>
      <c r="DD233" s="4">
        <v>0.37800671308803402</v>
      </c>
      <c r="DE233" s="8">
        <v>0.703794362418936</v>
      </c>
      <c r="DF233" s="4">
        <v>1.52551897274257E-2</v>
      </c>
      <c r="DG233" s="8">
        <v>8.9354838709677402</v>
      </c>
      <c r="DH233" s="8">
        <v>135.06542191148401</v>
      </c>
      <c r="DI233" s="8">
        <v>60.6586611701549</v>
      </c>
      <c r="DJ233" s="4">
        <v>0.44910577638374199</v>
      </c>
      <c r="DK233" s="8">
        <v>47.411148942180297</v>
      </c>
      <c r="DL233" s="4">
        <v>0.35102358746749701</v>
      </c>
      <c r="DM233" s="8">
        <v>16.027649769585299</v>
      </c>
      <c r="DN233" s="8">
        <v>136.40720738679801</v>
      </c>
      <c r="DO233" s="8">
        <v>73.142212829975605</v>
      </c>
      <c r="DP233" s="4">
        <v>0.53620489878201605</v>
      </c>
      <c r="DQ233" s="8">
        <v>21.213006218248299</v>
      </c>
      <c r="DR233" s="4">
        <v>0.15551235616235701</v>
      </c>
      <c r="DS233" s="8">
        <v>15.7881720430108</v>
      </c>
      <c r="DT233" s="8">
        <v>137.89033881485901</v>
      </c>
      <c r="DU233" s="8">
        <v>46.9833975314219</v>
      </c>
      <c r="DV233" s="4">
        <v>0.34073016235390602</v>
      </c>
      <c r="DW233" s="8">
        <v>57.007909985975502</v>
      </c>
      <c r="DX233" s="4">
        <v>0.41342932707213298</v>
      </c>
      <c r="DY233" s="8">
        <v>16.430107526881699</v>
      </c>
      <c r="DZ233" s="8">
        <v>138.04929389764899</v>
      </c>
      <c r="EA233" s="8">
        <v>33.158020322804902</v>
      </c>
      <c r="EB233" s="4">
        <v>0.24018971330189201</v>
      </c>
      <c r="EC233" s="8">
        <v>12.3027992772133</v>
      </c>
      <c r="ED233" s="4">
        <v>8.9118885941819395E-2</v>
      </c>
      <c r="EE233" s="8">
        <v>19.2720430107527</v>
      </c>
      <c r="EF233" s="8">
        <v>92.617706394360496</v>
      </c>
      <c r="EG233" s="8">
        <v>45.813214727364702</v>
      </c>
      <c r="EH233" s="4">
        <v>0.49464855599311502</v>
      </c>
      <c r="EI233" s="8">
        <v>36.7722013421509</v>
      </c>
      <c r="EJ233" s="4">
        <v>0.397032087855611</v>
      </c>
      <c r="EK233" s="8">
        <v>9.4135944700460801</v>
      </c>
      <c r="EL233" s="8">
        <v>54.0502481199606</v>
      </c>
      <c r="EM233" s="8">
        <v>5.7594418321074796</v>
      </c>
      <c r="EN233" s="4">
        <v>0.10655717656142499</v>
      </c>
      <c r="EO233" s="8">
        <v>-1.6473170707473599</v>
      </c>
      <c r="EP233" s="4">
        <v>-3.04775117237438E-2</v>
      </c>
      <c r="EQ233" s="8">
        <v>9</v>
      </c>
      <c r="ER233" s="8">
        <v>48.770764735674199</v>
      </c>
      <c r="ES233" s="8">
        <v>18.678411913153301</v>
      </c>
      <c r="ET233" s="4">
        <v>0.38298378166481101</v>
      </c>
      <c r="EU233" s="8">
        <v>13.147284142455</v>
      </c>
      <c r="EV233" s="4">
        <v>0.26957305700884798</v>
      </c>
      <c r="EW233" s="8">
        <v>6</v>
      </c>
      <c r="EX233" s="8">
        <v>-4.5707797669113003E-2</v>
      </c>
      <c r="EY233" s="8">
        <v>-4.5707797669113003E-2</v>
      </c>
      <c r="EZ233" s="4">
        <v>1</v>
      </c>
      <c r="FA233" s="8">
        <v>-25.523139709596698</v>
      </c>
      <c r="FB233" s="4">
        <v>-558.39793232575698</v>
      </c>
      <c r="FC233" s="8">
        <v>0</v>
      </c>
      <c r="FD233" s="7">
        <v>17.9614819756316</v>
      </c>
      <c r="FE233" s="7">
        <v>-39.898348470934501</v>
      </c>
      <c r="FF233" s="4">
        <v>-2.2213283138365099</v>
      </c>
      <c r="FG233" s="7">
        <v>-77.310822494354596</v>
      </c>
      <c r="FH233" s="4">
        <v>-4.3042563302539598</v>
      </c>
      <c r="FI233" s="7">
        <v>23.413978494623699</v>
      </c>
      <c r="FJ233" s="7">
        <v>115.509574025642</v>
      </c>
      <c r="FK233" s="7">
        <v>49.901705395339803</v>
      </c>
      <c r="FL233" s="4">
        <v>0.43201358689334202</v>
      </c>
      <c r="FM233" s="7">
        <v>53.0998379087399</v>
      </c>
      <c r="FN233" s="4">
        <v>0.45970075083951101</v>
      </c>
      <c r="FO233" s="7">
        <v>27.298924731182801</v>
      </c>
      <c r="FP233" s="7">
        <v>120.195691280422</v>
      </c>
      <c r="FQ233" s="7">
        <v>63.369909188041603</v>
      </c>
      <c r="FR233" s="4">
        <v>0.52722280235650398</v>
      </c>
      <c r="FS233" s="7">
        <v>44.560591160885302</v>
      </c>
      <c r="FT233" s="4">
        <v>0.37073368176670501</v>
      </c>
      <c r="FU233" s="7">
        <v>14.063440860215101</v>
      </c>
      <c r="FV233" s="7">
        <v>181.20017178966299</v>
      </c>
      <c r="FW233" s="7">
        <v>78.097906330743598</v>
      </c>
      <c r="FX233" s="4">
        <v>0.43100348945253603</v>
      </c>
      <c r="FY233" s="7">
        <v>48.114943304599201</v>
      </c>
      <c r="FZ233" s="4">
        <v>0.26553475545514998</v>
      </c>
      <c r="GA233" s="7">
        <v>24.963133640553</v>
      </c>
      <c r="GB233" s="7">
        <v>274.29754620165698</v>
      </c>
      <c r="GC233" s="7">
        <v>120.125610361398</v>
      </c>
      <c r="GD233" s="4">
        <v>0.43793906298047602</v>
      </c>
      <c r="GE233" s="7">
        <v>78.220916204223798</v>
      </c>
      <c r="GF233" s="4">
        <v>0.28516812230874899</v>
      </c>
      <c r="GG233" s="7">
        <v>32.218279569892502</v>
      </c>
      <c r="GH233" s="7">
        <v>230.66700029200899</v>
      </c>
      <c r="GI233" s="7">
        <v>78.971235050169696</v>
      </c>
      <c r="GJ233" s="4">
        <v>0.34236035041942398</v>
      </c>
      <c r="GK233" s="7">
        <v>49.075000619364197</v>
      </c>
      <c r="GL233" s="4">
        <v>0.21275258514325199</v>
      </c>
      <c r="GM233" s="7">
        <v>28.6856374807988</v>
      </c>
      <c r="GN233" s="7">
        <v>102.821012855635</v>
      </c>
      <c r="GO233" s="7">
        <v>24.437853745260799</v>
      </c>
      <c r="GP233" s="4">
        <v>0.23767373094809499</v>
      </c>
      <c r="GQ233" s="7">
        <v>11.4999670717076</v>
      </c>
      <c r="GR233" s="4">
        <v>0.11184452236289601</v>
      </c>
      <c r="GS233" s="7">
        <v>15</v>
      </c>
      <c r="GT233" s="7">
        <v>-4.5707797669113003E-2</v>
      </c>
      <c r="GU233" s="7">
        <v>-4.5707797669113003E-2</v>
      </c>
      <c r="GV233" s="4">
        <v>1</v>
      </c>
      <c r="GW233" s="7">
        <v>-25.523139709596698</v>
      </c>
      <c r="GX233" s="4">
        <v>558.39793232575698</v>
      </c>
      <c r="GY233" s="7">
        <v>0</v>
      </c>
      <c r="GZ233" s="3"/>
    </row>
    <row r="234" spans="1:208" s="11" customFormat="1" x14ac:dyDescent="0.25">
      <c r="A234" s="7" t="s">
        <v>220</v>
      </c>
      <c r="B234" s="7" t="s">
        <v>662</v>
      </c>
      <c r="C234" s="7" t="s">
        <v>663</v>
      </c>
      <c r="D234" s="33" t="s">
        <v>228</v>
      </c>
      <c r="E234" s="7" t="s">
        <v>229</v>
      </c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>
        <v>75.540622651441893</v>
      </c>
      <c r="Y234" s="8">
        <v>428.55201442546598</v>
      </c>
      <c r="Z234" s="8">
        <v>570.98892098720603</v>
      </c>
      <c r="AA234" s="8">
        <v>0</v>
      </c>
      <c r="AB234" s="8">
        <v>539.63251006395001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504.09263707690798</v>
      </c>
      <c r="AM234" s="8">
        <v>570.98892098720603</v>
      </c>
      <c r="AN234" s="8">
        <v>539.63251006395001</v>
      </c>
      <c r="AO234" s="8"/>
      <c r="AP234" s="8"/>
      <c r="AQ234" s="8"/>
      <c r="AR234" s="8"/>
      <c r="AS234" s="8">
        <v>504.09263707690798</v>
      </c>
      <c r="AT234" s="8">
        <v>1110.62143105116</v>
      </c>
      <c r="AU234" s="8">
        <f t="shared" si="34"/>
        <v>0</v>
      </c>
      <c r="AV234" s="8">
        <f t="shared" si="35"/>
        <v>0</v>
      </c>
      <c r="AW234" s="8">
        <f t="shared" si="36"/>
        <v>504.09263707690798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75.540622651441893</v>
      </c>
      <c r="BJ234" s="8">
        <v>353.01139177402399</v>
      </c>
      <c r="BK234" s="8">
        <v>142.43690656173999</v>
      </c>
      <c r="BL234" s="9">
        <v>-570.98892098720603</v>
      </c>
      <c r="BM234" s="8" t="s">
        <v>268</v>
      </c>
      <c r="BN234" s="7" t="s">
        <v>268</v>
      </c>
      <c r="BO234" s="10">
        <v>483</v>
      </c>
      <c r="BP234" s="10">
        <v>216</v>
      </c>
      <c r="BQ234" s="7" t="s">
        <v>252</v>
      </c>
      <c r="BR234" s="8"/>
      <c r="BS234" s="8"/>
      <c r="BT234" s="4"/>
      <c r="BU234" s="8"/>
      <c r="BV234" s="4"/>
      <c r="BW234" s="8"/>
      <c r="BX234" s="8"/>
      <c r="BY234" s="8"/>
      <c r="BZ234" s="4"/>
      <c r="CA234" s="8"/>
      <c r="CB234" s="4"/>
      <c r="CC234" s="8"/>
      <c r="CD234" s="8"/>
      <c r="CE234" s="8"/>
      <c r="CF234" s="4"/>
      <c r="CG234" s="8"/>
      <c r="CH234" s="4"/>
      <c r="CI234" s="8"/>
      <c r="CJ234" s="8"/>
      <c r="CK234" s="8"/>
      <c r="CL234" s="4"/>
      <c r="CM234" s="8"/>
      <c r="CN234" s="4"/>
      <c r="CO234" s="8"/>
      <c r="CP234" s="8"/>
      <c r="CQ234" s="8"/>
      <c r="CR234" s="4"/>
      <c r="CS234" s="8"/>
      <c r="CT234" s="4"/>
      <c r="CU234" s="8"/>
      <c r="CV234" s="8"/>
      <c r="CW234" s="8"/>
      <c r="CX234" s="4"/>
      <c r="CY234" s="8"/>
      <c r="CZ234" s="4"/>
      <c r="DA234" s="8"/>
      <c r="DB234" s="8"/>
      <c r="DC234" s="8"/>
      <c r="DD234" s="4"/>
      <c r="DE234" s="8"/>
      <c r="DF234" s="4"/>
      <c r="DG234" s="8"/>
      <c r="DH234" s="8"/>
      <c r="DI234" s="8"/>
      <c r="DJ234" s="4"/>
      <c r="DK234" s="8"/>
      <c r="DL234" s="4"/>
      <c r="DM234" s="8"/>
      <c r="DN234" s="8"/>
      <c r="DO234" s="8"/>
      <c r="DP234" s="4"/>
      <c r="DQ234" s="8"/>
      <c r="DR234" s="4"/>
      <c r="DS234" s="8"/>
      <c r="DT234" s="8"/>
      <c r="DU234" s="8"/>
      <c r="DV234" s="4"/>
      <c r="DW234" s="8"/>
      <c r="DX234" s="4"/>
      <c r="DY234" s="8"/>
      <c r="DZ234" s="8">
        <v>74.213726106944094</v>
      </c>
      <c r="EA234" s="8">
        <v>14.629912896201301</v>
      </c>
      <c r="EB234" s="4">
        <v>0.197132170336242</v>
      </c>
      <c r="EC234" s="8">
        <v>-3.0015106460198302</v>
      </c>
      <c r="ED234" s="4">
        <v>-4.0444144277226701E-2</v>
      </c>
      <c r="EE234" s="8">
        <v>16.894516129032301</v>
      </c>
      <c r="EF234" s="8">
        <v>423.05735126678599</v>
      </c>
      <c r="EG234" s="8">
        <v>173.15955870264099</v>
      </c>
      <c r="EH234" s="4">
        <v>0.409305164380525</v>
      </c>
      <c r="EI234" s="8">
        <v>70.946675592557398</v>
      </c>
      <c r="EJ234" s="4">
        <v>0.16769990021475201</v>
      </c>
      <c r="EK234" s="8">
        <v>96.374470046082905</v>
      </c>
      <c r="EL234" s="8">
        <v>582.86778912988302</v>
      </c>
      <c r="EM234" s="8">
        <v>205.43413512449899</v>
      </c>
      <c r="EN234" s="4">
        <v>0.35245408814093998</v>
      </c>
      <c r="EO234" s="8">
        <v>43.145901674242303</v>
      </c>
      <c r="EP234" s="4">
        <v>7.4023479215846497E-2</v>
      </c>
      <c r="EQ234" s="8">
        <v>148.41035483870999</v>
      </c>
      <c r="ER234" s="8">
        <v>0</v>
      </c>
      <c r="ES234" s="8">
        <v>-380.63345233821798</v>
      </c>
      <c r="ET234" s="4"/>
      <c r="EU234" s="8">
        <v>-577.27949522128802</v>
      </c>
      <c r="EV234" s="4"/>
      <c r="EW234" s="8">
        <v>179.315387096774</v>
      </c>
      <c r="EX234" s="8">
        <v>529.56277916616602</v>
      </c>
      <c r="EY234" s="8">
        <v>266.75192848046902</v>
      </c>
      <c r="EZ234" s="4">
        <v>0.50372106759559099</v>
      </c>
      <c r="FA234" s="8">
        <v>145.989855879201</v>
      </c>
      <c r="FB234" s="4">
        <v>0.27567997907457198</v>
      </c>
      <c r="FC234" s="8">
        <v>117.897849462366</v>
      </c>
      <c r="FD234" s="7">
        <v>0</v>
      </c>
      <c r="FE234" s="7">
        <v>0</v>
      </c>
      <c r="FF234" s="4"/>
      <c r="FG234" s="7">
        <v>0</v>
      </c>
      <c r="FH234" s="4"/>
      <c r="FI234" s="7">
        <v>0</v>
      </c>
      <c r="FJ234" s="7">
        <v>0</v>
      </c>
      <c r="FK234" s="7">
        <v>0</v>
      </c>
      <c r="FL234" s="4"/>
      <c r="FM234" s="7">
        <v>0</v>
      </c>
      <c r="FN234" s="4"/>
      <c r="FO234" s="7">
        <v>0</v>
      </c>
      <c r="FP234" s="7">
        <v>0</v>
      </c>
      <c r="FQ234" s="7">
        <v>0</v>
      </c>
      <c r="FR234" s="4"/>
      <c r="FS234" s="7">
        <v>0</v>
      </c>
      <c r="FT234" s="4"/>
      <c r="FU234" s="7">
        <v>0</v>
      </c>
      <c r="FV234" s="7">
        <v>0</v>
      </c>
      <c r="FW234" s="7">
        <v>0</v>
      </c>
      <c r="FX234" s="4"/>
      <c r="FY234" s="7">
        <v>0</v>
      </c>
      <c r="FZ234" s="4"/>
      <c r="GA234" s="7">
        <v>0</v>
      </c>
      <c r="GB234" s="7">
        <v>0</v>
      </c>
      <c r="GC234" s="7">
        <v>0</v>
      </c>
      <c r="GD234" s="4"/>
      <c r="GE234" s="7">
        <v>0</v>
      </c>
      <c r="GF234" s="4"/>
      <c r="GG234" s="7">
        <v>0</v>
      </c>
      <c r="GH234" s="7">
        <v>497.27107737373001</v>
      </c>
      <c r="GI234" s="7">
        <v>187.78947159884299</v>
      </c>
      <c r="GJ234" s="4">
        <v>0.37764004411965302</v>
      </c>
      <c r="GK234" s="7">
        <v>67.945164946537503</v>
      </c>
      <c r="GL234" s="4">
        <v>0.13663606841037401</v>
      </c>
      <c r="GM234" s="7">
        <v>113.268986175115</v>
      </c>
      <c r="GN234" s="7">
        <v>582.86778912988302</v>
      </c>
      <c r="GO234" s="7">
        <v>-175.19931721371901</v>
      </c>
      <c r="GP234" s="4">
        <v>-0.30058157352503501</v>
      </c>
      <c r="GQ234" s="7">
        <v>-534.13359354704596</v>
      </c>
      <c r="GR234" s="4">
        <v>-0.91638893675083899</v>
      </c>
      <c r="GS234" s="7">
        <v>327.725741935484</v>
      </c>
      <c r="GT234" s="7">
        <v>529.56277916616602</v>
      </c>
      <c r="GU234" s="7">
        <v>266.75192848046902</v>
      </c>
      <c r="GV234" s="4">
        <v>0.50372106759559099</v>
      </c>
      <c r="GW234" s="7">
        <v>145.989855879201</v>
      </c>
      <c r="GX234" s="4">
        <v>0.27567997907457198</v>
      </c>
      <c r="GY234" s="7">
        <v>117.897849462366</v>
      </c>
      <c r="GZ234" s="3"/>
    </row>
    <row r="235" spans="1:208" s="11" customFormat="1" x14ac:dyDescent="0.25">
      <c r="A235" s="7" t="s">
        <v>220</v>
      </c>
      <c r="B235" s="7" t="s">
        <v>664</v>
      </c>
      <c r="C235" s="7" t="s">
        <v>665</v>
      </c>
      <c r="D235" s="33" t="s">
        <v>248</v>
      </c>
      <c r="E235" s="7"/>
      <c r="F235" s="8">
        <v>433.76964073303998</v>
      </c>
      <c r="G235" s="8">
        <v>399.62977415020498</v>
      </c>
      <c r="H235" s="8">
        <v>384.58165000108801</v>
      </c>
      <c r="I235" s="8">
        <v>372.23873538722597</v>
      </c>
      <c r="J235" s="8">
        <v>149.06879430305699</v>
      </c>
      <c r="K235" s="8">
        <v>270.49974007634</v>
      </c>
      <c r="L235" s="8">
        <v>221.30035428719199</v>
      </c>
      <c r="M235" s="8">
        <v>237.72542725033099</v>
      </c>
      <c r="N235" s="8">
        <v>210.82522148772</v>
      </c>
      <c r="O235" s="8">
        <v>197.08580081216601</v>
      </c>
      <c r="P235" s="8">
        <v>180.58824609179601</v>
      </c>
      <c r="Q235" s="8">
        <v>153.079262824555</v>
      </c>
      <c r="R235" s="8">
        <v>210.839438885146</v>
      </c>
      <c r="S235" s="8">
        <v>208.12776316787401</v>
      </c>
      <c r="T235" s="8">
        <v>211.670324219897</v>
      </c>
      <c r="U235" s="8">
        <v>164.82620514623301</v>
      </c>
      <c r="V235" s="8">
        <v>210.786719127818</v>
      </c>
      <c r="W235" s="8">
        <v>139.824594261241</v>
      </c>
      <c r="X235" s="8">
        <v>71.083808519604005</v>
      </c>
      <c r="Y235" s="8">
        <v>75.610348352325303</v>
      </c>
      <c r="Z235" s="8">
        <v>72.395692872225098</v>
      </c>
      <c r="AA235" s="8">
        <v>89.521405939674295</v>
      </c>
      <c r="AB235" s="8">
        <v>80.978781220527594</v>
      </c>
      <c r="AC235" s="8">
        <v>833.39941488324405</v>
      </c>
      <c r="AD235" s="8">
        <v>756.82038538831398</v>
      </c>
      <c r="AE235" s="8">
        <v>419.568534379396</v>
      </c>
      <c r="AF235" s="8">
        <v>459.02578153752302</v>
      </c>
      <c r="AG235" s="8">
        <v>407.91102229988599</v>
      </c>
      <c r="AH235" s="8">
        <v>333.66750891635098</v>
      </c>
      <c r="AI235" s="8">
        <v>418.96720205302</v>
      </c>
      <c r="AJ235" s="8">
        <v>376.49652936613001</v>
      </c>
      <c r="AK235" s="8">
        <v>350.61131338905898</v>
      </c>
      <c r="AL235" s="8">
        <v>146.69415687192901</v>
      </c>
      <c r="AM235" s="8">
        <v>161.917098811899</v>
      </c>
      <c r="AN235" s="8">
        <v>80.978781220527594</v>
      </c>
      <c r="AO235" s="8">
        <v>1590.21980027156</v>
      </c>
      <c r="AP235" s="8">
        <v>878.59431591691896</v>
      </c>
      <c r="AQ235" s="8">
        <v>741.57853121623702</v>
      </c>
      <c r="AR235" s="8">
        <v>795.46373141915001</v>
      </c>
      <c r="AS235" s="8">
        <v>497.30547026098799</v>
      </c>
      <c r="AT235" s="8">
        <v>242.89588003242699</v>
      </c>
      <c r="AU235" s="8">
        <f t="shared" si="34"/>
        <v>-137.01578470068193</v>
      </c>
      <c r="AV235" s="8">
        <f t="shared" si="35"/>
        <v>53.885200202912984</v>
      </c>
      <c r="AW235" s="8">
        <f t="shared" si="36"/>
        <v>-298.15826115816202</v>
      </c>
      <c r="AX235" s="8">
        <v>16.425072963138501</v>
      </c>
      <c r="AY235" s="8">
        <v>-26.900205762611101</v>
      </c>
      <c r="AZ235" s="8">
        <v>-13.739420675553299</v>
      </c>
      <c r="BA235" s="8">
        <v>-16.497554720370001</v>
      </c>
      <c r="BB235" s="8">
        <v>-27.508983267241401</v>
      </c>
      <c r="BC235" s="8">
        <v>57.760176060590901</v>
      </c>
      <c r="BD235" s="8">
        <v>-2.71167571727125</v>
      </c>
      <c r="BE235" s="8">
        <v>3.5425610520227102</v>
      </c>
      <c r="BF235" s="8">
        <v>-46.844119073664601</v>
      </c>
      <c r="BG235" s="8">
        <v>45.960513981585002</v>
      </c>
      <c r="BH235" s="8">
        <v>-70.962124866576602</v>
      </c>
      <c r="BI235" s="8">
        <v>-68.740785741637097</v>
      </c>
      <c r="BJ235" s="8">
        <v>4.52653983272128</v>
      </c>
      <c r="BK235" s="8">
        <v>-3.2146554801001299</v>
      </c>
      <c r="BL235" s="9">
        <v>17.125713067449201</v>
      </c>
      <c r="BM235" s="8" t="s">
        <v>268</v>
      </c>
      <c r="BN235" s="7" t="s">
        <v>268</v>
      </c>
      <c r="BO235" s="10">
        <v>437</v>
      </c>
      <c r="BP235" s="10">
        <v>217</v>
      </c>
      <c r="BQ235" s="7" t="s">
        <v>252</v>
      </c>
      <c r="BR235" s="8">
        <v>210.82522148772</v>
      </c>
      <c r="BS235" s="8">
        <v>120.885452192188</v>
      </c>
      <c r="BT235" s="4">
        <v>0.57339179505725801</v>
      </c>
      <c r="BU235" s="8">
        <v>57.545359168731999</v>
      </c>
      <c r="BV235" s="4">
        <v>0.27295291693590901</v>
      </c>
      <c r="BW235" s="8">
        <v>33</v>
      </c>
      <c r="BX235" s="8">
        <v>197.08580081216601</v>
      </c>
      <c r="BY235" s="8">
        <v>91.740362390635198</v>
      </c>
      <c r="BZ235" s="4">
        <v>0.46548438300772799</v>
      </c>
      <c r="CA235" s="8">
        <v>46.392436389632003</v>
      </c>
      <c r="CB235" s="4">
        <v>0.23539207897501699</v>
      </c>
      <c r="CC235" s="8">
        <v>32.556989247311797</v>
      </c>
      <c r="CD235" s="8">
        <v>180.58824609179601</v>
      </c>
      <c r="CE235" s="8">
        <v>72.813485854261799</v>
      </c>
      <c r="CF235" s="4">
        <v>0.40320168909137799</v>
      </c>
      <c r="CG235" s="8">
        <v>37.456192176037099</v>
      </c>
      <c r="CH235" s="4">
        <v>0.20741212668402301</v>
      </c>
      <c r="CI235" s="8">
        <v>29.704301075268798</v>
      </c>
      <c r="CJ235" s="8">
        <v>153.079262824555</v>
      </c>
      <c r="CK235" s="8">
        <v>40.241281939538901</v>
      </c>
      <c r="CL235" s="4">
        <v>0.26287872829424103</v>
      </c>
      <c r="CM235" s="8">
        <v>5.45439935522929</v>
      </c>
      <c r="CN235" s="4">
        <v>3.5631209966568898E-2</v>
      </c>
      <c r="CO235" s="8">
        <v>30.7741935483871</v>
      </c>
      <c r="CP235" s="8">
        <v>210.839438885146</v>
      </c>
      <c r="CQ235" s="8">
        <v>74.012778279037605</v>
      </c>
      <c r="CR235" s="4">
        <v>0.351038584955426</v>
      </c>
      <c r="CS235" s="8">
        <v>37.758129146985603</v>
      </c>
      <c r="CT235" s="4">
        <v>0.17908475447781</v>
      </c>
      <c r="CU235" s="8">
        <v>32.177419354838698</v>
      </c>
      <c r="CV235" s="8">
        <v>208.12776316787401</v>
      </c>
      <c r="CW235" s="8">
        <v>79.857373383086696</v>
      </c>
      <c r="CX235" s="4">
        <v>0.38369399722359099</v>
      </c>
      <c r="CY235" s="8">
        <v>45.138928269432199</v>
      </c>
      <c r="CZ235" s="4">
        <v>0.21688086001781201</v>
      </c>
      <c r="DA235" s="8">
        <v>29.354838709677399</v>
      </c>
      <c r="DB235" s="8">
        <v>211.670324219897</v>
      </c>
      <c r="DC235" s="8">
        <v>72.240506737179501</v>
      </c>
      <c r="DD235" s="4">
        <v>0.34128783523821399</v>
      </c>
      <c r="DE235" s="8">
        <v>35.948041823411003</v>
      </c>
      <c r="DF235" s="4">
        <v>0.16983033382641699</v>
      </c>
      <c r="DG235" s="8">
        <v>33.183870967741903</v>
      </c>
      <c r="DH235" s="8">
        <v>164.82620514623301</v>
      </c>
      <c r="DI235" s="8">
        <v>25.146026113509901</v>
      </c>
      <c r="DJ235" s="4">
        <v>0.15256085093508401</v>
      </c>
      <c r="DK235" s="8">
        <v>-4.5136435475475896</v>
      </c>
      <c r="DL235" s="4">
        <v>-2.7384259338756999E-2</v>
      </c>
      <c r="DM235" s="8">
        <v>28.7741935483871</v>
      </c>
      <c r="DN235" s="8">
        <v>210.786719127818</v>
      </c>
      <c r="DO235" s="8">
        <v>87.231445150543294</v>
      </c>
      <c r="DP235" s="4">
        <v>0.41383748232092199</v>
      </c>
      <c r="DQ235" s="8">
        <v>58.258471014115202</v>
      </c>
      <c r="DR235" s="4">
        <v>0.27638587125021002</v>
      </c>
      <c r="DS235" s="8">
        <v>26.402150537634402</v>
      </c>
      <c r="DT235" s="8">
        <v>139.824594261241</v>
      </c>
      <c r="DU235" s="8">
        <v>57.798354802046902</v>
      </c>
      <c r="DV235" s="4">
        <v>0.41336329354233198</v>
      </c>
      <c r="DW235" s="8">
        <v>37.2566619689525</v>
      </c>
      <c r="DX235" s="4">
        <v>0.26645285234544702</v>
      </c>
      <c r="DY235" s="8">
        <v>16.096774193548399</v>
      </c>
      <c r="DZ235" s="8">
        <v>71.083808519604005</v>
      </c>
      <c r="EA235" s="8">
        <v>24.029353717499099</v>
      </c>
      <c r="EB235" s="4">
        <v>0.33804257562918999</v>
      </c>
      <c r="EC235" s="8">
        <v>15.472840315069799</v>
      </c>
      <c r="ED235" s="4">
        <v>0.217670389886363</v>
      </c>
      <c r="EE235" s="8">
        <v>5.9677419354838701</v>
      </c>
      <c r="EF235" s="8">
        <v>75.610348352325303</v>
      </c>
      <c r="EG235" s="8">
        <v>25.571841071698799</v>
      </c>
      <c r="EH235" s="4">
        <v>0.33820557144559599</v>
      </c>
      <c r="EI235" s="8">
        <v>17.809699762144</v>
      </c>
      <c r="EJ235" s="4">
        <v>0.23554579697418301</v>
      </c>
      <c r="EK235" s="8">
        <v>6</v>
      </c>
      <c r="EL235" s="8">
        <v>72.395692872225098</v>
      </c>
      <c r="EM235" s="8">
        <v>21.517929784477602</v>
      </c>
      <c r="EN235" s="4">
        <v>0.29722665715011098</v>
      </c>
      <c r="EO235" s="8">
        <v>13.350290224203899</v>
      </c>
      <c r="EP235" s="4">
        <v>0.18440724433381001</v>
      </c>
      <c r="EQ235" s="8">
        <v>6</v>
      </c>
      <c r="ER235" s="8">
        <v>89.521405939674295</v>
      </c>
      <c r="ES235" s="8">
        <v>24.498657943217498</v>
      </c>
      <c r="ET235" s="4">
        <v>0.27366256914828202</v>
      </c>
      <c r="EU235" s="8">
        <v>15.143102312869599</v>
      </c>
      <c r="EV235" s="4">
        <v>0.16915621636990399</v>
      </c>
      <c r="EW235" s="8">
        <v>7.0967741935483897</v>
      </c>
      <c r="EX235" s="8">
        <v>80.978781220527594</v>
      </c>
      <c r="EY235" s="8">
        <v>22.773065647424101</v>
      </c>
      <c r="EZ235" s="4">
        <v>0.28122262775734702</v>
      </c>
      <c r="FA235" s="8">
        <v>14.508215362151001</v>
      </c>
      <c r="FB235" s="4">
        <v>0.17916070288389699</v>
      </c>
      <c r="FC235" s="8">
        <v>6</v>
      </c>
      <c r="FD235" s="7">
        <v>407.91102229988599</v>
      </c>
      <c r="FE235" s="7">
        <v>212.62581458282301</v>
      </c>
      <c r="FF235" s="4">
        <v>0.52125537913634901</v>
      </c>
      <c r="FG235" s="7">
        <v>103.937795558364</v>
      </c>
      <c r="FH235" s="4">
        <v>0.25480506746873699</v>
      </c>
      <c r="FI235" s="7">
        <v>65.556989247311805</v>
      </c>
      <c r="FJ235" s="7">
        <v>333.66750891635098</v>
      </c>
      <c r="FK235" s="7">
        <v>113.05476779380101</v>
      </c>
      <c r="FL235" s="4">
        <v>0.338824622633974</v>
      </c>
      <c r="FM235" s="7">
        <v>42.910591531266398</v>
      </c>
      <c r="FN235" s="4">
        <v>0.12860284679987799</v>
      </c>
      <c r="FO235" s="7">
        <v>60.478494623655898</v>
      </c>
      <c r="FP235" s="7">
        <v>418.96720205302</v>
      </c>
      <c r="FQ235" s="7">
        <v>153.87015166212399</v>
      </c>
      <c r="FR235" s="4">
        <v>0.36726061349941203</v>
      </c>
      <c r="FS235" s="7">
        <v>82.897057416417795</v>
      </c>
      <c r="FT235" s="4">
        <v>0.19786049363818001</v>
      </c>
      <c r="FU235" s="7">
        <v>61.5322580645161</v>
      </c>
      <c r="FV235" s="7">
        <v>376.49652936613001</v>
      </c>
      <c r="FW235" s="7">
        <v>97.386532850689505</v>
      </c>
      <c r="FX235" s="4">
        <v>0.25866515427021203</v>
      </c>
      <c r="FY235" s="7">
        <v>31.434398275863401</v>
      </c>
      <c r="FZ235" s="4">
        <v>8.3491867318900501E-2</v>
      </c>
      <c r="GA235" s="7">
        <v>61.958064516128999</v>
      </c>
      <c r="GB235" s="7">
        <v>350.61131338905898</v>
      </c>
      <c r="GC235" s="7">
        <v>145.02979995259</v>
      </c>
      <c r="GD235" s="4">
        <v>0.41364837475069399</v>
      </c>
      <c r="GE235" s="7">
        <v>95.515132983067701</v>
      </c>
      <c r="GF235" s="4">
        <v>0.27242456057622599</v>
      </c>
      <c r="GG235" s="7">
        <v>42.498924731182797</v>
      </c>
      <c r="GH235" s="7">
        <v>146.69415687192901</v>
      </c>
      <c r="GI235" s="7">
        <v>49.601194789197798</v>
      </c>
      <c r="GJ235" s="4">
        <v>0.33812658831736497</v>
      </c>
      <c r="GK235" s="7">
        <v>33.282540077213802</v>
      </c>
      <c r="GL235" s="4">
        <v>0.22688388404093701</v>
      </c>
      <c r="GM235" s="7">
        <v>11.9677419354839</v>
      </c>
      <c r="GN235" s="7">
        <v>161.917098811899</v>
      </c>
      <c r="GO235" s="7">
        <v>46.016587727695097</v>
      </c>
      <c r="GP235" s="4">
        <v>0.284198445163306</v>
      </c>
      <c r="GQ235" s="7">
        <v>28.4933925370735</v>
      </c>
      <c r="GR235" s="4">
        <v>0.175975191910859</v>
      </c>
      <c r="GS235" s="7">
        <v>13.0967741935484</v>
      </c>
      <c r="GT235" s="7">
        <v>80.978781220527594</v>
      </c>
      <c r="GU235" s="7">
        <v>22.773065647424101</v>
      </c>
      <c r="GV235" s="4">
        <v>0.28122262775734702</v>
      </c>
      <c r="GW235" s="7">
        <v>14.508215362151001</v>
      </c>
      <c r="GX235" s="4">
        <v>0.17916070288389699</v>
      </c>
      <c r="GY235" s="7">
        <v>6</v>
      </c>
      <c r="GZ235" s="3"/>
    </row>
    <row r="236" spans="1:208" s="11" customFormat="1" x14ac:dyDescent="0.25">
      <c r="A236" s="7" t="s">
        <v>220</v>
      </c>
      <c r="B236" s="7" t="s">
        <v>666</v>
      </c>
      <c r="C236" s="7" t="s">
        <v>667</v>
      </c>
      <c r="D236" s="33" t="s">
        <v>228</v>
      </c>
      <c r="E236" s="7" t="s">
        <v>229</v>
      </c>
      <c r="F236" s="8">
        <v>65.3090905296784</v>
      </c>
      <c r="G236" s="8">
        <v>65.479965660642605</v>
      </c>
      <c r="H236" s="8">
        <v>65.044851812427396</v>
      </c>
      <c r="I236" s="8">
        <v>70.977283392104695</v>
      </c>
      <c r="J236" s="8">
        <v>81.584728781791796</v>
      </c>
      <c r="K236" s="8">
        <v>35.867560474662397</v>
      </c>
      <c r="L236" s="8">
        <v>35.165497956043701</v>
      </c>
      <c r="M236" s="8">
        <v>35.1096756592964</v>
      </c>
      <c r="N236" s="8">
        <v>62.303600602400699</v>
      </c>
      <c r="O236" s="8">
        <v>22.702799465569999</v>
      </c>
      <c r="P236" s="8">
        <v>63.746621755787601</v>
      </c>
      <c r="Q236" s="8">
        <v>21.477768828122802</v>
      </c>
      <c r="R236" s="8">
        <v>37.218812037228702</v>
      </c>
      <c r="S236" s="8">
        <v>37.1314321411663</v>
      </c>
      <c r="T236" s="8">
        <v>61.260373991017701</v>
      </c>
      <c r="U236" s="8">
        <v>29.067055290202099</v>
      </c>
      <c r="V236" s="8">
        <v>45.304677204031499</v>
      </c>
      <c r="W236" s="8">
        <v>51.390655043513597</v>
      </c>
      <c r="X236" s="8">
        <v>180.27884615087501</v>
      </c>
      <c r="Y236" s="8">
        <v>210.16181302172501</v>
      </c>
      <c r="Z236" s="8">
        <v>64.824780089644307</v>
      </c>
      <c r="AA236" s="8">
        <v>69.376644744179799</v>
      </c>
      <c r="AB236" s="8">
        <v>44.816798981495602</v>
      </c>
      <c r="AC236" s="8">
        <v>130.78905619032099</v>
      </c>
      <c r="AD236" s="8">
        <v>136.02213520453199</v>
      </c>
      <c r="AE236" s="8">
        <v>117.45228925645399</v>
      </c>
      <c r="AF236" s="8">
        <v>70.275173615340094</v>
      </c>
      <c r="AG236" s="8">
        <v>85.006400067970702</v>
      </c>
      <c r="AH236" s="8">
        <v>85.224390583910406</v>
      </c>
      <c r="AI236" s="8">
        <v>74.350244178395002</v>
      </c>
      <c r="AJ236" s="8">
        <v>90.327429281219906</v>
      </c>
      <c r="AK236" s="8">
        <v>96.695332247544997</v>
      </c>
      <c r="AL236" s="8">
        <v>390.44065917260002</v>
      </c>
      <c r="AM236" s="8">
        <v>134.20142483382401</v>
      </c>
      <c r="AN236" s="8">
        <v>44.816798981495602</v>
      </c>
      <c r="AO236" s="8">
        <v>266.81119139485298</v>
      </c>
      <c r="AP236" s="8">
        <v>187.72746287179399</v>
      </c>
      <c r="AQ236" s="8">
        <v>170.23079065188099</v>
      </c>
      <c r="AR236" s="8">
        <v>164.67767345961499</v>
      </c>
      <c r="AS236" s="8">
        <v>487.13599142014499</v>
      </c>
      <c r="AT236" s="8">
        <v>179.01822381532</v>
      </c>
      <c r="AU236" s="8">
        <f t="shared" si="34"/>
        <v>-17.496672219912995</v>
      </c>
      <c r="AV236" s="8">
        <f t="shared" si="35"/>
        <v>-5.5531171922660008</v>
      </c>
      <c r="AW236" s="8">
        <f t="shared" si="36"/>
        <v>322.45831796053</v>
      </c>
      <c r="AX236" s="8">
        <v>-5.5822296747258797E-2</v>
      </c>
      <c r="AY236" s="8">
        <v>27.1939249431043</v>
      </c>
      <c r="AZ236" s="8">
        <v>-39.600801136830697</v>
      </c>
      <c r="BA236" s="8">
        <v>41.043822290217598</v>
      </c>
      <c r="BB236" s="8">
        <v>-42.268852927664703</v>
      </c>
      <c r="BC236" s="8">
        <v>15.7410432091059</v>
      </c>
      <c r="BD236" s="8">
        <v>-8.7379896062422802E-2</v>
      </c>
      <c r="BE236" s="8">
        <v>24.1289418498515</v>
      </c>
      <c r="BF236" s="8">
        <v>-32.193318700815603</v>
      </c>
      <c r="BG236" s="8">
        <v>16.237621913829301</v>
      </c>
      <c r="BH236" s="8">
        <v>6.0859778394820996</v>
      </c>
      <c r="BI236" s="8">
        <v>128.88819110736199</v>
      </c>
      <c r="BJ236" s="8">
        <v>29.8829668708497</v>
      </c>
      <c r="BK236" s="8">
        <v>-145.337032932081</v>
      </c>
      <c r="BL236" s="9">
        <v>4.5518646545355104</v>
      </c>
      <c r="BM236" s="8" t="s">
        <v>268</v>
      </c>
      <c r="BN236" s="7" t="s">
        <v>268</v>
      </c>
      <c r="BO236" s="10">
        <v>493</v>
      </c>
      <c r="BP236" s="10">
        <v>218</v>
      </c>
      <c r="BQ236" s="7" t="s">
        <v>252</v>
      </c>
      <c r="BR236" s="8">
        <v>62.303600602400699</v>
      </c>
      <c r="BS236" s="8">
        <v>38.857776331987601</v>
      </c>
      <c r="BT236" s="4">
        <v>0.62368428078441296</v>
      </c>
      <c r="BU236" s="8">
        <v>35.137776284349599</v>
      </c>
      <c r="BV236" s="4">
        <v>0.56397665535554298</v>
      </c>
      <c r="BW236" s="8">
        <v>3</v>
      </c>
      <c r="BX236" s="8">
        <v>22.702799465569999</v>
      </c>
      <c r="BY236" s="8">
        <v>4.1505730931436302</v>
      </c>
      <c r="BZ236" s="4">
        <v>0.18282208321657401</v>
      </c>
      <c r="CA236" s="8">
        <v>0.267656300203305</v>
      </c>
      <c r="CB236" s="4">
        <v>1.17895724978419E-2</v>
      </c>
      <c r="CC236" s="8">
        <v>3</v>
      </c>
      <c r="CD236" s="8">
        <v>63.746621755787601</v>
      </c>
      <c r="CE236" s="8">
        <v>59.923496321134799</v>
      </c>
      <c r="CF236" s="4">
        <v>0.94002622681247106</v>
      </c>
      <c r="CG236" s="8">
        <v>56.921246736907399</v>
      </c>
      <c r="CH236" s="4">
        <v>0.89292961994083198</v>
      </c>
      <c r="CI236" s="8">
        <v>3</v>
      </c>
      <c r="CJ236" s="8">
        <v>21.477768828122802</v>
      </c>
      <c r="CK236" s="8">
        <v>17.259118561082101</v>
      </c>
      <c r="CL236" s="4">
        <v>0.80358060928950703</v>
      </c>
      <c r="CM236" s="8">
        <v>13.959732295554501</v>
      </c>
      <c r="CN236" s="4">
        <v>0.64996194005383301</v>
      </c>
      <c r="CO236" s="8">
        <v>3</v>
      </c>
      <c r="CP236" s="8">
        <v>37.218812037228702</v>
      </c>
      <c r="CQ236" s="8">
        <v>32.953329212153001</v>
      </c>
      <c r="CR236" s="4">
        <v>0.88539443922043803</v>
      </c>
      <c r="CS236" s="8">
        <v>29.2987103320236</v>
      </c>
      <c r="CT236" s="4">
        <v>0.78720165229124095</v>
      </c>
      <c r="CU236" s="8">
        <v>3</v>
      </c>
      <c r="CV236" s="8">
        <v>37.1314321411663</v>
      </c>
      <c r="CW236" s="8">
        <v>32.999281785230203</v>
      </c>
      <c r="CX236" s="4">
        <v>0.88871556744090896</v>
      </c>
      <c r="CY236" s="8">
        <v>30.332039401039399</v>
      </c>
      <c r="CZ236" s="4">
        <v>0.81688310016492405</v>
      </c>
      <c r="DA236" s="8">
        <v>2.7419354838709702</v>
      </c>
      <c r="DB236" s="8">
        <v>61.260373991017701</v>
      </c>
      <c r="DC236" s="8">
        <v>57.083212585184498</v>
      </c>
      <c r="DD236" s="4">
        <v>0.93181299535576301</v>
      </c>
      <c r="DE236" s="8">
        <v>54.250887530909402</v>
      </c>
      <c r="DF236" s="4">
        <v>0.88557878440089099</v>
      </c>
      <c r="DG236" s="8">
        <v>3</v>
      </c>
      <c r="DH236" s="8">
        <v>29.067055290202099</v>
      </c>
      <c r="DI236" s="8">
        <v>8.4754914196231095</v>
      </c>
      <c r="DJ236" s="4">
        <v>0.291584109054212</v>
      </c>
      <c r="DK236" s="8">
        <v>3.0138424288116599</v>
      </c>
      <c r="DL236" s="4">
        <v>0.103685853235624</v>
      </c>
      <c r="DM236" s="8">
        <v>5.1612903225806503</v>
      </c>
      <c r="DN236" s="8">
        <v>45.304677204031499</v>
      </c>
      <c r="DO236" s="8">
        <v>23.591304281146101</v>
      </c>
      <c r="DP236" s="4">
        <v>0.52072557927963303</v>
      </c>
      <c r="DQ236" s="8">
        <v>16.546405258536399</v>
      </c>
      <c r="DR236" s="4">
        <v>0.36522509991670299</v>
      </c>
      <c r="DS236" s="8">
        <v>6</v>
      </c>
      <c r="DT236" s="8">
        <v>51.394569375951001</v>
      </c>
      <c r="DU236" s="8">
        <v>26.209605027746498</v>
      </c>
      <c r="DV236" s="4">
        <v>0.50996837498575698</v>
      </c>
      <c r="DW236" s="8">
        <v>12.7357590231755</v>
      </c>
      <c r="DX236" s="4">
        <v>0.24780359438394101</v>
      </c>
      <c r="DY236" s="8">
        <v>7.1666666666666696</v>
      </c>
      <c r="DZ236" s="8">
        <v>180.27840022148899</v>
      </c>
      <c r="EA236" s="8">
        <v>89.063876145650497</v>
      </c>
      <c r="EB236" s="4">
        <v>0.49403520353091002</v>
      </c>
      <c r="EC236" s="8">
        <v>59.649132894241397</v>
      </c>
      <c r="ED236" s="4">
        <v>0.33087232203612099</v>
      </c>
      <c r="EE236" s="8">
        <v>27.9537634408602</v>
      </c>
      <c r="EF236" s="8">
        <v>210.161395400581</v>
      </c>
      <c r="EG236" s="8">
        <v>138.438455866385</v>
      </c>
      <c r="EH236" s="4">
        <v>0.65872447983375904</v>
      </c>
      <c r="EI236" s="8">
        <v>114.46094138900401</v>
      </c>
      <c r="EJ236" s="4">
        <v>0.54463352401536103</v>
      </c>
      <c r="EK236" s="8">
        <v>23.548387096774199</v>
      </c>
      <c r="EL236" s="8">
        <v>64.823774574253605</v>
      </c>
      <c r="EM236" s="8">
        <v>47.750548434040802</v>
      </c>
      <c r="EN236" s="4">
        <v>0.73662091952612296</v>
      </c>
      <c r="EO236" s="8">
        <v>41.508135838643099</v>
      </c>
      <c r="EP236" s="4">
        <v>0.64032272281671698</v>
      </c>
      <c r="EQ236" s="8">
        <v>6</v>
      </c>
      <c r="ER236" s="8">
        <v>69.373379985970004</v>
      </c>
      <c r="ES236" s="8">
        <v>48.605097907107002</v>
      </c>
      <c r="ET236" s="4">
        <v>0.70063038469419903</v>
      </c>
      <c r="EU236" s="8">
        <v>38.566357586972998</v>
      </c>
      <c r="EV236" s="4">
        <v>0.55592444241253103</v>
      </c>
      <c r="EW236" s="8">
        <v>6</v>
      </c>
      <c r="EX236" s="8">
        <v>44.815369705624299</v>
      </c>
      <c r="EY236" s="8">
        <v>31.078098685232</v>
      </c>
      <c r="EZ236" s="4">
        <v>0.69346964868018701</v>
      </c>
      <c r="FA236" s="8">
        <v>27.1383567421469</v>
      </c>
      <c r="FB236" s="4">
        <v>0.60555914009878198</v>
      </c>
      <c r="FC236" s="8">
        <v>4</v>
      </c>
      <c r="FD236" s="7">
        <v>85.006400067970702</v>
      </c>
      <c r="FE236" s="7">
        <v>43.0083494251312</v>
      </c>
      <c r="FF236" s="4">
        <v>0.50594248657444596</v>
      </c>
      <c r="FG236" s="7">
        <v>35.405432584552898</v>
      </c>
      <c r="FH236" s="4">
        <v>0.41650314042522502</v>
      </c>
      <c r="FI236" s="7">
        <v>6</v>
      </c>
      <c r="FJ236" s="7">
        <v>85.224390583910406</v>
      </c>
      <c r="FK236" s="7">
        <v>77.182614882216896</v>
      </c>
      <c r="FL236" s="4">
        <v>0.90563997411309505</v>
      </c>
      <c r="FM236" s="7">
        <v>70.880979032461894</v>
      </c>
      <c r="FN236" s="4">
        <v>0.83169827964535203</v>
      </c>
      <c r="FO236" s="7">
        <v>6</v>
      </c>
      <c r="FP236" s="7">
        <v>74.350244178395002</v>
      </c>
      <c r="FQ236" s="7">
        <v>65.952610997383204</v>
      </c>
      <c r="FR236" s="4">
        <v>0.88705305175780402</v>
      </c>
      <c r="FS236" s="7">
        <v>59.630749733062999</v>
      </c>
      <c r="FT236" s="4">
        <v>0.80202493471286695</v>
      </c>
      <c r="FU236" s="7">
        <v>5.7419354838709697</v>
      </c>
      <c r="FV236" s="7">
        <v>90.327429281219906</v>
      </c>
      <c r="FW236" s="7">
        <v>65.558704004807595</v>
      </c>
      <c r="FX236" s="4">
        <v>0.725789547278061</v>
      </c>
      <c r="FY236" s="7">
        <v>57.264729959721102</v>
      </c>
      <c r="FZ236" s="4">
        <v>0.63396833514918904</v>
      </c>
      <c r="GA236" s="7">
        <v>8.1612903225806406</v>
      </c>
      <c r="GB236" s="7">
        <v>96.6992465799824</v>
      </c>
      <c r="GC236" s="7">
        <v>49.800909308892599</v>
      </c>
      <c r="GD236" s="4">
        <v>0.51500824536105305</v>
      </c>
      <c r="GE236" s="7">
        <v>29.2821642817118</v>
      </c>
      <c r="GF236" s="4">
        <v>0.302816881385853</v>
      </c>
      <c r="GG236" s="7">
        <v>13.1666666666667</v>
      </c>
      <c r="GH236" s="7">
        <v>390.43979562206999</v>
      </c>
      <c r="GI236" s="7">
        <v>227.502332012035</v>
      </c>
      <c r="GJ236" s="4">
        <v>0.58268223312013001</v>
      </c>
      <c r="GK236" s="7">
        <v>174.11007428324601</v>
      </c>
      <c r="GL236" s="4">
        <v>0.44593321745249798</v>
      </c>
      <c r="GM236" s="7">
        <v>51.5021505376344</v>
      </c>
      <c r="GN236" s="7">
        <v>134.19715456022399</v>
      </c>
      <c r="GO236" s="7">
        <v>96.355646341147803</v>
      </c>
      <c r="GP236" s="4">
        <v>0.71801556938307798</v>
      </c>
      <c r="GQ236" s="7">
        <v>80.074493425616197</v>
      </c>
      <c r="GR236" s="4">
        <v>0.59669293054705697</v>
      </c>
      <c r="GS236" s="7">
        <v>12</v>
      </c>
      <c r="GT236" s="7">
        <v>44.815369705624299</v>
      </c>
      <c r="GU236" s="7">
        <v>31.078098685232</v>
      </c>
      <c r="GV236" s="4">
        <v>0.69346964868018701</v>
      </c>
      <c r="GW236" s="7">
        <v>27.1383567421469</v>
      </c>
      <c r="GX236" s="4">
        <v>0.60555914009878198</v>
      </c>
      <c r="GY236" s="7">
        <v>4</v>
      </c>
      <c r="GZ236" s="3"/>
    </row>
    <row r="237" spans="1:208" s="11" customFormat="1" x14ac:dyDescent="0.25">
      <c r="A237" s="7" t="s">
        <v>220</v>
      </c>
      <c r="B237" s="7" t="s">
        <v>668</v>
      </c>
      <c r="C237" s="7" t="s">
        <v>669</v>
      </c>
      <c r="D237" s="33" t="s">
        <v>231</v>
      </c>
      <c r="E237" s="7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>
        <v>60.696650962104897</v>
      </c>
      <c r="X237" s="8">
        <v>179.34617682304901</v>
      </c>
      <c r="Y237" s="8">
        <v>245.77342405910599</v>
      </c>
      <c r="Z237" s="8">
        <v>258.20503379272998</v>
      </c>
      <c r="AA237" s="8">
        <v>193.445324628739</v>
      </c>
      <c r="AB237" s="8">
        <v>130.99993004281001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60.696650962104897</v>
      </c>
      <c r="AL237" s="8">
        <v>425.119600882155</v>
      </c>
      <c r="AM237" s="8">
        <v>451.65035842146898</v>
      </c>
      <c r="AN237" s="8">
        <v>130.99993004281001</v>
      </c>
      <c r="AO237" s="8"/>
      <c r="AP237" s="8"/>
      <c r="AQ237" s="8"/>
      <c r="AR237" s="8"/>
      <c r="AS237" s="8">
        <v>485.81625184426002</v>
      </c>
      <c r="AT237" s="8">
        <v>582.65028846427901</v>
      </c>
      <c r="AU237" s="8">
        <f t="shared" si="34"/>
        <v>0</v>
      </c>
      <c r="AV237" s="8">
        <f t="shared" si="35"/>
        <v>0</v>
      </c>
      <c r="AW237" s="8">
        <f t="shared" si="36"/>
        <v>485.81625184426002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60.696650962104897</v>
      </c>
      <c r="BI237" s="8">
        <v>118.649525860944</v>
      </c>
      <c r="BJ237" s="8">
        <v>66.427247236057198</v>
      </c>
      <c r="BK237" s="8">
        <v>12.4316097336244</v>
      </c>
      <c r="BL237" s="9">
        <v>-64.759709163991403</v>
      </c>
      <c r="BM237" s="8" t="s">
        <v>268</v>
      </c>
      <c r="BN237" s="7" t="s">
        <v>268</v>
      </c>
      <c r="BO237" s="10">
        <v>490</v>
      </c>
      <c r="BP237" s="10">
        <v>219</v>
      </c>
      <c r="BQ237" s="7" t="s">
        <v>252</v>
      </c>
      <c r="BR237" s="8"/>
      <c r="BS237" s="8"/>
      <c r="BT237" s="4"/>
      <c r="BU237" s="8"/>
      <c r="BV237" s="4"/>
      <c r="BW237" s="8"/>
      <c r="BX237" s="8"/>
      <c r="BY237" s="8"/>
      <c r="BZ237" s="4"/>
      <c r="CA237" s="8"/>
      <c r="CB237" s="4"/>
      <c r="CC237" s="8"/>
      <c r="CD237" s="8"/>
      <c r="CE237" s="8"/>
      <c r="CF237" s="4"/>
      <c r="CG237" s="8"/>
      <c r="CH237" s="4"/>
      <c r="CI237" s="8"/>
      <c r="CJ237" s="8"/>
      <c r="CK237" s="8"/>
      <c r="CL237" s="4"/>
      <c r="CM237" s="8"/>
      <c r="CN237" s="4"/>
      <c r="CO237" s="8"/>
      <c r="CP237" s="8"/>
      <c r="CQ237" s="8"/>
      <c r="CR237" s="4"/>
      <c r="CS237" s="8"/>
      <c r="CT237" s="4"/>
      <c r="CU237" s="8"/>
      <c r="CV237" s="8"/>
      <c r="CW237" s="8"/>
      <c r="CX237" s="4"/>
      <c r="CY237" s="8"/>
      <c r="CZ237" s="4"/>
      <c r="DA237" s="8"/>
      <c r="DB237" s="8"/>
      <c r="DC237" s="8"/>
      <c r="DD237" s="4"/>
      <c r="DE237" s="8"/>
      <c r="DF237" s="4"/>
      <c r="DG237" s="8"/>
      <c r="DH237" s="8"/>
      <c r="DI237" s="8"/>
      <c r="DJ237" s="4"/>
      <c r="DK237" s="8"/>
      <c r="DL237" s="4"/>
      <c r="DM237" s="8"/>
      <c r="DN237" s="8"/>
      <c r="DO237" s="8"/>
      <c r="DP237" s="4"/>
      <c r="DQ237" s="8"/>
      <c r="DR237" s="4"/>
      <c r="DS237" s="8"/>
      <c r="DT237" s="8">
        <v>60.696650962104897</v>
      </c>
      <c r="DU237" s="8">
        <v>26.705841208281502</v>
      </c>
      <c r="DV237" s="4">
        <v>0.43998871082615199</v>
      </c>
      <c r="DW237" s="8">
        <v>20.147612423459002</v>
      </c>
      <c r="DX237" s="4">
        <v>0.33193944153587501</v>
      </c>
      <c r="DY237" s="8">
        <v>6.4010752688172001</v>
      </c>
      <c r="DZ237" s="8">
        <v>179.34617682304901</v>
      </c>
      <c r="EA237" s="8">
        <v>79.273007543056707</v>
      </c>
      <c r="EB237" s="4">
        <v>0.44201113704961298</v>
      </c>
      <c r="EC237" s="8">
        <v>60.492090790911298</v>
      </c>
      <c r="ED237" s="4">
        <v>0.33729233520598301</v>
      </c>
      <c r="EE237" s="8">
        <v>18.129032258064498</v>
      </c>
      <c r="EF237" s="8">
        <v>245.77342405910599</v>
      </c>
      <c r="EG237" s="8">
        <v>119.191226258041</v>
      </c>
      <c r="EH237" s="4">
        <v>0.484963851215161</v>
      </c>
      <c r="EI237" s="8">
        <v>95.580640510930806</v>
      </c>
      <c r="EJ237" s="4">
        <v>0.38889737927052997</v>
      </c>
      <c r="EK237" s="8">
        <v>22.741935483871</v>
      </c>
      <c r="EL237" s="8">
        <v>258.20503379272998</v>
      </c>
      <c r="EM237" s="8">
        <v>125.959794047928</v>
      </c>
      <c r="EN237" s="4">
        <v>0.487828576374851</v>
      </c>
      <c r="EO237" s="8">
        <v>100.849594376281</v>
      </c>
      <c r="EP237" s="4">
        <v>0.39057950534472002</v>
      </c>
      <c r="EQ237" s="8">
        <v>24</v>
      </c>
      <c r="ER237" s="8">
        <v>193.445324628739</v>
      </c>
      <c r="ES237" s="8">
        <v>105.678996203864</v>
      </c>
      <c r="ET237" s="4">
        <v>0.54629904551419495</v>
      </c>
      <c r="EU237" s="8">
        <v>85.664349511680101</v>
      </c>
      <c r="EV237" s="4">
        <v>0.44283494406539597</v>
      </c>
      <c r="EW237" s="8">
        <v>21</v>
      </c>
      <c r="EX237" s="8">
        <v>130.99993004281001</v>
      </c>
      <c r="EY237" s="8">
        <v>68.826331656046406</v>
      </c>
      <c r="EZ237" s="4">
        <v>0.52539212527483303</v>
      </c>
      <c r="FA237" s="8">
        <v>56.147587152312497</v>
      </c>
      <c r="FB237" s="4">
        <v>0.42860776440081899</v>
      </c>
      <c r="FC237" s="8">
        <v>14</v>
      </c>
      <c r="FD237" s="7">
        <v>0</v>
      </c>
      <c r="FE237" s="7">
        <v>0</v>
      </c>
      <c r="FF237" s="4"/>
      <c r="FG237" s="7">
        <v>0</v>
      </c>
      <c r="FH237" s="4"/>
      <c r="FI237" s="7">
        <v>0</v>
      </c>
      <c r="FJ237" s="7">
        <v>0</v>
      </c>
      <c r="FK237" s="7">
        <v>0</v>
      </c>
      <c r="FL237" s="4"/>
      <c r="FM237" s="7">
        <v>0</v>
      </c>
      <c r="FN237" s="4"/>
      <c r="FO237" s="7">
        <v>0</v>
      </c>
      <c r="FP237" s="7">
        <v>0</v>
      </c>
      <c r="FQ237" s="7">
        <v>0</v>
      </c>
      <c r="FR237" s="4"/>
      <c r="FS237" s="7">
        <v>0</v>
      </c>
      <c r="FT237" s="4"/>
      <c r="FU237" s="7">
        <v>0</v>
      </c>
      <c r="FV237" s="7">
        <v>0</v>
      </c>
      <c r="FW237" s="7">
        <v>0</v>
      </c>
      <c r="FX237" s="4"/>
      <c r="FY237" s="7">
        <v>0</v>
      </c>
      <c r="FZ237" s="4"/>
      <c r="GA237" s="7">
        <v>0</v>
      </c>
      <c r="GB237" s="7">
        <v>60.696650962104897</v>
      </c>
      <c r="GC237" s="7">
        <v>26.705841208281502</v>
      </c>
      <c r="GD237" s="4">
        <v>0.43998871082615199</v>
      </c>
      <c r="GE237" s="7">
        <v>20.147612423459002</v>
      </c>
      <c r="GF237" s="4">
        <v>0.33193944153587501</v>
      </c>
      <c r="GG237" s="7">
        <v>6.4010752688172001</v>
      </c>
      <c r="GH237" s="7">
        <v>425.119600882155</v>
      </c>
      <c r="GI237" s="7">
        <v>198.464233801098</v>
      </c>
      <c r="GJ237" s="4">
        <v>0.46684329160374999</v>
      </c>
      <c r="GK237" s="7">
        <v>156.072731301842</v>
      </c>
      <c r="GL237" s="4">
        <v>0.36712664148625401</v>
      </c>
      <c r="GM237" s="7">
        <v>40.870967741935502</v>
      </c>
      <c r="GN237" s="7">
        <v>451.65035842146898</v>
      </c>
      <c r="GO237" s="7">
        <v>231.63879025179199</v>
      </c>
      <c r="GP237" s="4">
        <v>0.51287192832388295</v>
      </c>
      <c r="GQ237" s="7">
        <v>186.51394388796101</v>
      </c>
      <c r="GR237" s="4">
        <v>0.41296091193159501</v>
      </c>
      <c r="GS237" s="7">
        <v>45</v>
      </c>
      <c r="GT237" s="7">
        <v>130.99993004281001</v>
      </c>
      <c r="GU237" s="7">
        <v>68.826331656046406</v>
      </c>
      <c r="GV237" s="4">
        <v>0.52539212527483303</v>
      </c>
      <c r="GW237" s="7">
        <v>56.147587152312497</v>
      </c>
      <c r="GX237" s="4">
        <v>0.42860776440081899</v>
      </c>
      <c r="GY237" s="7">
        <v>14</v>
      </c>
      <c r="GZ237" s="3"/>
    </row>
    <row r="238" spans="1:208" s="11" customFormat="1" x14ac:dyDescent="0.25">
      <c r="A238" s="7" t="s">
        <v>220</v>
      </c>
      <c r="B238" s="7" t="s">
        <v>670</v>
      </c>
      <c r="C238" s="7" t="s">
        <v>671</v>
      </c>
      <c r="D238" s="33" t="s">
        <v>453</v>
      </c>
      <c r="E238" s="7" t="s">
        <v>280</v>
      </c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>
        <v>0.92573286372256802</v>
      </c>
      <c r="T238" s="8">
        <v>49.903203733966897</v>
      </c>
      <c r="U238" s="8">
        <v>111.713000606921</v>
      </c>
      <c r="V238" s="8">
        <v>154.416793360572</v>
      </c>
      <c r="W238" s="8">
        <v>98.8391892503072</v>
      </c>
      <c r="X238" s="8">
        <v>117.473306934527</v>
      </c>
      <c r="Y238" s="8">
        <v>90.403931903361595</v>
      </c>
      <c r="Z238" s="8">
        <v>16.4601074743527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0.92573286372256802</v>
      </c>
      <c r="AJ238" s="8">
        <v>161.616204340888</v>
      </c>
      <c r="AK238" s="8">
        <v>253.25598261087899</v>
      </c>
      <c r="AL238" s="8">
        <v>207.877238837888</v>
      </c>
      <c r="AM238" s="8">
        <v>16.4601074743527</v>
      </c>
      <c r="AN238" s="8">
        <v>0</v>
      </c>
      <c r="AO238" s="8"/>
      <c r="AP238" s="8"/>
      <c r="AQ238" s="8"/>
      <c r="AR238" s="8">
        <v>162.541937204611</v>
      </c>
      <c r="AS238" s="8">
        <v>461.13322144876702</v>
      </c>
      <c r="AT238" s="8">
        <v>16.4601074743527</v>
      </c>
      <c r="AU238" s="8">
        <f t="shared" si="34"/>
        <v>0</v>
      </c>
      <c r="AV238" s="8">
        <f t="shared" si="35"/>
        <v>162.541937204611</v>
      </c>
      <c r="AW238" s="8">
        <f t="shared" si="36"/>
        <v>298.59128424415599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0.92573286372256802</v>
      </c>
      <c r="BE238" s="8">
        <v>48.977470870244296</v>
      </c>
      <c r="BF238" s="8">
        <v>61.8097968729545</v>
      </c>
      <c r="BG238" s="8">
        <v>42.703792753650603</v>
      </c>
      <c r="BH238" s="8">
        <v>-55.577604110264801</v>
      </c>
      <c r="BI238" s="8">
        <v>18.6341176842195</v>
      </c>
      <c r="BJ238" s="8">
        <v>-27.069375031165102</v>
      </c>
      <c r="BK238" s="8">
        <v>-73.943824429008899</v>
      </c>
      <c r="BL238" s="9">
        <v>-16.4601074743527</v>
      </c>
      <c r="BM238" s="8" t="s">
        <v>268</v>
      </c>
      <c r="BN238" s="7" t="s">
        <v>268</v>
      </c>
      <c r="BO238" s="10">
        <v>344</v>
      </c>
      <c r="BP238" s="10">
        <v>220</v>
      </c>
      <c r="BQ238" s="7" t="s">
        <v>252</v>
      </c>
      <c r="BR238" s="8"/>
      <c r="BS238" s="8"/>
      <c r="BT238" s="4"/>
      <c r="BU238" s="8"/>
      <c r="BV238" s="4"/>
      <c r="BW238" s="8"/>
      <c r="BX238" s="8"/>
      <c r="BY238" s="8"/>
      <c r="BZ238" s="4"/>
      <c r="CA238" s="8"/>
      <c r="CB238" s="4"/>
      <c r="CC238" s="8"/>
      <c r="CD238" s="8"/>
      <c r="CE238" s="8"/>
      <c r="CF238" s="4"/>
      <c r="CG238" s="8"/>
      <c r="CH238" s="4"/>
      <c r="CI238" s="8"/>
      <c r="CJ238" s="8"/>
      <c r="CK238" s="8"/>
      <c r="CL238" s="4"/>
      <c r="CM238" s="8"/>
      <c r="CN238" s="4"/>
      <c r="CO238" s="8"/>
      <c r="CP238" s="8"/>
      <c r="CQ238" s="8"/>
      <c r="CR238" s="4"/>
      <c r="CS238" s="8"/>
      <c r="CT238" s="4"/>
      <c r="CU238" s="8"/>
      <c r="CV238" s="8">
        <v>0.92573286372256802</v>
      </c>
      <c r="CW238" s="8">
        <v>-0.21657653752370601</v>
      </c>
      <c r="CX238" s="4">
        <v>-0.233951441080752</v>
      </c>
      <c r="CY238" s="8">
        <v>-0.25348211866702802</v>
      </c>
      <c r="CZ238" s="4">
        <v>-0.27381778113366601</v>
      </c>
      <c r="DA238" s="8">
        <v>3.3333333333333298E-2</v>
      </c>
      <c r="DB238" s="8">
        <v>49.903203733966897</v>
      </c>
      <c r="DC238" s="8">
        <v>0.21297533631891599</v>
      </c>
      <c r="DD238" s="4">
        <v>4.2677688080766099E-3</v>
      </c>
      <c r="DE238" s="8">
        <v>-2.59421140993727</v>
      </c>
      <c r="DF238" s="4">
        <v>-5.1984867019098997E-2</v>
      </c>
      <c r="DG238" s="8">
        <v>2.8</v>
      </c>
      <c r="DH238" s="8">
        <v>111.713000606921</v>
      </c>
      <c r="DI238" s="8">
        <v>56.5144525390441</v>
      </c>
      <c r="DJ238" s="4">
        <v>0.50588966576861105</v>
      </c>
      <c r="DK238" s="8">
        <v>46.144694679305999</v>
      </c>
      <c r="DL238" s="4">
        <v>0.41306467849407102</v>
      </c>
      <c r="DM238" s="8">
        <v>6</v>
      </c>
      <c r="DN238" s="8">
        <v>154.416793360572</v>
      </c>
      <c r="DO238" s="8">
        <v>74.698553909663303</v>
      </c>
      <c r="DP238" s="4">
        <v>0.48374630947838598</v>
      </c>
      <c r="DQ238" s="8">
        <v>62.304770179102597</v>
      </c>
      <c r="DR238" s="4">
        <v>0.40348441916947098</v>
      </c>
      <c r="DS238" s="8">
        <v>8.8666666666666707</v>
      </c>
      <c r="DT238" s="8">
        <v>98.8391892503072</v>
      </c>
      <c r="DU238" s="8">
        <v>33.4722393949409</v>
      </c>
      <c r="DV238" s="4">
        <v>0.338653520418641</v>
      </c>
      <c r="DW238" s="8">
        <v>25.048803126129201</v>
      </c>
      <c r="DX238" s="4">
        <v>0.25342987246378501</v>
      </c>
      <c r="DY238" s="8">
        <v>6</v>
      </c>
      <c r="DZ238" s="8">
        <v>117.473306934527</v>
      </c>
      <c r="EA238" s="8">
        <v>29.646941584937998</v>
      </c>
      <c r="EB238" s="4">
        <v>0.25237172902148403</v>
      </c>
      <c r="EC238" s="8">
        <v>23.510332441555899</v>
      </c>
      <c r="ED238" s="4">
        <v>0.200133400983249</v>
      </c>
      <c r="EE238" s="8">
        <v>5.9677419354838701</v>
      </c>
      <c r="EF238" s="8">
        <v>90.403931903361595</v>
      </c>
      <c r="EG238" s="8">
        <v>23.714473425133299</v>
      </c>
      <c r="EH238" s="4">
        <v>0.26231683651196902</v>
      </c>
      <c r="EI238" s="8">
        <v>18.5085822821252</v>
      </c>
      <c r="EJ238" s="4">
        <v>0.20473204972887901</v>
      </c>
      <c r="EK238" s="8">
        <v>5.0322580645161299</v>
      </c>
      <c r="EL238" s="8">
        <v>16.4601074743527</v>
      </c>
      <c r="EM238" s="8">
        <v>9.3766877899291607</v>
      </c>
      <c r="EN238" s="4">
        <v>0.56966139525755999</v>
      </c>
      <c r="EO238" s="8">
        <v>8.7651997210983108</v>
      </c>
      <c r="EP238" s="4">
        <v>0.53251169439542201</v>
      </c>
      <c r="EQ238" s="8">
        <v>1</v>
      </c>
      <c r="ER238" s="8">
        <v>0</v>
      </c>
      <c r="ES238" s="8">
        <v>-14.247142891947901</v>
      </c>
      <c r="ET238" s="4"/>
      <c r="EU238" s="8">
        <v>-14.247142891947901</v>
      </c>
      <c r="EV238" s="4"/>
      <c r="EW238" s="8">
        <v>0</v>
      </c>
      <c r="EX238" s="8">
        <v>0</v>
      </c>
      <c r="EY238" s="8">
        <v>0</v>
      </c>
      <c r="EZ238" s="4"/>
      <c r="FA238" s="8">
        <v>0</v>
      </c>
      <c r="FB238" s="4"/>
      <c r="FC238" s="8">
        <v>0</v>
      </c>
      <c r="FD238" s="7">
        <v>0</v>
      </c>
      <c r="FE238" s="7">
        <v>0</v>
      </c>
      <c r="FF238" s="4"/>
      <c r="FG238" s="7">
        <v>0</v>
      </c>
      <c r="FH238" s="4"/>
      <c r="FI238" s="7">
        <v>0</v>
      </c>
      <c r="FJ238" s="7">
        <v>0</v>
      </c>
      <c r="FK238" s="7">
        <v>0</v>
      </c>
      <c r="FL238" s="4"/>
      <c r="FM238" s="7">
        <v>0</v>
      </c>
      <c r="FN238" s="4"/>
      <c r="FO238" s="7">
        <v>0</v>
      </c>
      <c r="FP238" s="7">
        <v>0.92573286372256802</v>
      </c>
      <c r="FQ238" s="7">
        <v>-0.21657653752370601</v>
      </c>
      <c r="FR238" s="4">
        <v>-0.233951441080752</v>
      </c>
      <c r="FS238" s="7">
        <v>-0.25348211866702802</v>
      </c>
      <c r="FT238" s="4">
        <v>-0.27381778113366601</v>
      </c>
      <c r="FU238" s="7">
        <v>3.3333333333333298E-2</v>
      </c>
      <c r="FV238" s="7">
        <v>161.616204340888</v>
      </c>
      <c r="FW238" s="7">
        <v>56.727427875362999</v>
      </c>
      <c r="FX238" s="4">
        <v>0.351000867188484</v>
      </c>
      <c r="FY238" s="7">
        <v>43.550483269368698</v>
      </c>
      <c r="FZ238" s="4">
        <v>0.26946854399271802</v>
      </c>
      <c r="GA238" s="7">
        <v>8.8000000000000007</v>
      </c>
      <c r="GB238" s="7">
        <v>253.25598261087899</v>
      </c>
      <c r="GC238" s="7">
        <v>108.170793304604</v>
      </c>
      <c r="GD238" s="4">
        <v>0.42712038700702898</v>
      </c>
      <c r="GE238" s="7">
        <v>87.353573305231805</v>
      </c>
      <c r="GF238" s="4">
        <v>0.34492205240200902</v>
      </c>
      <c r="GG238" s="7">
        <v>14.866666666666699</v>
      </c>
      <c r="GH238" s="7">
        <v>207.877238837888</v>
      </c>
      <c r="GI238" s="7">
        <v>53.361415010071298</v>
      </c>
      <c r="GJ238" s="4">
        <v>0.25669676636259797</v>
      </c>
      <c r="GK238" s="7">
        <v>42.0189147236811</v>
      </c>
      <c r="GL238" s="4">
        <v>0.202133311749678</v>
      </c>
      <c r="GM238" s="7">
        <v>11</v>
      </c>
      <c r="GN238" s="7">
        <v>16.4601074743527</v>
      </c>
      <c r="GO238" s="7">
        <v>-4.8704551020187097</v>
      </c>
      <c r="GP238" s="4">
        <v>-0.29589448972964499</v>
      </c>
      <c r="GQ238" s="7">
        <v>-5.4819431708495499</v>
      </c>
      <c r="GR238" s="4">
        <v>-0.33304419059178197</v>
      </c>
      <c r="GS238" s="7">
        <v>1</v>
      </c>
      <c r="GT238" s="7">
        <v>0</v>
      </c>
      <c r="GU238" s="7">
        <v>0</v>
      </c>
      <c r="GV238" s="4"/>
      <c r="GW238" s="7">
        <v>0</v>
      </c>
      <c r="GX238" s="4"/>
      <c r="GY238" s="7">
        <v>0</v>
      </c>
      <c r="GZ238" s="3"/>
    </row>
    <row r="239" spans="1:208" s="11" customFormat="1" x14ac:dyDescent="0.25">
      <c r="A239" s="7" t="s">
        <v>220</v>
      </c>
      <c r="B239" s="7" t="s">
        <v>672</v>
      </c>
      <c r="C239" s="7" t="s">
        <v>673</v>
      </c>
      <c r="D239" s="33" t="s">
        <v>241</v>
      </c>
      <c r="E239" s="7"/>
      <c r="F239" s="8">
        <v>119.626939427357</v>
      </c>
      <c r="G239" s="8">
        <v>211.216077881742</v>
      </c>
      <c r="H239" s="8">
        <v>129.47563245882199</v>
      </c>
      <c r="I239" s="8">
        <v>66.549684736573198</v>
      </c>
      <c r="J239" s="8">
        <v>52.283461006821199</v>
      </c>
      <c r="K239" s="8">
        <v>68.847747007726696</v>
      </c>
      <c r="L239" s="8">
        <v>69.287061631679194</v>
      </c>
      <c r="M239" s="8">
        <v>44.998074898562798</v>
      </c>
      <c r="N239" s="8">
        <v>40.381822683677903</v>
      </c>
      <c r="O239" s="8">
        <v>47.436095763130602</v>
      </c>
      <c r="P239" s="8">
        <v>62.571299251329698</v>
      </c>
      <c r="Q239" s="8">
        <v>59.621631867518197</v>
      </c>
      <c r="R239" s="8">
        <v>52.063861445365198</v>
      </c>
      <c r="S239" s="8">
        <v>47.879275835991201</v>
      </c>
      <c r="T239" s="8">
        <v>54.190643936253203</v>
      </c>
      <c r="U239" s="8">
        <v>89.062872174323303</v>
      </c>
      <c r="V239" s="8">
        <v>160.501891915762</v>
      </c>
      <c r="W239" s="8">
        <v>174.70872371465001</v>
      </c>
      <c r="X239" s="8">
        <v>88.464704532490003</v>
      </c>
      <c r="Y239" s="8">
        <v>35.451134911453899</v>
      </c>
      <c r="Z239" s="8">
        <v>110.03644043128701</v>
      </c>
      <c r="AA239" s="8">
        <v>70.252902441643897</v>
      </c>
      <c r="AB239" s="8">
        <v>46.628159233211797</v>
      </c>
      <c r="AC239" s="8">
        <v>330.84301730909903</v>
      </c>
      <c r="AD239" s="8">
        <v>196.02531719539601</v>
      </c>
      <c r="AE239" s="8">
        <v>121.13120801454799</v>
      </c>
      <c r="AF239" s="8">
        <v>114.285136530242</v>
      </c>
      <c r="AG239" s="8">
        <v>87.817918446808406</v>
      </c>
      <c r="AH239" s="8">
        <v>122.19293111884799</v>
      </c>
      <c r="AI239" s="8">
        <v>99.943137281356499</v>
      </c>
      <c r="AJ239" s="8">
        <v>143.25351611057599</v>
      </c>
      <c r="AK239" s="8">
        <v>335.21061563041201</v>
      </c>
      <c r="AL239" s="8">
        <v>123.91583944394399</v>
      </c>
      <c r="AM239" s="8">
        <v>180.289342872931</v>
      </c>
      <c r="AN239" s="8">
        <v>46.628159233211797</v>
      </c>
      <c r="AO239" s="8">
        <v>526.86833450449399</v>
      </c>
      <c r="AP239" s="8">
        <v>235.41634454479001</v>
      </c>
      <c r="AQ239" s="8">
        <v>210.010849565656</v>
      </c>
      <c r="AR239" s="8">
        <v>243.19665339193301</v>
      </c>
      <c r="AS239" s="8">
        <v>459.12645507435599</v>
      </c>
      <c r="AT239" s="8">
        <v>226.91750210614299</v>
      </c>
      <c r="AU239" s="8">
        <f t="shared" si="34"/>
        <v>-25.405494979134005</v>
      </c>
      <c r="AV239" s="8">
        <f t="shared" si="35"/>
        <v>33.185803826277009</v>
      </c>
      <c r="AW239" s="8">
        <f t="shared" si="36"/>
        <v>215.92980168242298</v>
      </c>
      <c r="AX239" s="8">
        <v>-24.288986733116499</v>
      </c>
      <c r="AY239" s="8">
        <v>-4.6162522148849003</v>
      </c>
      <c r="AZ239" s="8">
        <v>7.0542730794526802</v>
      </c>
      <c r="BA239" s="8">
        <v>15.135203488199201</v>
      </c>
      <c r="BB239" s="8">
        <v>-2.94966738381149</v>
      </c>
      <c r="BC239" s="8">
        <v>-7.55777042215301</v>
      </c>
      <c r="BD239" s="8">
        <v>-4.1845856093739702</v>
      </c>
      <c r="BE239" s="8">
        <v>6.3113681002619098</v>
      </c>
      <c r="BF239" s="8">
        <v>34.8722282380701</v>
      </c>
      <c r="BG239" s="8">
        <v>71.4390197414385</v>
      </c>
      <c r="BH239" s="8">
        <v>14.206831798888601</v>
      </c>
      <c r="BI239" s="8">
        <v>-86.2440191821604</v>
      </c>
      <c r="BJ239" s="8">
        <v>-53.013569621035998</v>
      </c>
      <c r="BK239" s="8">
        <v>74.585305519833099</v>
      </c>
      <c r="BL239" s="9">
        <v>-39.783537989643101</v>
      </c>
      <c r="BM239" s="8" t="s">
        <v>268</v>
      </c>
      <c r="BN239" s="7" t="s">
        <v>268</v>
      </c>
      <c r="BO239" s="10">
        <v>501</v>
      </c>
      <c r="BP239" s="10">
        <v>221</v>
      </c>
      <c r="BQ239" s="7" t="s">
        <v>252</v>
      </c>
      <c r="BR239" s="8">
        <v>40.381822683677903</v>
      </c>
      <c r="BS239" s="8">
        <v>27.308361639391102</v>
      </c>
      <c r="BT239" s="4">
        <v>0.676253814824189</v>
      </c>
      <c r="BU239" s="8">
        <v>26.044187775379399</v>
      </c>
      <c r="BV239" s="4">
        <v>0.64494829714326796</v>
      </c>
      <c r="BW239" s="8">
        <v>10.146236559139799</v>
      </c>
      <c r="BX239" s="8">
        <v>47.436095763130602</v>
      </c>
      <c r="BY239" s="8">
        <v>35.024268541235102</v>
      </c>
      <c r="BZ239" s="4">
        <v>0.73834635793229597</v>
      </c>
      <c r="CA239" s="8">
        <v>26.716089748202801</v>
      </c>
      <c r="CB239" s="4">
        <v>0.56320169943175902</v>
      </c>
      <c r="CC239" s="8">
        <v>10.2258064516129</v>
      </c>
      <c r="CD239" s="8">
        <v>62.571299251329698</v>
      </c>
      <c r="CE239" s="8">
        <v>43.663552148465698</v>
      </c>
      <c r="CF239" s="4">
        <v>0.69782076880140498</v>
      </c>
      <c r="CG239" s="8">
        <v>29.137587727494399</v>
      </c>
      <c r="CH239" s="4">
        <v>0.46567017268504601</v>
      </c>
      <c r="CI239" s="8">
        <v>13.6290322580645</v>
      </c>
      <c r="CJ239" s="8">
        <v>59.621631867518197</v>
      </c>
      <c r="CK239" s="8">
        <v>36.510073414901598</v>
      </c>
      <c r="CL239" s="4">
        <v>0.61236286682036101</v>
      </c>
      <c r="CM239" s="8">
        <v>20.701602547402899</v>
      </c>
      <c r="CN239" s="4">
        <v>0.347216302187144</v>
      </c>
      <c r="CO239" s="8">
        <v>15</v>
      </c>
      <c r="CP239" s="8">
        <v>52.063861445365198</v>
      </c>
      <c r="CQ239" s="8">
        <v>33.239036661498901</v>
      </c>
      <c r="CR239" s="4">
        <v>0.63842818682166402</v>
      </c>
      <c r="CS239" s="8">
        <v>-6.3455757875424403</v>
      </c>
      <c r="CT239" s="4">
        <v>-0.121880621440293</v>
      </c>
      <c r="CU239" s="8">
        <v>12.9333333333333</v>
      </c>
      <c r="CV239" s="8">
        <v>47.879275835991201</v>
      </c>
      <c r="CW239" s="8">
        <v>36.5357112782687</v>
      </c>
      <c r="CX239" s="4">
        <v>0.76307986368508396</v>
      </c>
      <c r="CY239" s="8">
        <v>42.477226795996202</v>
      </c>
      <c r="CZ239" s="4">
        <v>0.88717354334055598</v>
      </c>
      <c r="DA239" s="8">
        <v>8.2300967741935498</v>
      </c>
      <c r="DB239" s="8">
        <v>54.190643936253203</v>
      </c>
      <c r="DC239" s="8">
        <v>28.6744787759487</v>
      </c>
      <c r="DD239" s="4">
        <v>0.52914076477259997</v>
      </c>
      <c r="DE239" s="8">
        <v>14.883165109028599</v>
      </c>
      <c r="DF239" s="4">
        <v>0.27464455167826302</v>
      </c>
      <c r="DG239" s="8">
        <v>13.702688172043</v>
      </c>
      <c r="DH239" s="8">
        <v>89.062872174323303</v>
      </c>
      <c r="DI239" s="8">
        <v>54.049153901140798</v>
      </c>
      <c r="DJ239" s="4">
        <v>0.60686515695732401</v>
      </c>
      <c r="DK239" s="8">
        <v>-5.7737666472048996</v>
      </c>
      <c r="DL239" s="4">
        <v>-6.4827986188272402E-2</v>
      </c>
      <c r="DM239" s="8">
        <v>21.475034562211999</v>
      </c>
      <c r="DN239" s="8">
        <v>160.53368201296701</v>
      </c>
      <c r="DO239" s="8">
        <v>107.835385874431</v>
      </c>
      <c r="DP239" s="4">
        <v>0.67173059586162198</v>
      </c>
      <c r="DQ239" s="8">
        <v>-43.731431513248097</v>
      </c>
      <c r="DR239" s="4">
        <v>-0.27241281060080402</v>
      </c>
      <c r="DS239" s="8">
        <v>34.951290322580597</v>
      </c>
      <c r="DT239" s="8">
        <v>174.260774595105</v>
      </c>
      <c r="DU239" s="8">
        <v>126.985113028204</v>
      </c>
      <c r="DV239" s="4">
        <v>0.72870738307719196</v>
      </c>
      <c r="DW239" s="8">
        <v>105.334155680254</v>
      </c>
      <c r="DX239" s="4">
        <v>0.60446279964609295</v>
      </c>
      <c r="DY239" s="8">
        <v>32.545161290322604</v>
      </c>
      <c r="DZ239" s="8">
        <v>87.133975042530807</v>
      </c>
      <c r="EA239" s="8">
        <v>46.827147163600003</v>
      </c>
      <c r="EB239" s="4">
        <v>0.53741548162749697</v>
      </c>
      <c r="EC239" s="8">
        <v>97.644625704343497</v>
      </c>
      <c r="ED239" s="4">
        <v>1.1206263189150101</v>
      </c>
      <c r="EE239" s="8">
        <v>27.290903225806499</v>
      </c>
      <c r="EF239" s="8">
        <v>35.959195223785898</v>
      </c>
      <c r="EG239" s="8">
        <v>-2.0844281297832099</v>
      </c>
      <c r="EH239" s="4">
        <v>-5.7966484422444099E-2</v>
      </c>
      <c r="EI239" s="8">
        <v>-11.337934779554599</v>
      </c>
      <c r="EJ239" s="4">
        <v>-0.31530001461364499</v>
      </c>
      <c r="EK239" s="8">
        <v>25.824884792626701</v>
      </c>
      <c r="EL239" s="8">
        <v>110.03558356911201</v>
      </c>
      <c r="EM239" s="8">
        <v>74.366596836257301</v>
      </c>
      <c r="EN239" s="4">
        <v>0.67584134535487395</v>
      </c>
      <c r="EO239" s="8">
        <v>104.80075427177501</v>
      </c>
      <c r="EP239" s="4">
        <v>0.95242603231118195</v>
      </c>
      <c r="EQ239" s="8">
        <v>23.5672043010753</v>
      </c>
      <c r="ER239" s="8">
        <v>70.250816195401796</v>
      </c>
      <c r="ES239" s="8">
        <v>42.046704689277597</v>
      </c>
      <c r="ET239" s="4">
        <v>0.59852265021840101</v>
      </c>
      <c r="EU239" s="8">
        <v>22.689099478478902</v>
      </c>
      <c r="EV239" s="4">
        <v>0.32297275259221803</v>
      </c>
      <c r="EW239" s="8">
        <v>22.5164516129032</v>
      </c>
      <c r="EX239" s="8">
        <v>46.627122450150097</v>
      </c>
      <c r="EY239" s="8">
        <v>26.538043011980601</v>
      </c>
      <c r="EZ239" s="4">
        <v>0.56915463827631296</v>
      </c>
      <c r="FA239" s="8">
        <v>7.4817629299542103</v>
      </c>
      <c r="FB239" s="4">
        <v>0.160459460863215</v>
      </c>
      <c r="FC239" s="8">
        <v>15.9333333333333</v>
      </c>
      <c r="FD239" s="7">
        <v>87.817918446808406</v>
      </c>
      <c r="FE239" s="7">
        <v>62.332630180626197</v>
      </c>
      <c r="FF239" s="4">
        <v>0.70979398376860003</v>
      </c>
      <c r="FG239" s="7">
        <v>52.760277523582197</v>
      </c>
      <c r="FH239" s="4">
        <v>0.60079171149495303</v>
      </c>
      <c r="FI239" s="7">
        <v>20.372043010752702</v>
      </c>
      <c r="FJ239" s="7">
        <v>122.19293111884799</v>
      </c>
      <c r="FK239" s="7">
        <v>80.173625563367295</v>
      </c>
      <c r="FL239" s="4">
        <v>0.65612327021919503</v>
      </c>
      <c r="FM239" s="7">
        <v>49.839190274897298</v>
      </c>
      <c r="FN239" s="4">
        <v>0.40787294173688698</v>
      </c>
      <c r="FO239" s="7">
        <v>28.629032258064498</v>
      </c>
      <c r="FP239" s="7">
        <v>99.943137281356499</v>
      </c>
      <c r="FQ239" s="7">
        <v>69.774747939767593</v>
      </c>
      <c r="FR239" s="4">
        <v>0.69814446331957902</v>
      </c>
      <c r="FS239" s="7">
        <v>36.131651008453801</v>
      </c>
      <c r="FT239" s="4">
        <v>0.361522081368501</v>
      </c>
      <c r="FU239" s="7">
        <v>21.163430107526899</v>
      </c>
      <c r="FV239" s="7">
        <v>143.25351611057599</v>
      </c>
      <c r="FW239" s="7">
        <v>82.723632677089498</v>
      </c>
      <c r="FX239" s="4">
        <v>0.57746319199059404</v>
      </c>
      <c r="FY239" s="7">
        <v>9.1093984618237194</v>
      </c>
      <c r="FZ239" s="4">
        <v>6.3589353400528306E-2</v>
      </c>
      <c r="GA239" s="7">
        <v>35.177722734254999</v>
      </c>
      <c r="GB239" s="7">
        <v>334.79445660807301</v>
      </c>
      <c r="GC239" s="7">
        <v>234.820498902634</v>
      </c>
      <c r="GD239" s="4">
        <v>0.70138705784345501</v>
      </c>
      <c r="GE239" s="7">
        <v>61.602724167006002</v>
      </c>
      <c r="GF239" s="4">
        <v>0.18400162532894401</v>
      </c>
      <c r="GG239" s="7">
        <v>67.496451612903201</v>
      </c>
      <c r="GH239" s="7">
        <v>123.093170266317</v>
      </c>
      <c r="GI239" s="7">
        <v>44.742719033816698</v>
      </c>
      <c r="GJ239" s="4">
        <v>0.36348660885908002</v>
      </c>
      <c r="GK239" s="7">
        <v>86.306690924788796</v>
      </c>
      <c r="GL239" s="4">
        <v>0.70114930615615001</v>
      </c>
      <c r="GM239" s="7">
        <v>53.1157880184332</v>
      </c>
      <c r="GN239" s="7">
        <v>180.28639976451399</v>
      </c>
      <c r="GO239" s="7">
        <v>116.413301525535</v>
      </c>
      <c r="GP239" s="4">
        <v>0.64571316348649399</v>
      </c>
      <c r="GQ239" s="7">
        <v>127.489853750254</v>
      </c>
      <c r="GR239" s="4">
        <v>0.70715180910361697</v>
      </c>
      <c r="GS239" s="7">
        <v>46.083655913978497</v>
      </c>
      <c r="GT239" s="7">
        <v>46.627122450150097</v>
      </c>
      <c r="GU239" s="7">
        <v>26.538043011980601</v>
      </c>
      <c r="GV239" s="4">
        <v>0.56915463827631296</v>
      </c>
      <c r="GW239" s="7">
        <v>7.4817629299542103</v>
      </c>
      <c r="GX239" s="4">
        <v>0.160459460863215</v>
      </c>
      <c r="GY239" s="7">
        <v>15.9333333333333</v>
      </c>
      <c r="GZ239" s="3"/>
    </row>
    <row r="240" spans="1:208" s="11" customFormat="1" x14ac:dyDescent="0.25">
      <c r="A240" s="7" t="s">
        <v>220</v>
      </c>
      <c r="B240" s="7" t="s">
        <v>674</v>
      </c>
      <c r="C240" s="7" t="s">
        <v>675</v>
      </c>
      <c r="D240" s="33" t="s">
        <v>248</v>
      </c>
      <c r="E240" s="7"/>
      <c r="F240" s="8"/>
      <c r="G240" s="8"/>
      <c r="H240" s="8"/>
      <c r="I240" s="8"/>
      <c r="J240" s="8"/>
      <c r="K240" s="8"/>
      <c r="L240" s="8"/>
      <c r="M240" s="8"/>
      <c r="N240" s="8">
        <v>0</v>
      </c>
      <c r="O240" s="8">
        <v>65.917309281152299</v>
      </c>
      <c r="P240" s="8">
        <v>54.164531555207198</v>
      </c>
      <c r="Q240" s="8">
        <v>52.794238271863797</v>
      </c>
      <c r="R240" s="8">
        <v>34.3678143929613</v>
      </c>
      <c r="S240" s="8">
        <v>42.581231698289102</v>
      </c>
      <c r="T240" s="8">
        <v>69.588775658889404</v>
      </c>
      <c r="U240" s="8">
        <v>86.753287833167903</v>
      </c>
      <c r="V240" s="8">
        <v>61.125769907681899</v>
      </c>
      <c r="W240" s="8">
        <v>69.144959154912996</v>
      </c>
      <c r="X240" s="8">
        <v>146.79674793719801</v>
      </c>
      <c r="Y240" s="8">
        <v>166.67724670162099</v>
      </c>
      <c r="Z240" s="8">
        <v>127.570877319009</v>
      </c>
      <c r="AA240" s="8">
        <v>97.773002542734602</v>
      </c>
      <c r="AB240" s="8">
        <v>122.47083944873</v>
      </c>
      <c r="AC240" s="8">
        <v>0</v>
      </c>
      <c r="AD240" s="8">
        <v>0</v>
      </c>
      <c r="AE240" s="8">
        <v>0</v>
      </c>
      <c r="AF240" s="8">
        <v>0</v>
      </c>
      <c r="AG240" s="8">
        <v>65.917309281152299</v>
      </c>
      <c r="AH240" s="8">
        <v>106.958769827071</v>
      </c>
      <c r="AI240" s="8">
        <v>76.949046091250395</v>
      </c>
      <c r="AJ240" s="8">
        <v>156.34206349205701</v>
      </c>
      <c r="AK240" s="8">
        <v>130.270729062595</v>
      </c>
      <c r="AL240" s="8">
        <v>313.47399463881902</v>
      </c>
      <c r="AM240" s="8">
        <v>225.343879861744</v>
      </c>
      <c r="AN240" s="8">
        <v>122.47083944873</v>
      </c>
      <c r="AO240" s="8"/>
      <c r="AP240" s="8"/>
      <c r="AQ240" s="8">
        <v>172.876079108223</v>
      </c>
      <c r="AR240" s="8">
        <v>233.29110958330801</v>
      </c>
      <c r="AS240" s="8">
        <v>443.74472370141399</v>
      </c>
      <c r="AT240" s="8">
        <v>347.814719310474</v>
      </c>
      <c r="AU240" s="8">
        <f t="shared" si="34"/>
        <v>172.876079108223</v>
      </c>
      <c r="AV240" s="8">
        <f t="shared" si="35"/>
        <v>60.415030475085018</v>
      </c>
      <c r="AW240" s="8">
        <f t="shared" si="36"/>
        <v>210.45361411810597</v>
      </c>
      <c r="AX240" s="8">
        <v>0</v>
      </c>
      <c r="AY240" s="8">
        <v>0</v>
      </c>
      <c r="AZ240" s="8">
        <v>65.917309281152299</v>
      </c>
      <c r="BA240" s="8">
        <v>-11.7527777259451</v>
      </c>
      <c r="BB240" s="8">
        <v>-1.37029328334346</v>
      </c>
      <c r="BC240" s="8">
        <v>-18.426423878902501</v>
      </c>
      <c r="BD240" s="8">
        <v>8.2134173053278392</v>
      </c>
      <c r="BE240" s="8">
        <v>27.007543960600199</v>
      </c>
      <c r="BF240" s="8">
        <v>17.164512174278499</v>
      </c>
      <c r="BG240" s="8">
        <v>-25.627517925486</v>
      </c>
      <c r="BH240" s="8">
        <v>8.0191892472311803</v>
      </c>
      <c r="BI240" s="8">
        <v>77.651788782285195</v>
      </c>
      <c r="BJ240" s="8">
        <v>19.880498764422899</v>
      </c>
      <c r="BK240" s="8">
        <v>-39.106369382611703</v>
      </c>
      <c r="BL240" s="9">
        <v>-29.797874776274799</v>
      </c>
      <c r="BM240" s="8" t="s">
        <v>268</v>
      </c>
      <c r="BN240" s="7" t="s">
        <v>268</v>
      </c>
      <c r="BO240" s="10">
        <v>242</v>
      </c>
      <c r="BP240" s="10">
        <v>222</v>
      </c>
      <c r="BQ240" s="7" t="s">
        <v>252</v>
      </c>
      <c r="BR240" s="8">
        <v>0</v>
      </c>
      <c r="BS240" s="8">
        <v>-3.3624558065794701</v>
      </c>
      <c r="BT240" s="4"/>
      <c r="BU240" s="8">
        <v>-8.3797502972651596</v>
      </c>
      <c r="BV240" s="4"/>
      <c r="BW240" s="8">
        <v>2.8333333333333299</v>
      </c>
      <c r="BX240" s="8">
        <v>65.917309281152299</v>
      </c>
      <c r="BY240" s="8">
        <v>35.810438009315199</v>
      </c>
      <c r="BZ240" s="4">
        <v>0.543263042740042</v>
      </c>
      <c r="CA240" s="8">
        <v>24.448005031516999</v>
      </c>
      <c r="CB240" s="4">
        <v>0.37088900166177402</v>
      </c>
      <c r="CC240" s="8">
        <v>8.9032258064516103</v>
      </c>
      <c r="CD240" s="8">
        <v>54.164531555207198</v>
      </c>
      <c r="CE240" s="8">
        <v>25.8441330646558</v>
      </c>
      <c r="CF240" s="4">
        <v>0.47714126426652798</v>
      </c>
      <c r="CG240" s="8">
        <v>14.221275685637201</v>
      </c>
      <c r="CH240" s="4">
        <v>0.26255697736704597</v>
      </c>
      <c r="CI240" s="8">
        <v>9</v>
      </c>
      <c r="CJ240" s="8">
        <v>52.794238271863797</v>
      </c>
      <c r="CK240" s="8">
        <v>24.364141104086599</v>
      </c>
      <c r="CL240" s="4">
        <v>0.46149242609815699</v>
      </c>
      <c r="CM240" s="8">
        <v>12.8597430945225</v>
      </c>
      <c r="CN240" s="4">
        <v>0.24358232101581401</v>
      </c>
      <c r="CO240" s="8">
        <v>9</v>
      </c>
      <c r="CP240" s="8">
        <v>34.3678143929613</v>
      </c>
      <c r="CQ240" s="8">
        <v>9.0509345853695304</v>
      </c>
      <c r="CR240" s="4">
        <v>0.26335496583754803</v>
      </c>
      <c r="CS240" s="8">
        <v>-1.2576937473240299</v>
      </c>
      <c r="CT240" s="4">
        <v>-3.6595104155986498E-2</v>
      </c>
      <c r="CU240" s="8">
        <v>9</v>
      </c>
      <c r="CV240" s="8">
        <v>42.581231698289102</v>
      </c>
      <c r="CW240" s="8">
        <v>8.7504110524038303</v>
      </c>
      <c r="CX240" s="4">
        <v>0.205499247048681</v>
      </c>
      <c r="CY240" s="8">
        <v>-1.7984803687233299</v>
      </c>
      <c r="CZ240" s="4">
        <v>-4.2236457166540502E-2</v>
      </c>
      <c r="DA240" s="8">
        <v>9</v>
      </c>
      <c r="DB240" s="8">
        <v>69.588775658889404</v>
      </c>
      <c r="DC240" s="8">
        <v>34.428372331740803</v>
      </c>
      <c r="DD240" s="4">
        <v>0.49474030841556899</v>
      </c>
      <c r="DE240" s="8">
        <v>20.921956994998901</v>
      </c>
      <c r="DF240" s="4">
        <v>0.300651316205854</v>
      </c>
      <c r="DG240" s="8">
        <v>11.776344086021499</v>
      </c>
      <c r="DH240" s="8">
        <v>86.753287833167903</v>
      </c>
      <c r="DI240" s="8">
        <v>54.608153478307003</v>
      </c>
      <c r="DJ240" s="4">
        <v>0.62946494412202503</v>
      </c>
      <c r="DK240" s="8">
        <v>42.084492866114601</v>
      </c>
      <c r="DL240" s="4">
        <v>0.48510545153107898</v>
      </c>
      <c r="DM240" s="8">
        <v>11.4838709677419</v>
      </c>
      <c r="DN240" s="8">
        <v>61.125769907681899</v>
      </c>
      <c r="DO240" s="8">
        <v>25.609067613177501</v>
      </c>
      <c r="DP240" s="4">
        <v>0.41895697431467599</v>
      </c>
      <c r="DQ240" s="8">
        <v>12.847260073444</v>
      </c>
      <c r="DR240" s="4">
        <v>0.21017747658388999</v>
      </c>
      <c r="DS240" s="8">
        <v>12.1591397849462</v>
      </c>
      <c r="DT240" s="8">
        <v>69.144959154912996</v>
      </c>
      <c r="DU240" s="8">
        <v>28.599254365682899</v>
      </c>
      <c r="DV240" s="4">
        <v>0.41361300541965501</v>
      </c>
      <c r="DW240" s="8">
        <v>12.540711397473601</v>
      </c>
      <c r="DX240" s="4">
        <v>0.18136841138885201</v>
      </c>
      <c r="DY240" s="8">
        <v>15</v>
      </c>
      <c r="DZ240" s="8">
        <v>144.00123893661799</v>
      </c>
      <c r="EA240" s="8">
        <v>67.256579635192594</v>
      </c>
      <c r="EB240" s="4">
        <v>0.46705556238162199</v>
      </c>
      <c r="EC240" s="8">
        <v>48.512023446981097</v>
      </c>
      <c r="ED240" s="4">
        <v>0.33688615323881699</v>
      </c>
      <c r="EE240" s="8">
        <v>16.603225806451601</v>
      </c>
      <c r="EF240" s="8">
        <v>166.08408467467299</v>
      </c>
      <c r="EG240" s="8">
        <v>113.152271553779</v>
      </c>
      <c r="EH240" s="4">
        <v>0.68129509082957995</v>
      </c>
      <c r="EI240" s="8">
        <v>95.561884991427405</v>
      </c>
      <c r="EJ240" s="4">
        <v>0.57538255503900404</v>
      </c>
      <c r="EK240" s="8">
        <v>16.347350230414701</v>
      </c>
      <c r="EL240" s="8">
        <v>127.32612951301699</v>
      </c>
      <c r="EM240" s="8">
        <v>58.194449640285498</v>
      </c>
      <c r="EN240" s="4">
        <v>0.45705033101109099</v>
      </c>
      <c r="EO240" s="8">
        <v>41.047464296466501</v>
      </c>
      <c r="EP240" s="4">
        <v>0.32238052356935998</v>
      </c>
      <c r="EQ240" s="8">
        <v>15</v>
      </c>
      <c r="ER240" s="8">
        <v>97.552719848161402</v>
      </c>
      <c r="ES240" s="8">
        <v>55.420961841329401</v>
      </c>
      <c r="ET240" s="4">
        <v>0.56811293347423697</v>
      </c>
      <c r="EU240" s="8">
        <v>37.8397636936974</v>
      </c>
      <c r="EV240" s="4">
        <v>0.38789040174988598</v>
      </c>
      <c r="EW240" s="8">
        <v>15.133333333333301</v>
      </c>
      <c r="EX240" s="8">
        <v>122.47083944873</v>
      </c>
      <c r="EY240" s="8">
        <v>68.274910699775603</v>
      </c>
      <c r="EZ240" s="4">
        <v>0.55747891503885305</v>
      </c>
      <c r="FA240" s="8">
        <v>54.337648003927697</v>
      </c>
      <c r="FB240" s="4">
        <v>0.44367825229674401</v>
      </c>
      <c r="FC240" s="8">
        <v>12</v>
      </c>
      <c r="FD240" s="7">
        <v>65.917309281152299</v>
      </c>
      <c r="FE240" s="7">
        <v>32.447982202735801</v>
      </c>
      <c r="FF240" s="4">
        <v>0.49225283247436202</v>
      </c>
      <c r="FG240" s="7">
        <v>16.068254734251902</v>
      </c>
      <c r="FH240" s="4">
        <v>0.243763814231511</v>
      </c>
      <c r="FI240" s="7">
        <v>11.7365591397849</v>
      </c>
      <c r="FJ240" s="7">
        <v>106.958769827071</v>
      </c>
      <c r="FK240" s="7">
        <v>50.208274168742399</v>
      </c>
      <c r="FL240" s="4">
        <v>0.469417087069328</v>
      </c>
      <c r="FM240" s="7">
        <v>27.081018780159699</v>
      </c>
      <c r="FN240" s="4">
        <v>0.25319119529837403</v>
      </c>
      <c r="FO240" s="7">
        <v>18</v>
      </c>
      <c r="FP240" s="7">
        <v>76.949046091250395</v>
      </c>
      <c r="FQ240" s="7">
        <v>17.801345637773402</v>
      </c>
      <c r="FR240" s="4">
        <v>0.23133939330012701</v>
      </c>
      <c r="FS240" s="7">
        <v>-3.0561741160473601</v>
      </c>
      <c r="FT240" s="4">
        <v>-3.9716855130642902E-2</v>
      </c>
      <c r="FU240" s="7">
        <v>18</v>
      </c>
      <c r="FV240" s="7">
        <v>156.34206349205701</v>
      </c>
      <c r="FW240" s="7">
        <v>89.036525810047806</v>
      </c>
      <c r="FX240" s="4">
        <v>0.56949821322123695</v>
      </c>
      <c r="FY240" s="7">
        <v>63.006449861113602</v>
      </c>
      <c r="FZ240" s="4">
        <v>0.40300382669769802</v>
      </c>
      <c r="GA240" s="7">
        <v>23.2602150537634</v>
      </c>
      <c r="GB240" s="7">
        <v>130.270729062595</v>
      </c>
      <c r="GC240" s="7">
        <v>54.208321978860297</v>
      </c>
      <c r="GD240" s="4">
        <v>0.41612050818271901</v>
      </c>
      <c r="GE240" s="7">
        <v>25.387971470917702</v>
      </c>
      <c r="GF240" s="4">
        <v>0.19488623157024601</v>
      </c>
      <c r="GG240" s="7">
        <v>27.159139784946198</v>
      </c>
      <c r="GH240" s="7">
        <v>310.08532361129102</v>
      </c>
      <c r="GI240" s="7">
        <v>180.408851188971</v>
      </c>
      <c r="GJ240" s="4">
        <v>0.581803901867745</v>
      </c>
      <c r="GK240" s="7">
        <v>144.07390843840801</v>
      </c>
      <c r="GL240" s="4">
        <v>0.46462666068973102</v>
      </c>
      <c r="GM240" s="7">
        <v>32.950576036866401</v>
      </c>
      <c r="GN240" s="7">
        <v>224.878849361178</v>
      </c>
      <c r="GO240" s="7">
        <v>113.615411481615</v>
      </c>
      <c r="GP240" s="4">
        <v>0.50522942377358404</v>
      </c>
      <c r="GQ240" s="7">
        <v>78.887227990163893</v>
      </c>
      <c r="GR240" s="4">
        <v>0.35079878883346199</v>
      </c>
      <c r="GS240" s="7">
        <v>30.133333333333301</v>
      </c>
      <c r="GT240" s="7">
        <v>122.47083944873</v>
      </c>
      <c r="GU240" s="7">
        <v>68.274910699775603</v>
      </c>
      <c r="GV240" s="4">
        <v>0.55747891503885305</v>
      </c>
      <c r="GW240" s="7">
        <v>54.337648003927697</v>
      </c>
      <c r="GX240" s="4">
        <v>0.44367825229674401</v>
      </c>
      <c r="GY240" s="7">
        <v>12</v>
      </c>
      <c r="GZ240" s="3"/>
    </row>
    <row r="241" spans="1:208" s="11" customFormat="1" x14ac:dyDescent="0.25">
      <c r="A241" s="7" t="s">
        <v>220</v>
      </c>
      <c r="B241" s="7" t="s">
        <v>676</v>
      </c>
      <c r="C241" s="7" t="s">
        <v>677</v>
      </c>
      <c r="D241" s="33" t="s">
        <v>231</v>
      </c>
      <c r="E241" s="7"/>
      <c r="F241" s="8"/>
      <c r="G241" s="8"/>
      <c r="H241" s="8"/>
      <c r="I241" s="8"/>
      <c r="J241" s="8"/>
      <c r="K241" s="8">
        <v>134.34249795536999</v>
      </c>
      <c r="L241" s="8">
        <v>304.27836011736599</v>
      </c>
      <c r="M241" s="8">
        <v>501.87966587012801</v>
      </c>
      <c r="N241" s="8">
        <v>768.02471729366198</v>
      </c>
      <c r="O241" s="8">
        <v>738.63610358894005</v>
      </c>
      <c r="P241" s="8">
        <v>763.57125386086</v>
      </c>
      <c r="Q241" s="8">
        <v>326.470711723004</v>
      </c>
      <c r="R241" s="8">
        <v>146.59020916717199</v>
      </c>
      <c r="S241" s="8">
        <v>104.103346135046</v>
      </c>
      <c r="T241" s="8">
        <v>108.539253825492</v>
      </c>
      <c r="U241" s="8">
        <v>88.003435774556394</v>
      </c>
      <c r="V241" s="8">
        <v>139.59501591744001</v>
      </c>
      <c r="W241" s="8">
        <v>132.682901722076</v>
      </c>
      <c r="X241" s="8">
        <v>77.652513350410601</v>
      </c>
      <c r="Y241" s="8">
        <v>86.420450496759003</v>
      </c>
      <c r="Z241" s="8">
        <v>116.052505154503</v>
      </c>
      <c r="AA241" s="8">
        <v>59.8453130021974</v>
      </c>
      <c r="AB241" s="8">
        <v>41.082750719043901</v>
      </c>
      <c r="AC241" s="8">
        <v>0</v>
      </c>
      <c r="AD241" s="8">
        <v>0</v>
      </c>
      <c r="AE241" s="8">
        <v>134.34249795536999</v>
      </c>
      <c r="AF241" s="8">
        <v>806.15802598749406</v>
      </c>
      <c r="AG241" s="8">
        <v>1506.6608208826001</v>
      </c>
      <c r="AH241" s="8">
        <v>1090.04196558386</v>
      </c>
      <c r="AI241" s="8">
        <v>250.69355530221799</v>
      </c>
      <c r="AJ241" s="8">
        <v>196.54268960004799</v>
      </c>
      <c r="AK241" s="8">
        <v>272.27791763951598</v>
      </c>
      <c r="AL241" s="8">
        <v>164.07296384717</v>
      </c>
      <c r="AM241" s="8">
        <v>175.89781815670099</v>
      </c>
      <c r="AN241" s="8">
        <v>41.082750719043901</v>
      </c>
      <c r="AO241" s="8"/>
      <c r="AP241" s="8">
        <v>940.50052394286297</v>
      </c>
      <c r="AQ241" s="8">
        <v>2596.7027864664701</v>
      </c>
      <c r="AR241" s="8">
        <v>447.236244902267</v>
      </c>
      <c r="AS241" s="8">
        <v>436.35088148668598</v>
      </c>
      <c r="AT241" s="8">
        <v>216.98056887574501</v>
      </c>
      <c r="AU241" s="8">
        <f t="shared" si="34"/>
        <v>1656.2022625236073</v>
      </c>
      <c r="AV241" s="8">
        <f t="shared" si="35"/>
        <v>-2149.466541564203</v>
      </c>
      <c r="AW241" s="8">
        <f t="shared" si="36"/>
        <v>-10.885363415581025</v>
      </c>
      <c r="AX241" s="8">
        <v>197.60130575276199</v>
      </c>
      <c r="AY241" s="8">
        <v>266.14505142353403</v>
      </c>
      <c r="AZ241" s="8">
        <v>-29.388613704722001</v>
      </c>
      <c r="BA241" s="8">
        <v>24.9351502719203</v>
      </c>
      <c r="BB241" s="8">
        <v>-437.100542137856</v>
      </c>
      <c r="BC241" s="8">
        <v>-179.88050255583201</v>
      </c>
      <c r="BD241" s="8">
        <v>-42.486863032126003</v>
      </c>
      <c r="BE241" s="8">
        <v>4.4359076904455899</v>
      </c>
      <c r="BF241" s="8">
        <v>-20.535818050935401</v>
      </c>
      <c r="BG241" s="8">
        <v>51.591580142884098</v>
      </c>
      <c r="BH241" s="8">
        <v>-6.9121141953644996</v>
      </c>
      <c r="BI241" s="8">
        <v>-55.030388371665403</v>
      </c>
      <c r="BJ241" s="8">
        <v>8.7679371463483395</v>
      </c>
      <c r="BK241" s="8">
        <v>29.632054657744401</v>
      </c>
      <c r="BL241" s="9">
        <v>-56.207192152306</v>
      </c>
      <c r="BM241" s="8" t="s">
        <v>268</v>
      </c>
      <c r="BN241" s="7" t="s">
        <v>268</v>
      </c>
      <c r="BO241" s="10">
        <v>503</v>
      </c>
      <c r="BP241" s="10">
        <v>223</v>
      </c>
      <c r="BQ241" s="7" t="s">
        <v>252</v>
      </c>
      <c r="BR241" s="8">
        <v>768.02471729366198</v>
      </c>
      <c r="BS241" s="8">
        <v>350.12423173136602</v>
      </c>
      <c r="BT241" s="4">
        <v>0.455876254823049</v>
      </c>
      <c r="BU241" s="8">
        <v>182.31793256731399</v>
      </c>
      <c r="BV241" s="4">
        <v>0.23738550135438299</v>
      </c>
      <c r="BW241" s="8">
        <v>101.84537634408601</v>
      </c>
      <c r="BX241" s="8">
        <v>738.63610358894005</v>
      </c>
      <c r="BY241" s="8">
        <v>225.33881661874801</v>
      </c>
      <c r="BZ241" s="4">
        <v>0.30507419759724103</v>
      </c>
      <c r="CA241" s="8">
        <v>58.6751642613687</v>
      </c>
      <c r="CB241" s="4">
        <v>7.9437173428530503E-2</v>
      </c>
      <c r="CC241" s="8">
        <v>122.915494623656</v>
      </c>
      <c r="CD241" s="8">
        <v>763.57125386086</v>
      </c>
      <c r="CE241" s="8">
        <v>373.94127986558499</v>
      </c>
      <c r="CF241" s="4">
        <v>0.489726764823608</v>
      </c>
      <c r="CG241" s="8">
        <v>226.32526999136999</v>
      </c>
      <c r="CH241" s="4">
        <v>0.29640360195200799</v>
      </c>
      <c r="CI241" s="8">
        <v>113.212537634409</v>
      </c>
      <c r="CJ241" s="8">
        <v>326.470711723004</v>
      </c>
      <c r="CK241" s="8">
        <v>120.799110674647</v>
      </c>
      <c r="CL241" s="4">
        <v>0.37001515399990897</v>
      </c>
      <c r="CM241" s="8">
        <v>7.9741348789269999</v>
      </c>
      <c r="CN241" s="4">
        <v>2.4425268768650501E-2</v>
      </c>
      <c r="CO241" s="8">
        <v>63.790080645161297</v>
      </c>
      <c r="CP241" s="8">
        <v>146.59020916717199</v>
      </c>
      <c r="CQ241" s="8">
        <v>114.499184219342</v>
      </c>
      <c r="CR241" s="4">
        <v>0.78108343572090899</v>
      </c>
      <c r="CS241" s="8">
        <v>81.200861637356198</v>
      </c>
      <c r="CT241" s="4">
        <v>0.55393100329609601</v>
      </c>
      <c r="CU241" s="8">
        <v>23.934440860215101</v>
      </c>
      <c r="CV241" s="8">
        <v>104.103346135046</v>
      </c>
      <c r="CW241" s="8">
        <v>58.920300793943703</v>
      </c>
      <c r="CX241" s="4">
        <v>0.56597893325648196</v>
      </c>
      <c r="CY241" s="8">
        <v>43.635856075366299</v>
      </c>
      <c r="CZ241" s="4">
        <v>0.41915901549178303</v>
      </c>
      <c r="DA241" s="8">
        <v>14.064516129032301</v>
      </c>
      <c r="DB241" s="8">
        <v>108.539253825492</v>
      </c>
      <c r="DC241" s="8">
        <v>52.139440504597601</v>
      </c>
      <c r="DD241" s="4">
        <v>0.48037404595048</v>
      </c>
      <c r="DE241" s="8">
        <v>28.997535563181899</v>
      </c>
      <c r="DF241" s="4">
        <v>0.267161736801727</v>
      </c>
      <c r="DG241" s="8">
        <v>13.258064516129</v>
      </c>
      <c r="DH241" s="8">
        <v>88.003435774556394</v>
      </c>
      <c r="DI241" s="8">
        <v>34.303665242874501</v>
      </c>
      <c r="DJ241" s="4">
        <v>0.38979915887320898</v>
      </c>
      <c r="DK241" s="8">
        <v>31.453394868636</v>
      </c>
      <c r="DL241" s="4">
        <v>0.35741098733022197</v>
      </c>
      <c r="DM241" s="8">
        <v>12.433179723502301</v>
      </c>
      <c r="DN241" s="8">
        <v>139.59501591744001</v>
      </c>
      <c r="DO241" s="8">
        <v>60.911082480642897</v>
      </c>
      <c r="DP241" s="4">
        <v>0.43634138425591801</v>
      </c>
      <c r="DQ241" s="8">
        <v>44.869059419666101</v>
      </c>
      <c r="DR241" s="4">
        <v>0.32142307606600101</v>
      </c>
      <c r="DS241" s="8">
        <v>13</v>
      </c>
      <c r="DT241" s="8">
        <v>132.682901722076</v>
      </c>
      <c r="DU241" s="8">
        <v>51.319954326732201</v>
      </c>
      <c r="DV241" s="4">
        <v>0.38678649366765799</v>
      </c>
      <c r="DW241" s="8">
        <v>41.155100742851602</v>
      </c>
      <c r="DX241" s="4">
        <v>0.310176369439501</v>
      </c>
      <c r="DY241" s="8">
        <v>9.3870967741935498</v>
      </c>
      <c r="DZ241" s="8">
        <v>77.652513350410601</v>
      </c>
      <c r="EA241" s="8">
        <v>17.334842020402899</v>
      </c>
      <c r="EB241" s="4">
        <v>0.22323607147367699</v>
      </c>
      <c r="EC241" s="8">
        <v>13.9900778244608</v>
      </c>
      <c r="ED241" s="4">
        <v>0.18016258870244101</v>
      </c>
      <c r="EE241" s="8">
        <v>3.9354838709677402</v>
      </c>
      <c r="EF241" s="8">
        <v>86.420450496759003</v>
      </c>
      <c r="EG241" s="8">
        <v>23.663951458678198</v>
      </c>
      <c r="EH241" s="4">
        <v>0.27382351425679802</v>
      </c>
      <c r="EI241" s="8">
        <v>21.460792541098002</v>
      </c>
      <c r="EJ241" s="4">
        <v>0.24833002394384501</v>
      </c>
      <c r="EK241" s="8">
        <v>3.8387096774193599</v>
      </c>
      <c r="EL241" s="8">
        <v>116.052505154503</v>
      </c>
      <c r="EM241" s="8">
        <v>37.028739790070397</v>
      </c>
      <c r="EN241" s="4">
        <v>0.31906885371214699</v>
      </c>
      <c r="EO241" s="8">
        <v>7.5114710479769302</v>
      </c>
      <c r="EP241" s="4">
        <v>6.4724764346764802E-2</v>
      </c>
      <c r="EQ241" s="8">
        <v>5.3</v>
      </c>
      <c r="ER241" s="8">
        <v>59.8453130021974</v>
      </c>
      <c r="ES241" s="8">
        <v>19.201361745735898</v>
      </c>
      <c r="ET241" s="4">
        <v>0.320849884184429</v>
      </c>
      <c r="EU241" s="8">
        <v>40.716459046058397</v>
      </c>
      <c r="EV241" s="4">
        <v>0.68036170258752604</v>
      </c>
      <c r="EW241" s="8">
        <v>3</v>
      </c>
      <c r="EX241" s="8">
        <v>41.082750719043901</v>
      </c>
      <c r="EY241" s="8">
        <v>12.757545313167601</v>
      </c>
      <c r="EZ241" s="4">
        <v>0.310532890078702</v>
      </c>
      <c r="FA241" s="8">
        <v>10.718452918251799</v>
      </c>
      <c r="FB241" s="4">
        <v>0.26089910560159402</v>
      </c>
      <c r="FC241" s="8">
        <v>2</v>
      </c>
      <c r="FD241" s="7">
        <v>1506.6608208826001</v>
      </c>
      <c r="FE241" s="7">
        <v>575.46304835011404</v>
      </c>
      <c r="FF241" s="4">
        <v>0.38194598304680699</v>
      </c>
      <c r="FG241" s="7">
        <v>240.99309682868301</v>
      </c>
      <c r="FH241" s="4">
        <v>0.15995179106569499</v>
      </c>
      <c r="FI241" s="7">
        <v>224.76087096774199</v>
      </c>
      <c r="FJ241" s="7">
        <v>1090.04196558386</v>
      </c>
      <c r="FK241" s="7">
        <v>494.740390540232</v>
      </c>
      <c r="FL241" s="4">
        <v>0.453872792205053</v>
      </c>
      <c r="FM241" s="7">
        <v>234.299404870297</v>
      </c>
      <c r="FN241" s="4">
        <v>0.21494530694035999</v>
      </c>
      <c r="FO241" s="7">
        <v>177.00261827956999</v>
      </c>
      <c r="FP241" s="7">
        <v>250.69355530221799</v>
      </c>
      <c r="FQ241" s="7">
        <v>173.419485013285</v>
      </c>
      <c r="FR241" s="4">
        <v>0.69175884798563403</v>
      </c>
      <c r="FS241" s="7">
        <v>124.836717712723</v>
      </c>
      <c r="FT241" s="4">
        <v>0.49796540466398598</v>
      </c>
      <c r="FU241" s="7">
        <v>37.998956989247297</v>
      </c>
      <c r="FV241" s="7">
        <v>196.54268960004799</v>
      </c>
      <c r="FW241" s="7">
        <v>86.443105747472202</v>
      </c>
      <c r="FX241" s="4">
        <v>0.43981847365261101</v>
      </c>
      <c r="FY241" s="7">
        <v>60.450930431817902</v>
      </c>
      <c r="FZ241" s="4">
        <v>0.30757150293827601</v>
      </c>
      <c r="GA241" s="7">
        <v>25.691244239631299</v>
      </c>
      <c r="GB241" s="7">
        <v>272.27791763951598</v>
      </c>
      <c r="GC241" s="7">
        <v>112.23103680737501</v>
      </c>
      <c r="GD241" s="4">
        <v>0.41219294528307598</v>
      </c>
      <c r="GE241" s="7">
        <v>86.024160162517703</v>
      </c>
      <c r="GF241" s="4">
        <v>0.31594247858326102</v>
      </c>
      <c r="GG241" s="7">
        <v>22.387096774193498</v>
      </c>
      <c r="GH241" s="7">
        <v>164.07296384717</v>
      </c>
      <c r="GI241" s="7">
        <v>40.998793479081101</v>
      </c>
      <c r="GJ241" s="4">
        <v>0.24988147052228901</v>
      </c>
      <c r="GK241" s="7">
        <v>35.450870365558899</v>
      </c>
      <c r="GL241" s="4">
        <v>0.216067714840457</v>
      </c>
      <c r="GM241" s="7">
        <v>7.7741935483870996</v>
      </c>
      <c r="GN241" s="7">
        <v>175.89781815670099</v>
      </c>
      <c r="GO241" s="7">
        <v>56.230101535806298</v>
      </c>
      <c r="GP241" s="4">
        <v>0.31967480964268102</v>
      </c>
      <c r="GQ241" s="7">
        <v>48.227930094035401</v>
      </c>
      <c r="GR241" s="4">
        <v>0.27418151401440899</v>
      </c>
      <c r="GS241" s="7">
        <v>8.3000000000000007</v>
      </c>
      <c r="GT241" s="7">
        <v>41.082750719043901</v>
      </c>
      <c r="GU241" s="7">
        <v>12.757545313167601</v>
      </c>
      <c r="GV241" s="4">
        <v>0.310532890078702</v>
      </c>
      <c r="GW241" s="7">
        <v>10.718452918251799</v>
      </c>
      <c r="GX241" s="4">
        <v>0.26089910560159402</v>
      </c>
      <c r="GY241" s="7">
        <v>2</v>
      </c>
      <c r="GZ241" s="3"/>
    </row>
    <row r="242" spans="1:208" s="11" customFormat="1" x14ac:dyDescent="0.25">
      <c r="A242" s="7" t="s">
        <v>220</v>
      </c>
      <c r="B242" s="7" t="s">
        <v>678</v>
      </c>
      <c r="C242" s="7" t="s">
        <v>679</v>
      </c>
      <c r="D242" s="33" t="s">
        <v>248</v>
      </c>
      <c r="E242" s="7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>
        <v>39.714039695057799</v>
      </c>
      <c r="V242" s="8">
        <v>79.595083014969703</v>
      </c>
      <c r="W242" s="8">
        <v>110.09482285803099</v>
      </c>
      <c r="X242" s="8">
        <v>110.001734212879</v>
      </c>
      <c r="Y242" s="8">
        <v>132.679879051516</v>
      </c>
      <c r="Z242" s="8">
        <v>212.54969398235599</v>
      </c>
      <c r="AA242" s="8">
        <v>285.184190264817</v>
      </c>
      <c r="AB242" s="8">
        <v>246.88808438282501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39.714039695057799</v>
      </c>
      <c r="AK242" s="8">
        <v>189.68990587300101</v>
      </c>
      <c r="AL242" s="8">
        <v>242.681613264395</v>
      </c>
      <c r="AM242" s="8">
        <v>497.73388424717302</v>
      </c>
      <c r="AN242" s="8">
        <v>246.88808438282501</v>
      </c>
      <c r="AO242" s="8"/>
      <c r="AP242" s="8"/>
      <c r="AQ242" s="8"/>
      <c r="AR242" s="8">
        <v>39.714039695057799</v>
      </c>
      <c r="AS242" s="8">
        <v>432.37151913739598</v>
      </c>
      <c r="AT242" s="8">
        <v>744.62196862999804</v>
      </c>
      <c r="AU242" s="8">
        <f t="shared" si="34"/>
        <v>0</v>
      </c>
      <c r="AV242" s="8">
        <f t="shared" si="35"/>
        <v>39.714039695057799</v>
      </c>
      <c r="AW242" s="8">
        <f t="shared" si="36"/>
        <v>392.65747944233817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39.714039695057799</v>
      </c>
      <c r="BG242" s="8">
        <v>39.881043319911903</v>
      </c>
      <c r="BH242" s="8">
        <v>30.4997398430617</v>
      </c>
      <c r="BI242" s="8">
        <v>-9.3088645152590702E-2</v>
      </c>
      <c r="BJ242" s="8">
        <v>22.678144838637198</v>
      </c>
      <c r="BK242" s="8">
        <v>79.869814930839894</v>
      </c>
      <c r="BL242" s="9">
        <v>72.6344962824612</v>
      </c>
      <c r="BM242" s="8" t="s">
        <v>268</v>
      </c>
      <c r="BN242" s="7" t="s">
        <v>268</v>
      </c>
      <c r="BO242" s="10">
        <v>506</v>
      </c>
      <c r="BP242" s="10">
        <v>224</v>
      </c>
      <c r="BQ242" s="7" t="s">
        <v>252</v>
      </c>
      <c r="BR242" s="8"/>
      <c r="BS242" s="8"/>
      <c r="BT242" s="4"/>
      <c r="BU242" s="8"/>
      <c r="BV242" s="4"/>
      <c r="BW242" s="8"/>
      <c r="BX242" s="8"/>
      <c r="BY242" s="8"/>
      <c r="BZ242" s="4"/>
      <c r="CA242" s="8"/>
      <c r="CB242" s="4"/>
      <c r="CC242" s="8"/>
      <c r="CD242" s="8"/>
      <c r="CE242" s="8"/>
      <c r="CF242" s="4"/>
      <c r="CG242" s="8"/>
      <c r="CH242" s="4"/>
      <c r="CI242" s="8"/>
      <c r="CJ242" s="8"/>
      <c r="CK242" s="8"/>
      <c r="CL242" s="4"/>
      <c r="CM242" s="8"/>
      <c r="CN242" s="4"/>
      <c r="CO242" s="8"/>
      <c r="CP242" s="8"/>
      <c r="CQ242" s="8"/>
      <c r="CR242" s="4"/>
      <c r="CS242" s="8"/>
      <c r="CT242" s="4"/>
      <c r="CU242" s="8"/>
      <c r="CV242" s="8"/>
      <c r="CW242" s="8"/>
      <c r="CX242" s="4"/>
      <c r="CY242" s="8"/>
      <c r="CZ242" s="4"/>
      <c r="DA242" s="8"/>
      <c r="DB242" s="8"/>
      <c r="DC242" s="8"/>
      <c r="DD242" s="4"/>
      <c r="DE242" s="8"/>
      <c r="DF242" s="4"/>
      <c r="DG242" s="8"/>
      <c r="DH242" s="8">
        <v>39.714039695057799</v>
      </c>
      <c r="DI242" s="8">
        <v>15.326030099894901</v>
      </c>
      <c r="DJ242" s="4">
        <v>0.385909623336608</v>
      </c>
      <c r="DK242" s="8">
        <v>8.6663426656151508</v>
      </c>
      <c r="DL242" s="4">
        <v>0.21821861316952901</v>
      </c>
      <c r="DM242" s="8">
        <v>5.9774193548387098</v>
      </c>
      <c r="DN242" s="8">
        <v>79.5980531695472</v>
      </c>
      <c r="DO242" s="8">
        <v>2.0733310554009998</v>
      </c>
      <c r="DP242" s="4">
        <v>2.6047509616657499E-2</v>
      </c>
      <c r="DQ242" s="8">
        <v>-19.097966424186101</v>
      </c>
      <c r="DR242" s="4">
        <v>-0.23993006943909401</v>
      </c>
      <c r="DS242" s="8">
        <v>22.151075268817198</v>
      </c>
      <c r="DT242" s="8">
        <v>110.108987049538</v>
      </c>
      <c r="DU242" s="8">
        <v>25.095224582508202</v>
      </c>
      <c r="DV242" s="4">
        <v>0.22791259146919399</v>
      </c>
      <c r="DW242" s="8">
        <v>1.1800380742397401</v>
      </c>
      <c r="DX242" s="4">
        <v>1.07170005451857E-2</v>
      </c>
      <c r="DY242" s="8">
        <v>23.383333333333301</v>
      </c>
      <c r="DZ242" s="8">
        <v>109.996117627196</v>
      </c>
      <c r="EA242" s="8">
        <v>31.411573135328702</v>
      </c>
      <c r="EB242" s="4">
        <v>0.28556983476262598</v>
      </c>
      <c r="EC242" s="8">
        <v>7.6402081566279403</v>
      </c>
      <c r="ED242" s="4">
        <v>6.9458889290279296E-2</v>
      </c>
      <c r="EE242" s="8">
        <v>21.184677419354799</v>
      </c>
      <c r="EF242" s="8">
        <v>132.674836145971</v>
      </c>
      <c r="EG242" s="8">
        <v>67.231573712091503</v>
      </c>
      <c r="EH242" s="4">
        <v>0.50673945161780498</v>
      </c>
      <c r="EI242" s="8">
        <v>41.757338563726499</v>
      </c>
      <c r="EJ242" s="4">
        <v>0.31473442724123202</v>
      </c>
      <c r="EK242" s="8">
        <v>22.842085253456201</v>
      </c>
      <c r="EL242" s="8">
        <v>212.54816321376799</v>
      </c>
      <c r="EM242" s="8">
        <v>101.756406075226</v>
      </c>
      <c r="EN242" s="4">
        <v>0.47874516785584198</v>
      </c>
      <c r="EO242" s="8">
        <v>55.330052609291997</v>
      </c>
      <c r="EP242" s="4">
        <v>0.26031771704206402</v>
      </c>
      <c r="EQ242" s="8">
        <v>37.981881720430103</v>
      </c>
      <c r="ER242" s="8">
        <v>285.17639416227701</v>
      </c>
      <c r="ES242" s="8">
        <v>145.981019568552</v>
      </c>
      <c r="ET242" s="4">
        <v>0.51189727676226504</v>
      </c>
      <c r="EU242" s="8">
        <v>86.302543092082601</v>
      </c>
      <c r="EV242" s="4">
        <v>0.30262863567512899</v>
      </c>
      <c r="EW242" s="8">
        <v>53.450107526881702</v>
      </c>
      <c r="EX242" s="8">
        <v>246.87694263668601</v>
      </c>
      <c r="EY242" s="8">
        <v>145.71466359734001</v>
      </c>
      <c r="EZ242" s="4">
        <v>0.59023196755875296</v>
      </c>
      <c r="FA242" s="8">
        <v>100.35271012824199</v>
      </c>
      <c r="FB242" s="4">
        <v>0.40648879176993402</v>
      </c>
      <c r="FC242" s="8">
        <v>42.480215053763402</v>
      </c>
      <c r="FD242" s="7">
        <v>0</v>
      </c>
      <c r="FE242" s="7">
        <v>0</v>
      </c>
      <c r="FF242" s="4"/>
      <c r="FG242" s="7">
        <v>0</v>
      </c>
      <c r="FH242" s="4"/>
      <c r="FI242" s="7">
        <v>0</v>
      </c>
      <c r="FJ242" s="7">
        <v>0</v>
      </c>
      <c r="FK242" s="7">
        <v>0</v>
      </c>
      <c r="FL242" s="4"/>
      <c r="FM242" s="7">
        <v>0</v>
      </c>
      <c r="FN242" s="4"/>
      <c r="FO242" s="7">
        <v>0</v>
      </c>
      <c r="FP242" s="7">
        <v>0</v>
      </c>
      <c r="FQ242" s="7">
        <v>0</v>
      </c>
      <c r="FR242" s="4"/>
      <c r="FS242" s="7">
        <v>0</v>
      </c>
      <c r="FT242" s="4"/>
      <c r="FU242" s="7">
        <v>0</v>
      </c>
      <c r="FV242" s="7">
        <v>39.714039695057799</v>
      </c>
      <c r="FW242" s="7">
        <v>15.326030099894901</v>
      </c>
      <c r="FX242" s="4">
        <v>0.385909623336608</v>
      </c>
      <c r="FY242" s="7">
        <v>8.6663426656151508</v>
      </c>
      <c r="FZ242" s="4">
        <v>0.21821861316952901</v>
      </c>
      <c r="GA242" s="7">
        <v>5.9774193548387098</v>
      </c>
      <c r="GB242" s="7">
        <v>189.707040219085</v>
      </c>
      <c r="GC242" s="7">
        <v>27.168555637909201</v>
      </c>
      <c r="GD242" s="4">
        <v>0.14321321763564099</v>
      </c>
      <c r="GE242" s="7">
        <v>-17.917928349946401</v>
      </c>
      <c r="GF242" s="4">
        <v>-9.4450518701117703E-2</v>
      </c>
      <c r="GG242" s="7">
        <v>45.534408602150499</v>
      </c>
      <c r="GH242" s="7">
        <v>242.67095377316701</v>
      </c>
      <c r="GI242" s="7">
        <v>98.643146847420297</v>
      </c>
      <c r="GJ242" s="4">
        <v>0.40648930295805202</v>
      </c>
      <c r="GK242" s="7">
        <v>49.397546720354498</v>
      </c>
      <c r="GL242" s="4">
        <v>0.20355772271999301</v>
      </c>
      <c r="GM242" s="7">
        <v>44.026762672811103</v>
      </c>
      <c r="GN242" s="7">
        <v>497.72455737604503</v>
      </c>
      <c r="GO242" s="7">
        <v>247.73742564377801</v>
      </c>
      <c r="GP242" s="4">
        <v>0.49774000895158899</v>
      </c>
      <c r="GQ242" s="7">
        <v>141.63259570137501</v>
      </c>
      <c r="GR242" s="4">
        <v>0.28456019218349998</v>
      </c>
      <c r="GS242" s="7">
        <v>91.431989247311805</v>
      </c>
      <c r="GT242" s="7">
        <v>246.87694263668601</v>
      </c>
      <c r="GU242" s="7">
        <v>145.71466359734001</v>
      </c>
      <c r="GV242" s="4">
        <v>0.59023196755875296</v>
      </c>
      <c r="GW242" s="7">
        <v>100.35271012824199</v>
      </c>
      <c r="GX242" s="4">
        <v>0.40648879176993402</v>
      </c>
      <c r="GY242" s="7">
        <v>42.480215053763402</v>
      </c>
      <c r="GZ242" s="3"/>
    </row>
    <row r="243" spans="1:208" s="11" customFormat="1" x14ac:dyDescent="0.25">
      <c r="A243" s="7" t="s">
        <v>220</v>
      </c>
      <c r="B243" s="7" t="s">
        <v>680</v>
      </c>
      <c r="C243" s="7" t="s">
        <v>681</v>
      </c>
      <c r="D243" s="33" t="s">
        <v>248</v>
      </c>
      <c r="E243" s="7"/>
      <c r="F243" s="8"/>
      <c r="G243" s="8"/>
      <c r="H243" s="8">
        <v>0</v>
      </c>
      <c r="I243" s="8">
        <v>48.939368730878599</v>
      </c>
      <c r="J243" s="8">
        <v>221.34324394371399</v>
      </c>
      <c r="K243" s="8">
        <v>349.63340639598198</v>
      </c>
      <c r="L243" s="8">
        <v>375.305641415661</v>
      </c>
      <c r="M243" s="8">
        <v>338.17596336772601</v>
      </c>
      <c r="N243" s="8">
        <v>300.15321685200399</v>
      </c>
      <c r="O243" s="8">
        <v>297.70701531841098</v>
      </c>
      <c r="P243" s="8">
        <v>239.20424103554501</v>
      </c>
      <c r="Q243" s="8">
        <v>220.36716238443199</v>
      </c>
      <c r="R243" s="8">
        <v>184.93145995111001</v>
      </c>
      <c r="S243" s="8">
        <v>198.29227680638201</v>
      </c>
      <c r="T243" s="8">
        <v>170.066280070582</v>
      </c>
      <c r="U243" s="8">
        <v>100.866537704557</v>
      </c>
      <c r="V243" s="8">
        <v>115.129804904984</v>
      </c>
      <c r="W243" s="8">
        <v>144.05698917784801</v>
      </c>
      <c r="X243" s="8">
        <v>85.078374630025394</v>
      </c>
      <c r="Y243" s="8">
        <v>86.603828126852804</v>
      </c>
      <c r="Z243" s="8">
        <v>80.448029388170397</v>
      </c>
      <c r="AA243" s="8">
        <v>57.059122581698801</v>
      </c>
      <c r="AB243" s="8">
        <v>40.364329385566499</v>
      </c>
      <c r="AC243" s="8">
        <v>0</v>
      </c>
      <c r="AD243" s="8">
        <v>48.939368730878599</v>
      </c>
      <c r="AE243" s="8">
        <v>570.97665033969497</v>
      </c>
      <c r="AF243" s="8">
        <v>713.48160478338798</v>
      </c>
      <c r="AG243" s="8">
        <v>597.86023217041497</v>
      </c>
      <c r="AH243" s="8">
        <v>459.571403419977</v>
      </c>
      <c r="AI243" s="8">
        <v>383.22373675749202</v>
      </c>
      <c r="AJ243" s="8">
        <v>270.93281777513897</v>
      </c>
      <c r="AK243" s="8">
        <v>259.18679408283202</v>
      </c>
      <c r="AL243" s="8">
        <v>171.68220275687801</v>
      </c>
      <c r="AM243" s="8">
        <v>137.507151969869</v>
      </c>
      <c r="AN243" s="8">
        <v>40.364329385566499</v>
      </c>
      <c r="AO243" s="8">
        <v>48.939368730878599</v>
      </c>
      <c r="AP243" s="8">
        <v>1284.4582551230801</v>
      </c>
      <c r="AQ243" s="8">
        <v>1057.43163559039</v>
      </c>
      <c r="AR243" s="8">
        <v>654.15655453263105</v>
      </c>
      <c r="AS243" s="8">
        <v>430.86899683971001</v>
      </c>
      <c r="AT243" s="8">
        <v>177.871481355436</v>
      </c>
      <c r="AU243" s="8">
        <f t="shared" si="34"/>
        <v>-227.02661953269012</v>
      </c>
      <c r="AV243" s="8">
        <f t="shared" si="35"/>
        <v>-403.27508105775894</v>
      </c>
      <c r="AW243" s="8">
        <f t="shared" si="36"/>
        <v>-223.28755769292104</v>
      </c>
      <c r="AX243" s="8">
        <v>-37.129678047934703</v>
      </c>
      <c r="AY243" s="8">
        <v>-38.022746515722403</v>
      </c>
      <c r="AZ243" s="8">
        <v>-2.4462015335928999</v>
      </c>
      <c r="BA243" s="8">
        <v>-58.5027742828659</v>
      </c>
      <c r="BB243" s="8">
        <v>-18.837078651113298</v>
      </c>
      <c r="BC243" s="8">
        <v>-35.435702433322</v>
      </c>
      <c r="BD243" s="8">
        <v>13.360816855272001</v>
      </c>
      <c r="BE243" s="8">
        <v>-28.225996735799701</v>
      </c>
      <c r="BF243" s="8">
        <v>-69.199742366025603</v>
      </c>
      <c r="BG243" s="8">
        <v>14.2632672004271</v>
      </c>
      <c r="BH243" s="8">
        <v>28.927184272863901</v>
      </c>
      <c r="BI243" s="8">
        <v>-58.978614547822403</v>
      </c>
      <c r="BJ243" s="8">
        <v>1.52545349682742</v>
      </c>
      <c r="BK243" s="8">
        <v>-6.15579873868242</v>
      </c>
      <c r="BL243" s="9">
        <v>-23.388906806471599</v>
      </c>
      <c r="BM243" s="8" t="s">
        <v>268</v>
      </c>
      <c r="BN243" s="7" t="s">
        <v>268</v>
      </c>
      <c r="BO243" s="10">
        <v>146</v>
      </c>
      <c r="BP243" s="10">
        <v>225</v>
      </c>
      <c r="BQ243" s="7" t="s">
        <v>252</v>
      </c>
      <c r="BR243" s="8">
        <v>302.22887485199197</v>
      </c>
      <c r="BS243" s="8">
        <v>116.583523681568</v>
      </c>
      <c r="BT243" s="4">
        <v>0.38574581511664602</v>
      </c>
      <c r="BU243" s="8">
        <v>78.938132682268801</v>
      </c>
      <c r="BV243" s="4">
        <v>0.26118660144874201</v>
      </c>
      <c r="BW243" s="8">
        <v>29.972580645161301</v>
      </c>
      <c r="BX243" s="8">
        <v>297.20985859328999</v>
      </c>
      <c r="BY243" s="8">
        <v>133.76634391172999</v>
      </c>
      <c r="BZ243" s="4">
        <v>0.450073710693358</v>
      </c>
      <c r="CA243" s="8">
        <v>97.482637578618693</v>
      </c>
      <c r="CB243" s="4">
        <v>0.32799261114691602</v>
      </c>
      <c r="CC243" s="8">
        <v>31.856989247311802</v>
      </c>
      <c r="CD243" s="8">
        <v>238.49574764764199</v>
      </c>
      <c r="CE243" s="8">
        <v>103.589140000803</v>
      </c>
      <c r="CF243" s="4">
        <v>0.43434376093718802</v>
      </c>
      <c r="CG243" s="8">
        <v>76.354916130272699</v>
      </c>
      <c r="CH243" s="4">
        <v>0.32015210704335401</v>
      </c>
      <c r="CI243" s="8">
        <v>24.290322580645199</v>
      </c>
      <c r="CJ243" s="8">
        <v>221.23022082141901</v>
      </c>
      <c r="CK243" s="8">
        <v>66.8165529426592</v>
      </c>
      <c r="CL243" s="4">
        <v>0.30202271956594401</v>
      </c>
      <c r="CM243" s="8">
        <v>42.689878180054102</v>
      </c>
      <c r="CN243" s="4">
        <v>0.19296585259259999</v>
      </c>
      <c r="CO243" s="8">
        <v>21.2258064516129</v>
      </c>
      <c r="CP243" s="8">
        <v>184.99782214580901</v>
      </c>
      <c r="CQ243" s="8">
        <v>110.123493664577</v>
      </c>
      <c r="CR243" s="4">
        <v>0.59526913553491401</v>
      </c>
      <c r="CS243" s="8">
        <v>85.628632813750201</v>
      </c>
      <c r="CT243" s="4">
        <v>0.46286292357680098</v>
      </c>
      <c r="CU243" s="8">
        <v>21</v>
      </c>
      <c r="CV243" s="8">
        <v>198.20782170010301</v>
      </c>
      <c r="CW243" s="8">
        <v>97.012242893198604</v>
      </c>
      <c r="CX243" s="4">
        <v>0.489447096795111</v>
      </c>
      <c r="CY243" s="8">
        <v>74.509941495410402</v>
      </c>
      <c r="CZ243" s="4">
        <v>0.37591827030997299</v>
      </c>
      <c r="DA243" s="8">
        <v>19.4838709677419</v>
      </c>
      <c r="DB243" s="8">
        <v>170.04731731918301</v>
      </c>
      <c r="DC243" s="8">
        <v>62.876486392612001</v>
      </c>
      <c r="DD243" s="4">
        <v>0.36975876705300298</v>
      </c>
      <c r="DE243" s="8">
        <v>44.288716299030902</v>
      </c>
      <c r="DF243" s="4">
        <v>0.26044936784212702</v>
      </c>
      <c r="DG243" s="8">
        <v>16.761290322580599</v>
      </c>
      <c r="DH243" s="8">
        <v>100.849173463713</v>
      </c>
      <c r="DI243" s="8">
        <v>29.649824398029999</v>
      </c>
      <c r="DJ243" s="4">
        <v>0.29400165990153898</v>
      </c>
      <c r="DK243" s="8">
        <v>15.326301519324</v>
      </c>
      <c r="DL243" s="4">
        <v>0.15197250500856699</v>
      </c>
      <c r="DM243" s="8">
        <v>12</v>
      </c>
      <c r="DN243" s="8">
        <v>115.068269050434</v>
      </c>
      <c r="DO243" s="8">
        <v>20.987090641026001</v>
      </c>
      <c r="DP243" s="4">
        <v>0.182388166731068</v>
      </c>
      <c r="DQ243" s="8">
        <v>7.24617969364109</v>
      </c>
      <c r="DR243" s="4">
        <v>6.2972874741559604E-2</v>
      </c>
      <c r="DS243" s="8">
        <v>12</v>
      </c>
      <c r="DT243" s="8">
        <v>144.75635890084899</v>
      </c>
      <c r="DU243" s="8">
        <v>70.323166546329801</v>
      </c>
      <c r="DV243" s="4">
        <v>0.48580364331004999</v>
      </c>
      <c r="DW243" s="8">
        <v>39.048881081512199</v>
      </c>
      <c r="DX243" s="4">
        <v>0.26975589451140303</v>
      </c>
      <c r="DY243" s="8">
        <v>10.1612903225806</v>
      </c>
      <c r="DZ243" s="8">
        <v>85.022716453448794</v>
      </c>
      <c r="EA243" s="8">
        <v>16.573426804262802</v>
      </c>
      <c r="EB243" s="4">
        <v>0.19492939646708499</v>
      </c>
      <c r="EC243" s="8">
        <v>24.636347361294899</v>
      </c>
      <c r="ED243" s="4">
        <v>0.289761941148795</v>
      </c>
      <c r="EE243" s="8">
        <v>8.3677419354838705</v>
      </c>
      <c r="EF243" s="8">
        <v>86.391024162759905</v>
      </c>
      <c r="EG243" s="8">
        <v>26.508917246168199</v>
      </c>
      <c r="EH243" s="4">
        <v>0.30684804935551702</v>
      </c>
      <c r="EI243" s="8">
        <v>16.8820517387366</v>
      </c>
      <c r="EJ243" s="4">
        <v>0.19541441836516499</v>
      </c>
      <c r="EK243" s="8">
        <v>9</v>
      </c>
      <c r="EL243" s="8">
        <v>80.496567519275402</v>
      </c>
      <c r="EM243" s="8">
        <v>-7.2306775539926704</v>
      </c>
      <c r="EN243" s="4">
        <v>-8.9825911549100995E-2</v>
      </c>
      <c r="EO243" s="8">
        <v>-17.886823577368599</v>
      </c>
      <c r="EP243" s="4">
        <v>-0.22220604093566501</v>
      </c>
      <c r="EQ243" s="8">
        <v>9</v>
      </c>
      <c r="ER243" s="8">
        <v>57.105188335320399</v>
      </c>
      <c r="ES243" s="8">
        <v>19.6219199732326</v>
      </c>
      <c r="ET243" s="4">
        <v>0.34361010873500902</v>
      </c>
      <c r="EU243" s="8">
        <v>11.6790155789507</v>
      </c>
      <c r="EV243" s="4">
        <v>0.20451759147298201</v>
      </c>
      <c r="EW243" s="8">
        <v>6</v>
      </c>
      <c r="EX243" s="8">
        <v>40.352265219629899</v>
      </c>
      <c r="EY243" s="8">
        <v>11.784105246269601</v>
      </c>
      <c r="EZ243" s="4">
        <v>0.292030823601373</v>
      </c>
      <c r="FA243" s="8">
        <v>7.3968513456905498</v>
      </c>
      <c r="FB243" s="4">
        <v>0.183306966918235</v>
      </c>
      <c r="FC243" s="8">
        <v>4</v>
      </c>
      <c r="FD243" s="7">
        <v>599.43873344528095</v>
      </c>
      <c r="FE243" s="7">
        <v>250.349867593298</v>
      </c>
      <c r="FF243" s="4">
        <v>0.417640458691098</v>
      </c>
      <c r="FG243" s="7">
        <v>176.42077026088799</v>
      </c>
      <c r="FH243" s="4">
        <v>0.29430992763331598</v>
      </c>
      <c r="FI243" s="7">
        <v>61.829569892473103</v>
      </c>
      <c r="FJ243" s="7">
        <v>459.725968469061</v>
      </c>
      <c r="FK243" s="7">
        <v>170.40569294346301</v>
      </c>
      <c r="FL243" s="4">
        <v>0.37066797316438899</v>
      </c>
      <c r="FM243" s="7">
        <v>119.04479431032701</v>
      </c>
      <c r="FN243" s="4">
        <v>0.25894729137611999</v>
      </c>
      <c r="FO243" s="7">
        <v>45.5161290322581</v>
      </c>
      <c r="FP243" s="7">
        <v>383.20564384591199</v>
      </c>
      <c r="FQ243" s="7">
        <v>207.135736557776</v>
      </c>
      <c r="FR243" s="4">
        <v>0.54053414892048302</v>
      </c>
      <c r="FS243" s="7">
        <v>160.13857430916099</v>
      </c>
      <c r="FT243" s="4">
        <v>0.41789200363017798</v>
      </c>
      <c r="FU243" s="7">
        <v>40.4838709677419</v>
      </c>
      <c r="FV243" s="7">
        <v>270.89649078289699</v>
      </c>
      <c r="FW243" s="7">
        <v>92.526310790641901</v>
      </c>
      <c r="FX243" s="4">
        <v>0.34155595933797001</v>
      </c>
      <c r="FY243" s="7">
        <v>59.6150178183549</v>
      </c>
      <c r="FZ243" s="4">
        <v>0.22006567027157201</v>
      </c>
      <c r="GA243" s="7">
        <v>28.761290322580599</v>
      </c>
      <c r="GB243" s="7">
        <v>259.82462795128401</v>
      </c>
      <c r="GC243" s="7">
        <v>91.310257187355802</v>
      </c>
      <c r="GD243" s="4">
        <v>0.35143033940753399</v>
      </c>
      <c r="GE243" s="7">
        <v>46.295060775153303</v>
      </c>
      <c r="GF243" s="4">
        <v>0.178178108596517</v>
      </c>
      <c r="GG243" s="7">
        <v>22.161290322580601</v>
      </c>
      <c r="GH243" s="7">
        <v>171.413740616209</v>
      </c>
      <c r="GI243" s="7">
        <v>43.082344050431097</v>
      </c>
      <c r="GJ243" s="4">
        <v>0.25133541742660798</v>
      </c>
      <c r="GK243" s="7">
        <v>41.518399100031502</v>
      </c>
      <c r="GL243" s="4">
        <v>0.24221161588784301</v>
      </c>
      <c r="GM243" s="7">
        <v>17.367741935483899</v>
      </c>
      <c r="GN243" s="7">
        <v>137.60175585459601</v>
      </c>
      <c r="GO243" s="7">
        <v>12.391242419239999</v>
      </c>
      <c r="GP243" s="4">
        <v>9.0051484752373595E-2</v>
      </c>
      <c r="GQ243" s="7">
        <v>-6.20780799841787</v>
      </c>
      <c r="GR243" s="4">
        <v>-4.5114308025092899E-2</v>
      </c>
      <c r="GS243" s="7">
        <v>15</v>
      </c>
      <c r="GT243" s="7">
        <v>40.352265219629899</v>
      </c>
      <c r="GU243" s="7">
        <v>11.784105246269601</v>
      </c>
      <c r="GV243" s="4">
        <v>0.292030823601373</v>
      </c>
      <c r="GW243" s="7">
        <v>7.3968513456905498</v>
      </c>
      <c r="GX243" s="4">
        <v>0.183306966918235</v>
      </c>
      <c r="GY243" s="7">
        <v>4</v>
      </c>
      <c r="GZ243" s="3"/>
    </row>
    <row r="244" spans="1:208" s="11" customFormat="1" x14ac:dyDescent="0.25">
      <c r="A244" s="7" t="s">
        <v>220</v>
      </c>
      <c r="B244" s="7" t="s">
        <v>682</v>
      </c>
      <c r="C244" s="7" t="s">
        <v>683</v>
      </c>
      <c r="D244" s="33" t="s">
        <v>231</v>
      </c>
      <c r="E244" s="7"/>
      <c r="F244" s="8">
        <v>220.36262767216601</v>
      </c>
      <c r="G244" s="8">
        <v>213.165502808566</v>
      </c>
      <c r="H244" s="8">
        <v>93.485432484942294</v>
      </c>
      <c r="I244" s="8">
        <v>104.51761443618599</v>
      </c>
      <c r="J244" s="8">
        <v>80.122894753136606</v>
      </c>
      <c r="K244" s="8">
        <v>55.008908639452898</v>
      </c>
      <c r="L244" s="8">
        <v>69.059264816843296</v>
      </c>
      <c r="M244" s="8">
        <v>125.424253255446</v>
      </c>
      <c r="N244" s="8">
        <v>119.233251064866</v>
      </c>
      <c r="O244" s="8">
        <v>122.03799440185</v>
      </c>
      <c r="P244" s="8">
        <v>164.86202315278001</v>
      </c>
      <c r="Q244" s="8">
        <v>255.953595238497</v>
      </c>
      <c r="R244" s="8">
        <v>137.985081903371</v>
      </c>
      <c r="S244" s="8">
        <v>153.28381605450099</v>
      </c>
      <c r="T244" s="8">
        <v>126.29865877423801</v>
      </c>
      <c r="U244" s="8">
        <v>117.796693409084</v>
      </c>
      <c r="V244" s="8">
        <v>123.175210881038</v>
      </c>
      <c r="W244" s="8">
        <v>119.609686983298</v>
      </c>
      <c r="X244" s="8">
        <v>99.742575024447405</v>
      </c>
      <c r="Y244" s="8">
        <v>82.925509077757098</v>
      </c>
      <c r="Z244" s="8">
        <v>86.198187593144198</v>
      </c>
      <c r="AA244" s="8">
        <v>68.361534718474701</v>
      </c>
      <c r="AB244" s="8">
        <v>34.618883944219</v>
      </c>
      <c r="AC244" s="8">
        <v>433.52813048073199</v>
      </c>
      <c r="AD244" s="8">
        <v>198.003046921128</v>
      </c>
      <c r="AE244" s="8">
        <v>135.13180339259</v>
      </c>
      <c r="AF244" s="8">
        <v>194.48351807229</v>
      </c>
      <c r="AG244" s="8">
        <v>241.27124546671601</v>
      </c>
      <c r="AH244" s="8">
        <v>420.81561839127698</v>
      </c>
      <c r="AI244" s="8">
        <v>291.26889795787201</v>
      </c>
      <c r="AJ244" s="8">
        <v>244.09535218332201</v>
      </c>
      <c r="AK244" s="8">
        <v>242.78489786433599</v>
      </c>
      <c r="AL244" s="8">
        <v>182.66808410220401</v>
      </c>
      <c r="AM244" s="8">
        <v>154.559722311619</v>
      </c>
      <c r="AN244" s="8">
        <v>34.618883944219</v>
      </c>
      <c r="AO244" s="8">
        <v>631.53117740185996</v>
      </c>
      <c r="AP244" s="8">
        <v>329.615321464879</v>
      </c>
      <c r="AQ244" s="8">
        <v>662.08686385799297</v>
      </c>
      <c r="AR244" s="8">
        <v>535.36425014119402</v>
      </c>
      <c r="AS244" s="8">
        <v>425.45298196654102</v>
      </c>
      <c r="AT244" s="8">
        <v>189.17860625583799</v>
      </c>
      <c r="AU244" s="8">
        <f t="shared" si="34"/>
        <v>332.47154239311396</v>
      </c>
      <c r="AV244" s="8">
        <f t="shared" si="35"/>
        <v>-126.72261371679895</v>
      </c>
      <c r="AW244" s="8">
        <f t="shared" si="36"/>
        <v>-109.911268174653</v>
      </c>
      <c r="AX244" s="8">
        <v>56.364988438603199</v>
      </c>
      <c r="AY244" s="8">
        <v>-6.19100219058046</v>
      </c>
      <c r="AZ244" s="8">
        <v>2.8047433369841501</v>
      </c>
      <c r="BA244" s="8">
        <v>42.8240287509295</v>
      </c>
      <c r="BB244" s="8">
        <v>91.0915720857178</v>
      </c>
      <c r="BC244" s="8">
        <v>-117.968513335126</v>
      </c>
      <c r="BD244" s="8">
        <v>15.2987341511298</v>
      </c>
      <c r="BE244" s="8">
        <v>-26.9851572802635</v>
      </c>
      <c r="BF244" s="8">
        <v>-8.5019653651534703</v>
      </c>
      <c r="BG244" s="8">
        <v>5.3785174719534901</v>
      </c>
      <c r="BH244" s="8">
        <v>-3.5655238977392698</v>
      </c>
      <c r="BI244" s="8">
        <v>-19.867111958851002</v>
      </c>
      <c r="BJ244" s="8">
        <v>-16.817065946690299</v>
      </c>
      <c r="BK244" s="8">
        <v>3.2726785153871401</v>
      </c>
      <c r="BL244" s="9">
        <v>-17.8366528746695</v>
      </c>
      <c r="BM244" s="8" t="s">
        <v>268</v>
      </c>
      <c r="BN244" s="7" t="s">
        <v>268</v>
      </c>
      <c r="BO244" s="10">
        <v>487</v>
      </c>
      <c r="BP244" s="10">
        <v>226</v>
      </c>
      <c r="BQ244" s="7" t="s">
        <v>252</v>
      </c>
      <c r="BR244" s="8">
        <v>129.17780161661599</v>
      </c>
      <c r="BS244" s="8">
        <v>89.022290593909801</v>
      </c>
      <c r="BT244" s="4">
        <v>0.68914542189003403</v>
      </c>
      <c r="BU244" s="8">
        <v>47.050607426988499</v>
      </c>
      <c r="BV244" s="4">
        <v>0.36423136822400098</v>
      </c>
      <c r="BW244" s="8">
        <v>33.903225806451601</v>
      </c>
      <c r="BX244" s="8">
        <v>135.13041008367301</v>
      </c>
      <c r="BY244" s="8">
        <v>94.601998925837606</v>
      </c>
      <c r="BZ244" s="4">
        <v>0.70007927058949904</v>
      </c>
      <c r="CA244" s="8">
        <v>53.8404039191065</v>
      </c>
      <c r="CB244" s="4">
        <v>0.39843292036018002</v>
      </c>
      <c r="CC244" s="8">
        <v>33.466666666666697</v>
      </c>
      <c r="CD244" s="8">
        <v>177.57594469449</v>
      </c>
      <c r="CE244" s="8">
        <v>123.059254216445</v>
      </c>
      <c r="CF244" s="4">
        <v>0.69299506995816496</v>
      </c>
      <c r="CG244" s="8">
        <v>72.484305465091197</v>
      </c>
      <c r="CH244" s="4">
        <v>0.40818763819500797</v>
      </c>
      <c r="CI244" s="8">
        <v>44.419354838709701</v>
      </c>
      <c r="CJ244" s="8">
        <v>272.26871996301298</v>
      </c>
      <c r="CK244" s="8">
        <v>188.014306877254</v>
      </c>
      <c r="CL244" s="4">
        <v>0.69054684982834302</v>
      </c>
      <c r="CM244" s="8">
        <v>120.889953770158</v>
      </c>
      <c r="CN244" s="4">
        <v>0.44400970404011503</v>
      </c>
      <c r="CO244" s="8">
        <v>64.792626728110605</v>
      </c>
      <c r="CP244" s="8">
        <v>153.61643122893099</v>
      </c>
      <c r="CQ244" s="8">
        <v>99.244792586987401</v>
      </c>
      <c r="CR244" s="4">
        <v>0.64605584046595199</v>
      </c>
      <c r="CS244" s="8">
        <v>69.166171424237604</v>
      </c>
      <c r="CT244" s="4">
        <v>0.45025242984040398</v>
      </c>
      <c r="CU244" s="8">
        <v>36.7360215053763</v>
      </c>
      <c r="CV244" s="8">
        <v>168.393772999801</v>
      </c>
      <c r="CW244" s="8">
        <v>112.249969062308</v>
      </c>
      <c r="CX244" s="4">
        <v>0.66659216111536901</v>
      </c>
      <c r="CY244" s="8">
        <v>75.965218150172703</v>
      </c>
      <c r="CZ244" s="4">
        <v>0.45111655138377599</v>
      </c>
      <c r="DA244" s="8">
        <v>37.261290322580599</v>
      </c>
      <c r="DB244" s="8">
        <v>136.48905449015999</v>
      </c>
      <c r="DC244" s="8">
        <v>84.156971322948394</v>
      </c>
      <c r="DD244" s="4">
        <v>0.616584030399418</v>
      </c>
      <c r="DE244" s="8">
        <v>54.405283553988802</v>
      </c>
      <c r="DF244" s="4">
        <v>0.39860546882102699</v>
      </c>
      <c r="DG244" s="8">
        <v>32.746236559139803</v>
      </c>
      <c r="DH244" s="8">
        <v>125.671353742176</v>
      </c>
      <c r="DI244" s="8">
        <v>73.532987762091906</v>
      </c>
      <c r="DJ244" s="4">
        <v>0.58512131502100695</v>
      </c>
      <c r="DK244" s="8">
        <v>46.050920055198702</v>
      </c>
      <c r="DL244" s="4">
        <v>0.36643927740028798</v>
      </c>
      <c r="DM244" s="8">
        <v>29.2707373271889</v>
      </c>
      <c r="DN244" s="8">
        <v>128.98448002037799</v>
      </c>
      <c r="DO244" s="8">
        <v>71.303652732102606</v>
      </c>
      <c r="DP244" s="4">
        <v>0.55280800233359695</v>
      </c>
      <c r="DQ244" s="8">
        <v>40.461303363365303</v>
      </c>
      <c r="DR244" s="4">
        <v>0.31369125461429997</v>
      </c>
      <c r="DS244" s="8">
        <v>29.6666666666667</v>
      </c>
      <c r="DT244" s="8">
        <v>121.909554446781</v>
      </c>
      <c r="DU244" s="8">
        <v>64.637144443646605</v>
      </c>
      <c r="DV244" s="4">
        <v>0.53020573110095004</v>
      </c>
      <c r="DW244" s="8">
        <v>30.306161438617501</v>
      </c>
      <c r="DX244" s="4">
        <v>0.24859545731378699</v>
      </c>
      <c r="DY244" s="8">
        <v>27</v>
      </c>
      <c r="DZ244" s="8">
        <v>99.719132054837203</v>
      </c>
      <c r="EA244" s="8">
        <v>51.210766069984103</v>
      </c>
      <c r="EB244" s="4">
        <v>0.51355005819567801</v>
      </c>
      <c r="EC244" s="8">
        <v>35.265078632024903</v>
      </c>
      <c r="ED244" s="4">
        <v>0.35364405912229602</v>
      </c>
      <c r="EE244" s="8">
        <v>23.8</v>
      </c>
      <c r="EF244" s="8">
        <v>82.897837697349104</v>
      </c>
      <c r="EG244" s="8">
        <v>41.6006930061316</v>
      </c>
      <c r="EH244" s="4">
        <v>0.50183085785676596</v>
      </c>
      <c r="EI244" s="8">
        <v>23.537153403155301</v>
      </c>
      <c r="EJ244" s="4">
        <v>0.28392964227953499</v>
      </c>
      <c r="EK244" s="8">
        <v>18</v>
      </c>
      <c r="EL244" s="8">
        <v>86.192058340306602</v>
      </c>
      <c r="EM244" s="8">
        <v>44.616793176000797</v>
      </c>
      <c r="EN244" s="4">
        <v>0.51764389939318101</v>
      </c>
      <c r="EO244" s="8">
        <v>27.1134573767444</v>
      </c>
      <c r="EP244" s="4">
        <v>0.31457025042485998</v>
      </c>
      <c r="EQ244" s="8">
        <v>18</v>
      </c>
      <c r="ER244" s="8">
        <v>68.115026439505499</v>
      </c>
      <c r="ES244" s="8">
        <v>33.6125013656712</v>
      </c>
      <c r="ET244" s="4">
        <v>0.49346675943116902</v>
      </c>
      <c r="EU244" s="8">
        <v>19.1784481200397</v>
      </c>
      <c r="EV244" s="4">
        <v>0.28155972510812299</v>
      </c>
      <c r="EW244" s="8">
        <v>14.677419354838699</v>
      </c>
      <c r="EX244" s="8">
        <v>34.283415220667798</v>
      </c>
      <c r="EY244" s="8">
        <v>17.305321553506001</v>
      </c>
      <c r="EZ244" s="4">
        <v>0.504772393360434</v>
      </c>
      <c r="FA244" s="8">
        <v>10.2078558970112</v>
      </c>
      <c r="FB244" s="4">
        <v>0.29774909621190199</v>
      </c>
      <c r="FC244" s="8">
        <v>8</v>
      </c>
      <c r="FD244" s="7">
        <v>264.30821170028901</v>
      </c>
      <c r="FE244" s="7">
        <v>183.62428951974701</v>
      </c>
      <c r="FF244" s="4">
        <v>0.69473546939195197</v>
      </c>
      <c r="FG244" s="7">
        <v>100.891011346095</v>
      </c>
      <c r="FH244" s="4">
        <v>0.38171727884300499</v>
      </c>
      <c r="FI244" s="7">
        <v>67.369892473118298</v>
      </c>
      <c r="FJ244" s="7">
        <v>449.84466465750302</v>
      </c>
      <c r="FK244" s="7">
        <v>311.07356109369903</v>
      </c>
      <c r="FL244" s="4">
        <v>0.69151328343649499</v>
      </c>
      <c r="FM244" s="7">
        <v>193.37425923524901</v>
      </c>
      <c r="FN244" s="4">
        <v>0.429868962395004</v>
      </c>
      <c r="FO244" s="7">
        <v>109.21198156682</v>
      </c>
      <c r="FP244" s="7">
        <v>322.01020422873199</v>
      </c>
      <c r="FQ244" s="7">
        <v>211.49476164929601</v>
      </c>
      <c r="FR244" s="4">
        <v>0.65679521602696</v>
      </c>
      <c r="FS244" s="7">
        <v>145.13138957441001</v>
      </c>
      <c r="FT244" s="4">
        <v>0.45070431827470803</v>
      </c>
      <c r="FU244" s="7">
        <v>73.997311827957006</v>
      </c>
      <c r="FV244" s="7">
        <v>262.16040823233499</v>
      </c>
      <c r="FW244" s="7">
        <v>157.68995908503999</v>
      </c>
      <c r="FX244" s="4">
        <v>0.60150180627309002</v>
      </c>
      <c r="FY244" s="7">
        <v>100.45620360918799</v>
      </c>
      <c r="FZ244" s="4">
        <v>0.38318602067540197</v>
      </c>
      <c r="GA244" s="7">
        <v>62.016973886328699</v>
      </c>
      <c r="GB244" s="7">
        <v>250.89403446715801</v>
      </c>
      <c r="GC244" s="7">
        <v>135.940797175749</v>
      </c>
      <c r="GD244" s="4">
        <v>0.54182554585028897</v>
      </c>
      <c r="GE244" s="7">
        <v>70.767464801982797</v>
      </c>
      <c r="GF244" s="4">
        <v>0.28206116957813199</v>
      </c>
      <c r="GG244" s="7">
        <v>56.6666666666667</v>
      </c>
      <c r="GH244" s="7">
        <v>182.61696975218601</v>
      </c>
      <c r="GI244" s="7">
        <v>92.811459076115696</v>
      </c>
      <c r="GJ244" s="4">
        <v>0.50823020008524999</v>
      </c>
      <c r="GK244" s="7">
        <v>58.802232035180197</v>
      </c>
      <c r="GL244" s="4">
        <v>0.32199763316068403</v>
      </c>
      <c r="GM244" s="7">
        <v>41.8</v>
      </c>
      <c r="GN244" s="7">
        <v>154.30708477981199</v>
      </c>
      <c r="GO244" s="7">
        <v>78.229294541672004</v>
      </c>
      <c r="GP244" s="4">
        <v>0.50697150201042995</v>
      </c>
      <c r="GQ244" s="7">
        <v>46.291905496784103</v>
      </c>
      <c r="GR244" s="4">
        <v>0.29999857467879798</v>
      </c>
      <c r="GS244" s="7">
        <v>32.677419354838698</v>
      </c>
      <c r="GT244" s="7">
        <v>34.283415220667798</v>
      </c>
      <c r="GU244" s="7">
        <v>17.305321553506001</v>
      </c>
      <c r="GV244" s="4">
        <v>0.504772393360434</v>
      </c>
      <c r="GW244" s="7">
        <v>10.2078558970112</v>
      </c>
      <c r="GX244" s="4">
        <v>0.29774909621190199</v>
      </c>
      <c r="GY244" s="7">
        <v>8</v>
      </c>
      <c r="GZ244" s="3"/>
    </row>
    <row r="245" spans="1:208" s="11" customFormat="1" x14ac:dyDescent="0.25">
      <c r="A245" s="7" t="s">
        <v>220</v>
      </c>
      <c r="B245" s="7" t="s">
        <v>684</v>
      </c>
      <c r="C245" s="7" t="s">
        <v>685</v>
      </c>
      <c r="D245" s="33" t="s">
        <v>241</v>
      </c>
      <c r="E245" s="7"/>
      <c r="F245" s="8"/>
      <c r="G245" s="8"/>
      <c r="H245" s="8"/>
      <c r="I245" s="8">
        <v>4.7451210191082804</v>
      </c>
      <c r="J245" s="8">
        <v>15.863078226697199</v>
      </c>
      <c r="K245" s="8">
        <v>7.66505216977788</v>
      </c>
      <c r="L245" s="8">
        <v>-0.12960197322057801</v>
      </c>
      <c r="M245" s="8">
        <v>0</v>
      </c>
      <c r="N245" s="8">
        <v>0</v>
      </c>
      <c r="O245" s="8"/>
      <c r="P245" s="8">
        <v>85.543738635166406</v>
      </c>
      <c r="Q245" s="8">
        <v>178.209109189674</v>
      </c>
      <c r="R245" s="8">
        <v>324.307405653057</v>
      </c>
      <c r="S245" s="8">
        <v>167.42788216088201</v>
      </c>
      <c r="T245" s="8">
        <v>115.68826298939</v>
      </c>
      <c r="U245" s="8">
        <v>21.015316562387198</v>
      </c>
      <c r="V245" s="8">
        <v>173.55886350044401</v>
      </c>
      <c r="W245" s="8">
        <v>230.622650931392</v>
      </c>
      <c r="X245" s="8">
        <v>-18.4042386346025</v>
      </c>
      <c r="Y245" s="8">
        <v>37.6063426398036</v>
      </c>
      <c r="Z245" s="8">
        <v>15.645258398431499</v>
      </c>
      <c r="AA245" s="8">
        <v>0.27076306492873597</v>
      </c>
      <c r="AB245" s="8">
        <v>0</v>
      </c>
      <c r="AC245" s="8">
        <v>0</v>
      </c>
      <c r="AD245" s="8">
        <v>4.7451210191082804</v>
      </c>
      <c r="AE245" s="8">
        <v>23.528130396475099</v>
      </c>
      <c r="AF245" s="8">
        <v>-0.12960197322057801</v>
      </c>
      <c r="AG245" s="8">
        <v>0</v>
      </c>
      <c r="AH245" s="8">
        <v>263.75284782483999</v>
      </c>
      <c r="AI245" s="8">
        <v>491.73528781393901</v>
      </c>
      <c r="AJ245" s="8">
        <v>136.70357955177701</v>
      </c>
      <c r="AK245" s="8">
        <v>404.18151443183501</v>
      </c>
      <c r="AL245" s="8">
        <v>19.2021040052012</v>
      </c>
      <c r="AM245" s="8">
        <v>15.9160214633603</v>
      </c>
      <c r="AN245" s="8">
        <v>0</v>
      </c>
      <c r="AO245" s="8">
        <v>4.7451210191082804</v>
      </c>
      <c r="AP245" s="8">
        <v>23.398528423254501</v>
      </c>
      <c r="AQ245" s="8">
        <v>263.75284782483999</v>
      </c>
      <c r="AR245" s="8">
        <v>628.43886736571596</v>
      </c>
      <c r="AS245" s="8">
        <v>423.38361843703598</v>
      </c>
      <c r="AT245" s="8">
        <v>15.9160214633603</v>
      </c>
      <c r="AU245" s="8">
        <f t="shared" si="34"/>
        <v>240.35431940158549</v>
      </c>
      <c r="AV245" s="8">
        <f t="shared" si="35"/>
        <v>364.68601954087598</v>
      </c>
      <c r="AW245" s="8">
        <f t="shared" si="36"/>
        <v>-205.05524892867999</v>
      </c>
      <c r="AX245" s="8">
        <v>0.12960197322057801</v>
      </c>
      <c r="AY245" s="8">
        <v>0</v>
      </c>
      <c r="AZ245" s="8">
        <v>0</v>
      </c>
      <c r="BA245" s="8">
        <v>85.543738635166406</v>
      </c>
      <c r="BB245" s="8">
        <v>92.665370554507206</v>
      </c>
      <c r="BC245" s="8">
        <v>146.098296463384</v>
      </c>
      <c r="BD245" s="8">
        <v>-156.87952349217599</v>
      </c>
      <c r="BE245" s="8">
        <v>-51.739619171492002</v>
      </c>
      <c r="BF245" s="8">
        <v>-94.672946427002401</v>
      </c>
      <c r="BG245" s="8">
        <v>152.54354693805701</v>
      </c>
      <c r="BH245" s="8">
        <v>57.063787430947698</v>
      </c>
      <c r="BI245" s="8">
        <v>-249.026889565994</v>
      </c>
      <c r="BJ245" s="8">
        <v>56.0105812744061</v>
      </c>
      <c r="BK245" s="8">
        <v>-21.961084241372099</v>
      </c>
      <c r="BL245" s="9">
        <v>-15.3744953335028</v>
      </c>
      <c r="BM245" s="8" t="s">
        <v>236</v>
      </c>
      <c r="BN245" s="7" t="s">
        <v>236</v>
      </c>
      <c r="BO245" s="10">
        <v>334</v>
      </c>
      <c r="BP245" s="10">
        <v>227</v>
      </c>
      <c r="BQ245" s="7" t="s">
        <v>252</v>
      </c>
      <c r="BR245" s="8">
        <v>0</v>
      </c>
      <c r="BS245" s="8">
        <v>0</v>
      </c>
      <c r="BT245" s="4"/>
      <c r="BU245" s="8">
        <v>1.31960789995029</v>
      </c>
      <c r="BV245" s="4"/>
      <c r="BW245" s="8">
        <v>0</v>
      </c>
      <c r="BX245" s="8"/>
      <c r="BY245" s="8"/>
      <c r="BZ245" s="4"/>
      <c r="CA245" s="8"/>
      <c r="CB245" s="4"/>
      <c r="CC245" s="8"/>
      <c r="CD245" s="8">
        <v>85.543738635166406</v>
      </c>
      <c r="CE245" s="8">
        <v>77.1090347213011</v>
      </c>
      <c r="CF245" s="4">
        <v>0.90139893289164896</v>
      </c>
      <c r="CG245" s="8">
        <v>69.744102340976198</v>
      </c>
      <c r="CH245" s="4">
        <v>0.81530341616732704</v>
      </c>
      <c r="CI245" s="8">
        <v>6.5510752688171996</v>
      </c>
      <c r="CJ245" s="8">
        <v>178.209109189674</v>
      </c>
      <c r="CK245" s="8">
        <v>112.702023005738</v>
      </c>
      <c r="CL245" s="4">
        <v>0.63241449058468802</v>
      </c>
      <c r="CM245" s="8">
        <v>77.785674536126606</v>
      </c>
      <c r="CN245" s="4">
        <v>0.43648540127843199</v>
      </c>
      <c r="CO245" s="8">
        <v>31.2043778801843</v>
      </c>
      <c r="CP245" s="8">
        <v>324.307405653057</v>
      </c>
      <c r="CQ245" s="8">
        <v>160.82239401976801</v>
      </c>
      <c r="CR245" s="4">
        <v>0.49589491703379501</v>
      </c>
      <c r="CS245" s="8">
        <v>83.246754663429797</v>
      </c>
      <c r="CT245" s="4">
        <v>0.25669088405735302</v>
      </c>
      <c r="CU245" s="8">
        <v>73.210537634408595</v>
      </c>
      <c r="CV245" s="8">
        <v>167.42788216088201</v>
      </c>
      <c r="CW245" s="8">
        <v>71.611370428874494</v>
      </c>
      <c r="CX245" s="4">
        <v>0.42771472412261102</v>
      </c>
      <c r="CY245" s="8">
        <v>-37.354929085506299</v>
      </c>
      <c r="CZ245" s="4">
        <v>-0.22311056320722</v>
      </c>
      <c r="DA245" s="8">
        <v>50.3297849462366</v>
      </c>
      <c r="DB245" s="8">
        <v>115.68826298939</v>
      </c>
      <c r="DC245" s="8">
        <v>69.786307639445894</v>
      </c>
      <c r="DD245" s="4">
        <v>0.60322720590805601</v>
      </c>
      <c r="DE245" s="8">
        <v>97.3108270210451</v>
      </c>
      <c r="DF245" s="4">
        <v>0.84114692801611102</v>
      </c>
      <c r="DG245" s="8">
        <v>26.456666666666699</v>
      </c>
      <c r="DH245" s="8">
        <v>21.015316562387198</v>
      </c>
      <c r="DI245" s="8">
        <v>3.6083767462994301</v>
      </c>
      <c r="DJ245" s="4">
        <v>0.17170223135052001</v>
      </c>
      <c r="DK245" s="8">
        <v>-62.611596127073803</v>
      </c>
      <c r="DL245" s="4">
        <v>-2.9793315718657598</v>
      </c>
      <c r="DM245" s="8">
        <v>9.2761290322580603</v>
      </c>
      <c r="DN245" s="8">
        <v>173.55886350044401</v>
      </c>
      <c r="DO245" s="8">
        <v>77.390915900666798</v>
      </c>
      <c r="DP245" s="4">
        <v>0.44590586928145498</v>
      </c>
      <c r="DQ245" s="8">
        <v>117.997684054524</v>
      </c>
      <c r="DR245" s="4">
        <v>0.67987126485316196</v>
      </c>
      <c r="DS245" s="8">
        <v>14.5827956989247</v>
      </c>
      <c r="DT245" s="8">
        <v>230.622650931392</v>
      </c>
      <c r="DU245" s="8">
        <v>86.249541184967597</v>
      </c>
      <c r="DV245" s="4">
        <v>0.37398555968653002</v>
      </c>
      <c r="DW245" s="8">
        <v>66.398062169195597</v>
      </c>
      <c r="DX245" s="4">
        <v>0.287907809146416</v>
      </c>
      <c r="DY245" s="8">
        <v>18.1838709677419</v>
      </c>
      <c r="DZ245" s="8">
        <v>-18.4042386346025</v>
      </c>
      <c r="EA245" s="8">
        <v>-24.816360993779799</v>
      </c>
      <c r="EB245" s="4">
        <v>1.3484046521284301</v>
      </c>
      <c r="EC245" s="8">
        <v>-87.169705619040698</v>
      </c>
      <c r="ED245" s="4">
        <v>-4.7363929228319099</v>
      </c>
      <c r="EE245" s="8">
        <v>1.93333333333333</v>
      </c>
      <c r="EF245" s="8">
        <v>37.6063426398036</v>
      </c>
      <c r="EG245" s="8">
        <v>26.848971997374498</v>
      </c>
      <c r="EH245" s="4">
        <v>0.71394797028086399</v>
      </c>
      <c r="EI245" s="8">
        <v>83.969533279788706</v>
      </c>
      <c r="EJ245" s="4">
        <v>2.23285561385363</v>
      </c>
      <c r="EK245" s="8">
        <v>3.75</v>
      </c>
      <c r="EL245" s="8">
        <v>15.645258398431499</v>
      </c>
      <c r="EM245" s="8">
        <v>7.0582054225604898</v>
      </c>
      <c r="EN245" s="4">
        <v>0.45114022682221</v>
      </c>
      <c r="EO245" s="8">
        <v>4.0861100808977104</v>
      </c>
      <c r="EP245" s="4">
        <v>0.26117242533414098</v>
      </c>
      <c r="EQ245" s="8">
        <v>2.8666666666666698</v>
      </c>
      <c r="ER245" s="8">
        <v>0.27076306492873597</v>
      </c>
      <c r="ES245" s="8">
        <v>0.27076306492873597</v>
      </c>
      <c r="ET245" s="4">
        <v>1</v>
      </c>
      <c r="EU245" s="8">
        <v>0.31813998177893699</v>
      </c>
      <c r="EV245" s="4">
        <v>1.1749755523807099</v>
      </c>
      <c r="EW245" s="8">
        <v>0</v>
      </c>
      <c r="EX245" s="8">
        <v>0</v>
      </c>
      <c r="EY245" s="8">
        <v>0</v>
      </c>
      <c r="EZ245" s="4"/>
      <c r="FA245" s="8">
        <v>-2.14927870145966E-3</v>
      </c>
      <c r="FB245" s="4"/>
      <c r="FC245" s="8">
        <v>0</v>
      </c>
      <c r="FD245" s="7">
        <v>0</v>
      </c>
      <c r="FE245" s="7">
        <v>0</v>
      </c>
      <c r="FF245" s="4"/>
      <c r="FG245" s="7">
        <v>1.31960789995029</v>
      </c>
      <c r="FH245" s="4"/>
      <c r="FI245" s="7">
        <v>0</v>
      </c>
      <c r="FJ245" s="7">
        <v>263.75284782483999</v>
      </c>
      <c r="FK245" s="7">
        <v>189.81105772704001</v>
      </c>
      <c r="FL245" s="4">
        <v>0.71965500768012303</v>
      </c>
      <c r="FM245" s="7">
        <v>147.52977687710299</v>
      </c>
      <c r="FN245" s="4">
        <v>0.55934856474072303</v>
      </c>
      <c r="FO245" s="7">
        <v>37.755453149001497</v>
      </c>
      <c r="FP245" s="7">
        <v>491.73528781393901</v>
      </c>
      <c r="FQ245" s="7">
        <v>232.43376444864299</v>
      </c>
      <c r="FR245" s="4">
        <v>0.47268066825537702</v>
      </c>
      <c r="FS245" s="7">
        <v>45.891825577923498</v>
      </c>
      <c r="FT245" s="4">
        <v>9.3326280857207497E-2</v>
      </c>
      <c r="FU245" s="7">
        <v>123.540322580645</v>
      </c>
      <c r="FV245" s="7">
        <v>136.70357955177701</v>
      </c>
      <c r="FW245" s="7">
        <v>73.394684385745407</v>
      </c>
      <c r="FX245" s="4">
        <v>0.53688926527302006</v>
      </c>
      <c r="FY245" s="7">
        <v>34.699230893971297</v>
      </c>
      <c r="FZ245" s="4">
        <v>0.25382825385950403</v>
      </c>
      <c r="GA245" s="7">
        <v>35.732795698924697</v>
      </c>
      <c r="GB245" s="7">
        <v>404.18151443183501</v>
      </c>
      <c r="GC245" s="7">
        <v>163.64045708563401</v>
      </c>
      <c r="GD245" s="4">
        <v>0.40486873160358799</v>
      </c>
      <c r="GE245" s="7">
        <v>184.39574622372001</v>
      </c>
      <c r="GF245" s="4">
        <v>0.45622013783319099</v>
      </c>
      <c r="GG245" s="7">
        <v>32.766666666666701</v>
      </c>
      <c r="GH245" s="7">
        <v>19.2021040052012</v>
      </c>
      <c r="GI245" s="7">
        <v>2.0326110035946998</v>
      </c>
      <c r="GJ245" s="4">
        <v>0.105853556622969</v>
      </c>
      <c r="GK245" s="7">
        <v>-3.2001723392520098</v>
      </c>
      <c r="GL245" s="4">
        <v>-0.16665737975303099</v>
      </c>
      <c r="GM245" s="7">
        <v>5.68333333333333</v>
      </c>
      <c r="GN245" s="7">
        <v>15.9160214633603</v>
      </c>
      <c r="GO245" s="7">
        <v>7.3289684874892203</v>
      </c>
      <c r="GP245" s="4">
        <v>0.46047741920686602</v>
      </c>
      <c r="GQ245" s="7">
        <v>4.4042500626766401</v>
      </c>
      <c r="GR245" s="4">
        <v>0.276718027354733</v>
      </c>
      <c r="GS245" s="7">
        <v>2.8666666666666698</v>
      </c>
      <c r="GT245" s="7">
        <v>0</v>
      </c>
      <c r="GU245" s="7">
        <v>0</v>
      </c>
      <c r="GV245" s="4"/>
      <c r="GW245" s="7">
        <v>-2.14927870145966E-3</v>
      </c>
      <c r="GX245" s="4"/>
      <c r="GY245" s="7">
        <v>0</v>
      </c>
      <c r="GZ245" s="3"/>
    </row>
    <row r="246" spans="1:208" s="11" customFormat="1" x14ac:dyDescent="0.25">
      <c r="A246" s="7" t="s">
        <v>220</v>
      </c>
      <c r="B246" s="7" t="s">
        <v>686</v>
      </c>
      <c r="C246" s="7" t="s">
        <v>687</v>
      </c>
      <c r="D246" s="33" t="s">
        <v>231</v>
      </c>
      <c r="E246" s="7"/>
      <c r="F246" s="8"/>
      <c r="G246" s="8"/>
      <c r="H246" s="8"/>
      <c r="I246" s="8"/>
      <c r="J246" s="8"/>
      <c r="K246" s="8"/>
      <c r="L246" s="8"/>
      <c r="M246" s="8">
        <v>115.039099304733</v>
      </c>
      <c r="N246" s="8">
        <v>149.96518330165</v>
      </c>
      <c r="O246" s="8">
        <v>168.79862750222901</v>
      </c>
      <c r="P246" s="8">
        <v>164.722794260092</v>
      </c>
      <c r="Q246" s="8">
        <v>183.60839399367299</v>
      </c>
      <c r="R246" s="8">
        <v>145.66541802571899</v>
      </c>
      <c r="S246" s="8">
        <v>137.284232032727</v>
      </c>
      <c r="T246" s="8">
        <v>128.55277914666399</v>
      </c>
      <c r="U246" s="8">
        <v>114.002998237189</v>
      </c>
      <c r="V246" s="8">
        <v>111.67451381674999</v>
      </c>
      <c r="W246" s="8">
        <v>100.038093849749</v>
      </c>
      <c r="X246" s="8">
        <v>105.20613623909099</v>
      </c>
      <c r="Y246" s="8">
        <v>103.38784806545</v>
      </c>
      <c r="Z246" s="8">
        <v>94.685419101820898</v>
      </c>
      <c r="AA246" s="8">
        <v>74.125952041854106</v>
      </c>
      <c r="AB246" s="8">
        <v>91.503538510926703</v>
      </c>
      <c r="AC246" s="8">
        <v>0</v>
      </c>
      <c r="AD246" s="8">
        <v>0</v>
      </c>
      <c r="AE246" s="8">
        <v>0</v>
      </c>
      <c r="AF246" s="8">
        <v>115.039099304733</v>
      </c>
      <c r="AG246" s="8">
        <v>318.76381080388001</v>
      </c>
      <c r="AH246" s="8">
        <v>348.33118825376602</v>
      </c>
      <c r="AI246" s="8">
        <v>282.94965005844603</v>
      </c>
      <c r="AJ246" s="8">
        <v>242.55577738385301</v>
      </c>
      <c r="AK246" s="8">
        <v>211.712607666499</v>
      </c>
      <c r="AL246" s="8">
        <v>208.59398430454101</v>
      </c>
      <c r="AM246" s="8">
        <v>168.81137114367499</v>
      </c>
      <c r="AN246" s="8">
        <v>91.503538510926703</v>
      </c>
      <c r="AO246" s="8"/>
      <c r="AP246" s="8">
        <v>115.039099304733</v>
      </c>
      <c r="AQ246" s="8">
        <v>667.09499905764505</v>
      </c>
      <c r="AR246" s="8">
        <v>525.50542744229801</v>
      </c>
      <c r="AS246" s="8">
        <v>420.30659197104001</v>
      </c>
      <c r="AT246" s="8">
        <v>260.31490965460199</v>
      </c>
      <c r="AU246" s="8">
        <f t="shared" si="34"/>
        <v>552.05589975291207</v>
      </c>
      <c r="AV246" s="8">
        <f t="shared" si="35"/>
        <v>-141.58957161534704</v>
      </c>
      <c r="AW246" s="8">
        <f t="shared" si="36"/>
        <v>-105.19883547125801</v>
      </c>
      <c r="AX246" s="8">
        <v>115.039099304733</v>
      </c>
      <c r="AY246" s="8">
        <v>34.926083996917399</v>
      </c>
      <c r="AZ246" s="8">
        <v>18.8334442005794</v>
      </c>
      <c r="BA246" s="8">
        <v>-4.0758332421370103</v>
      </c>
      <c r="BB246" s="8">
        <v>18.885599733580801</v>
      </c>
      <c r="BC246" s="8">
        <v>-37.942975967954098</v>
      </c>
      <c r="BD246" s="8">
        <v>-8.3811859929925596</v>
      </c>
      <c r="BE246" s="8">
        <v>-8.7314528860630105</v>
      </c>
      <c r="BF246" s="8">
        <v>-14.549780909474601</v>
      </c>
      <c r="BG246" s="8">
        <v>-2.32848442043856</v>
      </c>
      <c r="BH246" s="8">
        <v>-11.636419967001601</v>
      </c>
      <c r="BI246" s="8">
        <v>5.1680423893418803</v>
      </c>
      <c r="BJ246" s="8">
        <v>-1.8182881736408201</v>
      </c>
      <c r="BK246" s="8">
        <v>-8.7024289636289502</v>
      </c>
      <c r="BL246" s="9">
        <v>-20.559467059966799</v>
      </c>
      <c r="BM246" s="8" t="s">
        <v>236</v>
      </c>
      <c r="BN246" s="7" t="s">
        <v>236</v>
      </c>
      <c r="BO246" s="10">
        <v>84</v>
      </c>
      <c r="BP246" s="10">
        <v>228</v>
      </c>
      <c r="BQ246" s="7" t="s">
        <v>252</v>
      </c>
      <c r="BR246" s="8">
        <v>141.574856469791</v>
      </c>
      <c r="BS246" s="8">
        <v>39.748638118514499</v>
      </c>
      <c r="BT246" s="4">
        <v>0.280760575074261</v>
      </c>
      <c r="BU246" s="8">
        <v>18.598361233631699</v>
      </c>
      <c r="BV246" s="4">
        <v>0.13136768560030401</v>
      </c>
      <c r="BW246" s="8">
        <v>15.138709677419399</v>
      </c>
      <c r="BX246" s="8">
        <v>163.66276009707701</v>
      </c>
      <c r="BY246" s="8">
        <v>62.971711589084201</v>
      </c>
      <c r="BZ246" s="4">
        <v>0.38476505927024901</v>
      </c>
      <c r="CA246" s="8">
        <v>38.309204428239198</v>
      </c>
      <c r="CB246" s="4">
        <v>0.23407404595594</v>
      </c>
      <c r="CC246" s="8">
        <v>19.161290322580601</v>
      </c>
      <c r="CD246" s="8">
        <v>163.411087508224</v>
      </c>
      <c r="CE246" s="8">
        <v>68.759534159739403</v>
      </c>
      <c r="CF246" s="4">
        <v>0.42077643082987898</v>
      </c>
      <c r="CG246" s="8">
        <v>40.511960823024701</v>
      </c>
      <c r="CH246" s="4">
        <v>0.24791439455407799</v>
      </c>
      <c r="CI246" s="8">
        <v>24.633333333333301</v>
      </c>
      <c r="CJ246" s="8">
        <v>182.972403344962</v>
      </c>
      <c r="CK246" s="8">
        <v>86.564296014846903</v>
      </c>
      <c r="CL246" s="4">
        <v>0.47310028415402899</v>
      </c>
      <c r="CM246" s="8">
        <v>56.336458390165902</v>
      </c>
      <c r="CN246" s="4">
        <v>0.307895930535238</v>
      </c>
      <c r="CO246" s="8">
        <v>27.806451612903199</v>
      </c>
      <c r="CP246" s="8">
        <v>145.402797862038</v>
      </c>
      <c r="CQ246" s="8">
        <v>72.398669712720903</v>
      </c>
      <c r="CR246" s="4">
        <v>0.497917995920648</v>
      </c>
      <c r="CS246" s="8">
        <v>46.608314019580099</v>
      </c>
      <c r="CT246" s="4">
        <v>0.32054619790606298</v>
      </c>
      <c r="CU246" s="8">
        <v>24</v>
      </c>
      <c r="CV246" s="8">
        <v>134.83396530348901</v>
      </c>
      <c r="CW246" s="8">
        <v>57.2937469588528</v>
      </c>
      <c r="CX246" s="4">
        <v>0.424920729950307</v>
      </c>
      <c r="CY246" s="8">
        <v>33.582283485510303</v>
      </c>
      <c r="CZ246" s="4">
        <v>0.24906397590490101</v>
      </c>
      <c r="DA246" s="8">
        <v>23</v>
      </c>
      <c r="DB246" s="8">
        <v>125.930686619878</v>
      </c>
      <c r="DC246" s="8">
        <v>70.1194025740093</v>
      </c>
      <c r="DD246" s="4">
        <v>0.556809499384885</v>
      </c>
      <c r="DE246" s="8">
        <v>48.686185690867902</v>
      </c>
      <c r="DF246" s="4">
        <v>0.386610976225573</v>
      </c>
      <c r="DG246" s="8">
        <v>22.130107526881702</v>
      </c>
      <c r="DH246" s="8">
        <v>111.89374750069901</v>
      </c>
      <c r="DI246" s="8">
        <v>66.162748223283401</v>
      </c>
      <c r="DJ246" s="4">
        <v>0.59129977948830703</v>
      </c>
      <c r="DK246" s="8">
        <v>41.072381605608903</v>
      </c>
      <c r="DL246" s="4">
        <v>0.36706592211823502</v>
      </c>
      <c r="DM246" s="8">
        <v>24.321428571428601</v>
      </c>
      <c r="DN246" s="8">
        <v>107.609741230522</v>
      </c>
      <c r="DO246" s="8">
        <v>60.765223520680401</v>
      </c>
      <c r="DP246" s="4">
        <v>0.56468143892762301</v>
      </c>
      <c r="DQ246" s="8">
        <v>35.586781384311799</v>
      </c>
      <c r="DR246" s="4">
        <v>0.33070222990386799</v>
      </c>
      <c r="DS246" s="8">
        <v>23.527956989247301</v>
      </c>
      <c r="DT246" s="8">
        <v>94.830241553749303</v>
      </c>
      <c r="DU246" s="8">
        <v>45.351270356011398</v>
      </c>
      <c r="DV246" s="4">
        <v>0.478236368619883</v>
      </c>
      <c r="DW246" s="8">
        <v>23.4137940278844</v>
      </c>
      <c r="DX246" s="4">
        <v>0.24690218694227001</v>
      </c>
      <c r="DY246" s="8">
        <v>21.096774193548399</v>
      </c>
      <c r="DZ246" s="8">
        <v>101.555809789379</v>
      </c>
      <c r="EA246" s="8">
        <v>61.656422926820603</v>
      </c>
      <c r="EB246" s="4">
        <v>0.607118618370455</v>
      </c>
      <c r="EC246" s="8">
        <v>34.799052039430499</v>
      </c>
      <c r="ED246" s="4">
        <v>0.34265939202889201</v>
      </c>
      <c r="EE246" s="8">
        <v>18.508064516129</v>
      </c>
      <c r="EF246" s="8">
        <v>103.46941049545001</v>
      </c>
      <c r="EG246" s="8">
        <v>67.325792647929006</v>
      </c>
      <c r="EH246" s="4">
        <v>0.65068306010006305</v>
      </c>
      <c r="EI246" s="8">
        <v>55.644762506272698</v>
      </c>
      <c r="EJ246" s="4">
        <v>0.53778949971614598</v>
      </c>
      <c r="EK246" s="8">
        <v>17.548387096774199</v>
      </c>
      <c r="EL246" s="8">
        <v>93.513651771234194</v>
      </c>
      <c r="EM246" s="8">
        <v>62.143111096698497</v>
      </c>
      <c r="EN246" s="4">
        <v>0.66453517662556305</v>
      </c>
      <c r="EO246" s="8">
        <v>46.671694090057898</v>
      </c>
      <c r="EP246" s="4">
        <v>0.49908963243390903</v>
      </c>
      <c r="EQ246" s="8">
        <v>15.033333333333299</v>
      </c>
      <c r="ER246" s="8">
        <v>73.116009718130002</v>
      </c>
      <c r="ES246" s="8">
        <v>41.890869733886603</v>
      </c>
      <c r="ET246" s="4">
        <v>0.57293703383678096</v>
      </c>
      <c r="EU246" s="8">
        <v>25.105671912489001</v>
      </c>
      <c r="EV246" s="4">
        <v>0.34336764286336302</v>
      </c>
      <c r="EW246" s="8">
        <v>15</v>
      </c>
      <c r="EX246" s="8">
        <v>90.801072194378804</v>
      </c>
      <c r="EY246" s="8">
        <v>63.3592840028154</v>
      </c>
      <c r="EZ246" s="4">
        <v>0.69778123178084905</v>
      </c>
      <c r="FA246" s="8">
        <v>54.639390587634203</v>
      </c>
      <c r="FB246" s="4">
        <v>0.60174829731819901</v>
      </c>
      <c r="FC246" s="8">
        <v>8.6451612903225801</v>
      </c>
      <c r="FD246" s="7">
        <v>305.23761656686798</v>
      </c>
      <c r="FE246" s="7">
        <v>102.720349707599</v>
      </c>
      <c r="FF246" s="4">
        <v>0.33652585439152799</v>
      </c>
      <c r="FG246" s="7">
        <v>56.907565661870898</v>
      </c>
      <c r="FH246" s="4">
        <v>0.18643693494246699</v>
      </c>
      <c r="FI246" s="7">
        <v>34.299999999999997</v>
      </c>
      <c r="FJ246" s="7">
        <v>346.38349085318498</v>
      </c>
      <c r="FK246" s="7">
        <v>155.32383017458599</v>
      </c>
      <c r="FL246" s="4">
        <v>0.44841580004868198</v>
      </c>
      <c r="FM246" s="7">
        <v>96.848419213190596</v>
      </c>
      <c r="FN246" s="4">
        <v>0.27959883126831803</v>
      </c>
      <c r="FO246" s="7">
        <v>52.4397849462366</v>
      </c>
      <c r="FP246" s="7">
        <v>280.23676316552701</v>
      </c>
      <c r="FQ246" s="7">
        <v>129.69241667157399</v>
      </c>
      <c r="FR246" s="4">
        <v>0.46279587020125801</v>
      </c>
      <c r="FS246" s="7">
        <v>80.190597505090494</v>
      </c>
      <c r="FT246" s="4">
        <v>0.28615302503235301</v>
      </c>
      <c r="FU246" s="7">
        <v>47</v>
      </c>
      <c r="FV246" s="7">
        <v>237.824434120577</v>
      </c>
      <c r="FW246" s="7">
        <v>136.28215079729301</v>
      </c>
      <c r="FX246" s="4">
        <v>0.57303679204045799</v>
      </c>
      <c r="FY246" s="7">
        <v>89.758567296476699</v>
      </c>
      <c r="FZ246" s="4">
        <v>0.37741524594974601</v>
      </c>
      <c r="GA246" s="7">
        <v>46.451536098310299</v>
      </c>
      <c r="GB246" s="7">
        <v>202.439982784271</v>
      </c>
      <c r="GC246" s="7">
        <v>106.116493876692</v>
      </c>
      <c r="GD246" s="4">
        <v>0.52418742788460904</v>
      </c>
      <c r="GE246" s="7">
        <v>59.000575412196198</v>
      </c>
      <c r="GF246" s="4">
        <v>0.29144724575021203</v>
      </c>
      <c r="GG246" s="7">
        <v>44.624731182795699</v>
      </c>
      <c r="GH246" s="7">
        <v>205.025220284829</v>
      </c>
      <c r="GI246" s="7">
        <v>128.98221557475</v>
      </c>
      <c r="GJ246" s="4">
        <v>0.62910414336130205</v>
      </c>
      <c r="GK246" s="7">
        <v>90.443814545703205</v>
      </c>
      <c r="GL246" s="4">
        <v>0.44113506826162702</v>
      </c>
      <c r="GM246" s="7">
        <v>36.056451612903203</v>
      </c>
      <c r="GN246" s="7">
        <v>166.629661489364</v>
      </c>
      <c r="GO246" s="7">
        <v>104.03398083058499</v>
      </c>
      <c r="GP246" s="4">
        <v>0.62434250841483896</v>
      </c>
      <c r="GQ246" s="7">
        <v>71.777366002546898</v>
      </c>
      <c r="GR246" s="4">
        <v>0.43075983808037899</v>
      </c>
      <c r="GS246" s="7">
        <v>30.033333333333299</v>
      </c>
      <c r="GT246" s="7">
        <v>90.801072194378804</v>
      </c>
      <c r="GU246" s="7">
        <v>63.3592840028154</v>
      </c>
      <c r="GV246" s="4">
        <v>0.69778123178084905</v>
      </c>
      <c r="GW246" s="7">
        <v>54.639390587634203</v>
      </c>
      <c r="GX246" s="4">
        <v>0.60174829731819901</v>
      </c>
      <c r="GY246" s="7">
        <v>8.6451612903225801</v>
      </c>
      <c r="GZ246" s="3"/>
    </row>
    <row r="247" spans="1:208" s="11" customFormat="1" x14ac:dyDescent="0.25">
      <c r="A247" s="7" t="s">
        <v>220</v>
      </c>
      <c r="B247" s="7" t="s">
        <v>688</v>
      </c>
      <c r="C247" s="7" t="s">
        <v>689</v>
      </c>
      <c r="D247" s="33" t="s">
        <v>231</v>
      </c>
      <c r="E247" s="7"/>
      <c r="F247" s="8">
        <v>771.23028935918705</v>
      </c>
      <c r="G247" s="8">
        <v>808.44978719016297</v>
      </c>
      <c r="H247" s="8">
        <v>869.06391472404198</v>
      </c>
      <c r="I247" s="8">
        <v>527.34221813320698</v>
      </c>
      <c r="J247" s="8">
        <v>467.42903401305898</v>
      </c>
      <c r="K247" s="8">
        <v>428.50260997588703</v>
      </c>
      <c r="L247" s="8">
        <v>464.73347718448503</v>
      </c>
      <c r="M247" s="8">
        <v>414.36013175005399</v>
      </c>
      <c r="N247" s="8">
        <v>426.16317780994302</v>
      </c>
      <c r="O247" s="8">
        <v>416.27437309579</v>
      </c>
      <c r="P247" s="8">
        <v>429.08902864894299</v>
      </c>
      <c r="Q247" s="8">
        <v>404.524289506711</v>
      </c>
      <c r="R247" s="8">
        <v>419.25870484123101</v>
      </c>
      <c r="S247" s="8">
        <v>518.20822042055397</v>
      </c>
      <c r="T247" s="8">
        <v>517.09890915416997</v>
      </c>
      <c r="U247" s="8">
        <v>461.67551941044701</v>
      </c>
      <c r="V247" s="8">
        <v>406.442284868657</v>
      </c>
      <c r="W247" s="8">
        <v>0.82454624027657497</v>
      </c>
      <c r="X247" s="8">
        <v>0</v>
      </c>
      <c r="Y247" s="8"/>
      <c r="Z247" s="8"/>
      <c r="AA247" s="8"/>
      <c r="AB247" s="8"/>
      <c r="AC247" s="8">
        <v>1579.6800765493499</v>
      </c>
      <c r="AD247" s="8">
        <v>1396.40613285725</v>
      </c>
      <c r="AE247" s="8">
        <v>895.93164398894601</v>
      </c>
      <c r="AF247" s="8">
        <v>879.09360893454004</v>
      </c>
      <c r="AG247" s="8">
        <v>842.43755090573302</v>
      </c>
      <c r="AH247" s="8">
        <v>833.61331815565404</v>
      </c>
      <c r="AI247" s="8">
        <v>937.46692526178504</v>
      </c>
      <c r="AJ247" s="8">
        <v>978.77442856461698</v>
      </c>
      <c r="AK247" s="8">
        <v>407.26683110893299</v>
      </c>
      <c r="AL247" s="8">
        <v>0</v>
      </c>
      <c r="AM247" s="8">
        <v>0</v>
      </c>
      <c r="AN247" s="8">
        <v>0</v>
      </c>
      <c r="AO247" s="8">
        <v>2976.0862094066001</v>
      </c>
      <c r="AP247" s="8">
        <v>1775.0252529234899</v>
      </c>
      <c r="AQ247" s="8">
        <v>1676.0508690613899</v>
      </c>
      <c r="AR247" s="8">
        <v>1916.2413538264</v>
      </c>
      <c r="AS247" s="8">
        <v>407.26683110893299</v>
      </c>
      <c r="AT247" s="8"/>
      <c r="AU247" s="8">
        <f t="shared" si="34"/>
        <v>-98.974383862100012</v>
      </c>
      <c r="AV247" s="8">
        <f t="shared" si="35"/>
        <v>240.19048476501007</v>
      </c>
      <c r="AW247" s="8">
        <f t="shared" si="36"/>
        <v>-1508.9745227174669</v>
      </c>
      <c r="AX247" s="8">
        <v>-50.373345434430902</v>
      </c>
      <c r="AY247" s="8">
        <v>11.803046059888599</v>
      </c>
      <c r="AZ247" s="8">
        <v>-9.8888047141525703</v>
      </c>
      <c r="BA247" s="8">
        <v>12.8146555531524</v>
      </c>
      <c r="BB247" s="8">
        <v>-24.564739142231801</v>
      </c>
      <c r="BC247" s="8">
        <v>14.734415334519801</v>
      </c>
      <c r="BD247" s="8">
        <v>98.949515579323005</v>
      </c>
      <c r="BE247" s="8">
        <v>-1.1093112663837701</v>
      </c>
      <c r="BF247" s="8">
        <v>-55.423389743723099</v>
      </c>
      <c r="BG247" s="8">
        <v>-55.233234541790097</v>
      </c>
      <c r="BH247" s="8">
        <v>-405.61773862837998</v>
      </c>
      <c r="BI247" s="8">
        <v>-0.82454624027657497</v>
      </c>
      <c r="BJ247" s="8">
        <v>0</v>
      </c>
      <c r="BK247" s="8">
        <v>0</v>
      </c>
      <c r="BL247" s="9">
        <v>0</v>
      </c>
      <c r="BM247" s="8" t="s">
        <v>268</v>
      </c>
      <c r="BN247" s="7" t="s">
        <v>268</v>
      </c>
      <c r="BO247" s="10">
        <v>488</v>
      </c>
      <c r="BP247" s="10">
        <v>229</v>
      </c>
      <c r="BQ247" s="7" t="s">
        <v>252</v>
      </c>
      <c r="BR247" s="8">
        <v>426.16317780994302</v>
      </c>
      <c r="BS247" s="8">
        <v>277.99619645924503</v>
      </c>
      <c r="BT247" s="4">
        <v>0.65232336094326604</v>
      </c>
      <c r="BU247" s="8">
        <v>145.340382311761</v>
      </c>
      <c r="BV247" s="4">
        <v>0.34104397066557202</v>
      </c>
      <c r="BW247" s="8">
        <v>97.966666666666697</v>
      </c>
      <c r="BX247" s="8">
        <v>416.27437309579</v>
      </c>
      <c r="BY247" s="8">
        <v>262.80246394414502</v>
      </c>
      <c r="BZ247" s="4">
        <v>0.63132030441775699</v>
      </c>
      <c r="CA247" s="8">
        <v>162.480513404623</v>
      </c>
      <c r="CB247" s="4">
        <v>0.39032072091364101</v>
      </c>
      <c r="CC247" s="8">
        <v>94.354838709677395</v>
      </c>
      <c r="CD247" s="8">
        <v>429.08902864894299</v>
      </c>
      <c r="CE247" s="8">
        <v>270.09724340373702</v>
      </c>
      <c r="CF247" s="4">
        <v>0.62946667327799699</v>
      </c>
      <c r="CG247" s="8">
        <v>168.79937183372101</v>
      </c>
      <c r="CH247" s="4">
        <v>0.393390090548839</v>
      </c>
      <c r="CI247" s="8">
        <v>94.403225806451601</v>
      </c>
      <c r="CJ247" s="8">
        <v>404.524289506711</v>
      </c>
      <c r="CK247" s="8">
        <v>252.144995014454</v>
      </c>
      <c r="CL247" s="4">
        <v>0.62331237345952095</v>
      </c>
      <c r="CM247" s="8">
        <v>158.15617570025401</v>
      </c>
      <c r="CN247" s="4">
        <v>0.39096830475399702</v>
      </c>
      <c r="CO247" s="8">
        <v>89.698156682027701</v>
      </c>
      <c r="CP247" s="8">
        <v>419.25870484123101</v>
      </c>
      <c r="CQ247" s="8">
        <v>276.49919251476001</v>
      </c>
      <c r="CR247" s="4">
        <v>0.65949541255074895</v>
      </c>
      <c r="CS247" s="8">
        <v>182.17040855924299</v>
      </c>
      <c r="CT247" s="4">
        <v>0.43450596601978497</v>
      </c>
      <c r="CU247" s="8">
        <v>96.863440860214993</v>
      </c>
      <c r="CV247" s="8">
        <v>518.20822042055397</v>
      </c>
      <c r="CW247" s="8">
        <v>358.81387646896701</v>
      </c>
      <c r="CX247" s="4">
        <v>0.69241255219334596</v>
      </c>
      <c r="CY247" s="8">
        <v>248.91792843658999</v>
      </c>
      <c r="CZ247" s="4">
        <v>0.48034345776024101</v>
      </c>
      <c r="DA247" s="8">
        <v>107.962365591398</v>
      </c>
      <c r="DB247" s="8">
        <v>517.09890915416997</v>
      </c>
      <c r="DC247" s="8">
        <v>353.55693763959198</v>
      </c>
      <c r="DD247" s="4">
        <v>0.68373174141464099</v>
      </c>
      <c r="DE247" s="8">
        <v>255.32744759279501</v>
      </c>
      <c r="DF247" s="4">
        <v>0.49376907023540301</v>
      </c>
      <c r="DG247" s="8">
        <v>94.001075268817203</v>
      </c>
      <c r="DH247" s="8">
        <v>461.67551941044701</v>
      </c>
      <c r="DI247" s="8">
        <v>308.68660544446499</v>
      </c>
      <c r="DJ247" s="4">
        <v>0.66862242520169402</v>
      </c>
      <c r="DK247" s="8">
        <v>206.15948258052799</v>
      </c>
      <c r="DL247" s="4">
        <v>0.446546273113615</v>
      </c>
      <c r="DM247" s="8">
        <v>100.044930875576</v>
      </c>
      <c r="DN247" s="8">
        <v>406.44255591948502</v>
      </c>
      <c r="DO247" s="8">
        <v>266.30178088673</v>
      </c>
      <c r="DP247" s="4">
        <v>0.65520152112094099</v>
      </c>
      <c r="DQ247" s="8">
        <v>159.30298098489101</v>
      </c>
      <c r="DR247" s="4">
        <v>0.39194463932179402</v>
      </c>
      <c r="DS247" s="8">
        <v>97.3</v>
      </c>
      <c r="DT247" s="8">
        <v>0.82454624027657497</v>
      </c>
      <c r="DU247" s="8">
        <v>-22.275754977834101</v>
      </c>
      <c r="DV247" s="4">
        <v>-27.015774118819799</v>
      </c>
      <c r="DW247" s="8">
        <v>-45.290088901041202</v>
      </c>
      <c r="DX247" s="4">
        <v>-54.927288111640202</v>
      </c>
      <c r="DY247" s="8">
        <v>19.064516129032299</v>
      </c>
      <c r="DZ247" s="8">
        <v>0</v>
      </c>
      <c r="EA247" s="8">
        <v>0.44310009718172999</v>
      </c>
      <c r="EB247" s="4"/>
      <c r="EC247" s="8">
        <v>1.87558344753743</v>
      </c>
      <c r="ED247" s="4"/>
      <c r="EE247" s="8">
        <v>0</v>
      </c>
      <c r="EF247" s="8"/>
      <c r="EG247" s="8"/>
      <c r="EH247" s="4"/>
      <c r="EI247" s="8"/>
      <c r="EJ247" s="4"/>
      <c r="EK247" s="8"/>
      <c r="EL247" s="8"/>
      <c r="EM247" s="8"/>
      <c r="EN247" s="4"/>
      <c r="EO247" s="8"/>
      <c r="EP247" s="4"/>
      <c r="EQ247" s="8"/>
      <c r="ER247" s="8"/>
      <c r="ES247" s="8"/>
      <c r="ET247" s="4"/>
      <c r="EU247" s="8"/>
      <c r="EV247" s="4"/>
      <c r="EW247" s="8"/>
      <c r="EX247" s="8"/>
      <c r="EY247" s="8"/>
      <c r="EZ247" s="4"/>
      <c r="FA247" s="8"/>
      <c r="FB247" s="4"/>
      <c r="FC247" s="8"/>
      <c r="FD247" s="7">
        <v>842.43755090573302</v>
      </c>
      <c r="FE247" s="7">
        <v>540.79866040339004</v>
      </c>
      <c r="FF247" s="4">
        <v>0.64194510301915997</v>
      </c>
      <c r="FG247" s="7">
        <v>307.82089571638397</v>
      </c>
      <c r="FH247" s="4">
        <v>0.36539313256565498</v>
      </c>
      <c r="FI247" s="7">
        <v>192.32150537634399</v>
      </c>
      <c r="FJ247" s="7">
        <v>833.61331815565404</v>
      </c>
      <c r="FK247" s="7">
        <v>522.24223841819196</v>
      </c>
      <c r="FL247" s="4">
        <v>0.626480200164794</v>
      </c>
      <c r="FM247" s="7">
        <v>326.95554753397499</v>
      </c>
      <c r="FN247" s="4">
        <v>0.39221487998458898</v>
      </c>
      <c r="FO247" s="7">
        <v>184.101382488479</v>
      </c>
      <c r="FP247" s="7">
        <v>937.46692526178504</v>
      </c>
      <c r="FQ247" s="7">
        <v>635.31306898372804</v>
      </c>
      <c r="FR247" s="4">
        <v>0.67769118233831904</v>
      </c>
      <c r="FS247" s="7">
        <v>431.088336995833</v>
      </c>
      <c r="FT247" s="4">
        <v>0.459843782622468</v>
      </c>
      <c r="FU247" s="7">
        <v>204.825806451613</v>
      </c>
      <c r="FV247" s="7">
        <v>978.77442856461698</v>
      </c>
      <c r="FW247" s="7">
        <v>662.243543084056</v>
      </c>
      <c r="FX247" s="4">
        <v>0.67660486804425801</v>
      </c>
      <c r="FY247" s="7">
        <v>461.486930173323</v>
      </c>
      <c r="FZ247" s="4">
        <v>0.471494674058964</v>
      </c>
      <c r="GA247" s="7">
        <v>194.046006144393</v>
      </c>
      <c r="GB247" s="7">
        <v>407.26710215976198</v>
      </c>
      <c r="GC247" s="7">
        <v>244.026025908896</v>
      </c>
      <c r="GD247" s="4">
        <v>0.59917932142029495</v>
      </c>
      <c r="GE247" s="7">
        <v>114.01289208385001</v>
      </c>
      <c r="GF247" s="4">
        <v>0.27994623547846698</v>
      </c>
      <c r="GG247" s="7">
        <v>116.364516129032</v>
      </c>
      <c r="GH247" s="7">
        <v>0</v>
      </c>
      <c r="GI247" s="7">
        <v>0.44310009718172999</v>
      </c>
      <c r="GJ247" s="4"/>
      <c r="GK247" s="7">
        <v>1.87558344753743</v>
      </c>
      <c r="GL247" s="4"/>
      <c r="GM247" s="7">
        <v>0</v>
      </c>
      <c r="GN247" s="7">
        <v>0</v>
      </c>
      <c r="GO247" s="7">
        <v>0</v>
      </c>
      <c r="GP247" s="4"/>
      <c r="GQ247" s="7">
        <v>0</v>
      </c>
      <c r="GR247" s="4"/>
      <c r="GS247" s="7">
        <v>0</v>
      </c>
      <c r="GT247" s="7">
        <v>0</v>
      </c>
      <c r="GU247" s="7">
        <v>0</v>
      </c>
      <c r="GV247" s="4"/>
      <c r="GW247" s="7">
        <v>0</v>
      </c>
      <c r="GX247" s="4"/>
      <c r="GY247" s="7">
        <v>0</v>
      </c>
      <c r="GZ247" s="3"/>
    </row>
    <row r="248" spans="1:208" s="11" customFormat="1" x14ac:dyDescent="0.25">
      <c r="A248" s="7" t="s">
        <v>220</v>
      </c>
      <c r="B248" s="7" t="s">
        <v>690</v>
      </c>
      <c r="C248" s="7" t="s">
        <v>691</v>
      </c>
      <c r="D248" s="33" t="s">
        <v>279</v>
      </c>
      <c r="E248" s="7" t="s">
        <v>280</v>
      </c>
      <c r="F248" s="8"/>
      <c r="G248" s="8"/>
      <c r="H248" s="8"/>
      <c r="I248" s="8"/>
      <c r="J248" s="8"/>
      <c r="K248" s="8"/>
      <c r="L248" s="8"/>
      <c r="M248" s="8">
        <v>7.7927301904381396</v>
      </c>
      <c r="N248" s="8">
        <v>32.113798936996403</v>
      </c>
      <c r="O248" s="8">
        <v>12.7305758039164</v>
      </c>
      <c r="P248" s="8">
        <v>18.707629659359199</v>
      </c>
      <c r="Q248" s="8">
        <v>1.6276411762699099</v>
      </c>
      <c r="R248" s="8">
        <v>38.946783084149899</v>
      </c>
      <c r="S248" s="8">
        <v>42.3901628173356</v>
      </c>
      <c r="T248" s="8">
        <v>47.2704313208624</v>
      </c>
      <c r="U248" s="8">
        <v>92.511487548754999</v>
      </c>
      <c r="V248" s="8">
        <v>94.510233097222198</v>
      </c>
      <c r="W248" s="8">
        <v>95.601300308307302</v>
      </c>
      <c r="X248" s="8">
        <v>56.925035547644598</v>
      </c>
      <c r="Y248" s="8">
        <v>156.88666121028999</v>
      </c>
      <c r="Z248" s="8">
        <v>125.656392929015</v>
      </c>
      <c r="AA248" s="8">
        <v>77.117937621470702</v>
      </c>
      <c r="AB248" s="8">
        <v>51.162229443826703</v>
      </c>
      <c r="AC248" s="8">
        <v>0</v>
      </c>
      <c r="AD248" s="8">
        <v>0</v>
      </c>
      <c r="AE248" s="8">
        <v>0</v>
      </c>
      <c r="AF248" s="8">
        <v>7.7927301904381396</v>
      </c>
      <c r="AG248" s="8">
        <v>44.844374740912798</v>
      </c>
      <c r="AH248" s="8">
        <v>20.3352708356291</v>
      </c>
      <c r="AI248" s="8">
        <v>81.336945901485507</v>
      </c>
      <c r="AJ248" s="8">
        <v>139.78191886961699</v>
      </c>
      <c r="AK248" s="8">
        <v>190.111533405529</v>
      </c>
      <c r="AL248" s="8">
        <v>213.81169675793399</v>
      </c>
      <c r="AM248" s="8">
        <v>202.77433055048601</v>
      </c>
      <c r="AN248" s="8">
        <v>51.162229443826703</v>
      </c>
      <c r="AO248" s="8"/>
      <c r="AP248" s="8">
        <v>7.7927301904381396</v>
      </c>
      <c r="AQ248" s="8">
        <v>65.179645576541901</v>
      </c>
      <c r="AR248" s="8">
        <v>221.11886477110301</v>
      </c>
      <c r="AS248" s="8">
        <v>403.92323016346398</v>
      </c>
      <c r="AT248" s="8">
        <v>253.936559994313</v>
      </c>
      <c r="AU248" s="8">
        <f t="shared" si="34"/>
        <v>57.386915386103759</v>
      </c>
      <c r="AV248" s="8">
        <f t="shared" si="35"/>
        <v>155.9392191945611</v>
      </c>
      <c r="AW248" s="8">
        <f t="shared" si="36"/>
        <v>182.80436539236098</v>
      </c>
      <c r="AX248" s="8">
        <v>7.7927301904381396</v>
      </c>
      <c r="AY248" s="8">
        <v>24.3210687465583</v>
      </c>
      <c r="AZ248" s="8">
        <v>-19.383223133080001</v>
      </c>
      <c r="BA248" s="8">
        <v>5.9770538554427501</v>
      </c>
      <c r="BB248" s="8">
        <v>-17.079988483089299</v>
      </c>
      <c r="BC248" s="8">
        <v>37.319141907880002</v>
      </c>
      <c r="BD248" s="8">
        <v>3.4433797331856901</v>
      </c>
      <c r="BE248" s="8">
        <v>4.8802685035268096</v>
      </c>
      <c r="BF248" s="8">
        <v>45.241056227892599</v>
      </c>
      <c r="BG248" s="8">
        <v>1.9987455484671699</v>
      </c>
      <c r="BH248" s="8">
        <v>1.0910672110850901</v>
      </c>
      <c r="BI248" s="8">
        <v>-38.676264760662697</v>
      </c>
      <c r="BJ248" s="8">
        <v>99.961625662645005</v>
      </c>
      <c r="BK248" s="8">
        <v>-31.230268281274199</v>
      </c>
      <c r="BL248" s="9">
        <v>-48.538455307544702</v>
      </c>
      <c r="BM248" s="8" t="s">
        <v>268</v>
      </c>
      <c r="BN248" s="7" t="s">
        <v>268</v>
      </c>
      <c r="BO248" s="10">
        <v>510</v>
      </c>
      <c r="BP248" s="10">
        <v>230</v>
      </c>
      <c r="BQ248" s="7" t="s">
        <v>252</v>
      </c>
      <c r="BR248" s="8">
        <v>32.113798936996403</v>
      </c>
      <c r="BS248" s="8">
        <v>20.590664562235599</v>
      </c>
      <c r="BT248" s="4">
        <v>0.64117809925360003</v>
      </c>
      <c r="BU248" s="8">
        <v>11.6348243173063</v>
      </c>
      <c r="BV248" s="4">
        <v>0.36229984313386498</v>
      </c>
      <c r="BW248" s="8">
        <v>6.71505376344086</v>
      </c>
      <c r="BX248" s="8">
        <v>12.7305758039164</v>
      </c>
      <c r="BY248" s="8">
        <v>5.8296605874006904</v>
      </c>
      <c r="BZ248" s="4">
        <v>0.45792591609306899</v>
      </c>
      <c r="CA248" s="8">
        <v>2.3495520625236002</v>
      </c>
      <c r="CB248" s="4">
        <v>0.18455976373046601</v>
      </c>
      <c r="CC248" s="8">
        <v>2.5161290322580601</v>
      </c>
      <c r="CD248" s="8">
        <v>18.707629659359199</v>
      </c>
      <c r="CE248" s="8">
        <v>6.78437653849182</v>
      </c>
      <c r="CF248" s="4">
        <v>0.36265292086844902</v>
      </c>
      <c r="CG248" s="8">
        <v>0.133357139173781</v>
      </c>
      <c r="CH248" s="4">
        <v>7.12848937048871E-3</v>
      </c>
      <c r="CI248" s="8">
        <v>5.0790322580645197</v>
      </c>
      <c r="CJ248" s="8">
        <v>1.6276411762699099</v>
      </c>
      <c r="CK248" s="8">
        <v>7.8089811515250296E-2</v>
      </c>
      <c r="CL248" s="4">
        <v>4.7977289253771399E-2</v>
      </c>
      <c r="CM248" s="8">
        <v>-0.88039093467566398</v>
      </c>
      <c r="CN248" s="4">
        <v>-0.54089989090425195</v>
      </c>
      <c r="CO248" s="8">
        <v>0.83778801843317996</v>
      </c>
      <c r="CP248" s="8">
        <v>38.946783084149899</v>
      </c>
      <c r="CQ248" s="8">
        <v>27.602051936158201</v>
      </c>
      <c r="CR248" s="4">
        <v>0.70871198467201102</v>
      </c>
      <c r="CS248" s="8">
        <v>16.071650999163399</v>
      </c>
      <c r="CT248" s="4">
        <v>0.412656700411901</v>
      </c>
      <c r="CU248" s="8">
        <v>11.0763440860215</v>
      </c>
      <c r="CV248" s="8">
        <v>42.3901628173356</v>
      </c>
      <c r="CW248" s="8">
        <v>28.701682787218299</v>
      </c>
      <c r="CX248" s="4">
        <v>0.67708357032968502</v>
      </c>
      <c r="CY248" s="8">
        <v>4.2595908044793296</v>
      </c>
      <c r="CZ248" s="4">
        <v>0.100485360786049</v>
      </c>
      <c r="DA248" s="8">
        <v>12</v>
      </c>
      <c r="DB248" s="8">
        <v>47.2704313208624</v>
      </c>
      <c r="DC248" s="8">
        <v>29.833313624035</v>
      </c>
      <c r="DD248" s="4">
        <v>0.63111997903154904</v>
      </c>
      <c r="DE248" s="8">
        <v>15.4936877369323</v>
      </c>
      <c r="DF248" s="4">
        <v>0.32776700580039497</v>
      </c>
      <c r="DG248" s="8">
        <v>12.6451612903226</v>
      </c>
      <c r="DH248" s="8">
        <v>92.511487548754999</v>
      </c>
      <c r="DI248" s="8">
        <v>62.361214349332698</v>
      </c>
      <c r="DJ248" s="4">
        <v>0.67409157502161399</v>
      </c>
      <c r="DK248" s="8">
        <v>21.428548964867002</v>
      </c>
      <c r="DL248" s="4">
        <v>0.23163122259355901</v>
      </c>
      <c r="DM248" s="8">
        <v>20.903225806451601</v>
      </c>
      <c r="DN248" s="8">
        <v>94.510233097222198</v>
      </c>
      <c r="DO248" s="8">
        <v>67.310675025113497</v>
      </c>
      <c r="DP248" s="4">
        <v>0.71220515302159204</v>
      </c>
      <c r="DQ248" s="8">
        <v>13.282609524073401</v>
      </c>
      <c r="DR248" s="4">
        <v>0.140541495759614</v>
      </c>
      <c r="DS248" s="8">
        <v>23.564516129032299</v>
      </c>
      <c r="DT248" s="8">
        <v>95.601300308307302</v>
      </c>
      <c r="DU248" s="8">
        <v>64.567068926223399</v>
      </c>
      <c r="DV248" s="4">
        <v>0.67537856407809504</v>
      </c>
      <c r="DW248" s="8">
        <v>39.700849367797701</v>
      </c>
      <c r="DX248" s="4">
        <v>0.41527520274060498</v>
      </c>
      <c r="DY248" s="8">
        <v>28.007526881720398</v>
      </c>
      <c r="DZ248" s="8">
        <v>56.925035547644598</v>
      </c>
      <c r="EA248" s="8">
        <v>30.774773413728699</v>
      </c>
      <c r="EB248" s="4">
        <v>0.54061930954739801</v>
      </c>
      <c r="EC248" s="8">
        <v>31.6096828042262</v>
      </c>
      <c r="ED248" s="4">
        <v>0.55528613201777999</v>
      </c>
      <c r="EE248" s="8">
        <v>26.024731182795701</v>
      </c>
      <c r="EF248" s="8">
        <v>156.88666121028999</v>
      </c>
      <c r="EG248" s="8">
        <v>123.511555781873</v>
      </c>
      <c r="EH248" s="4">
        <v>0.78726613740807105</v>
      </c>
      <c r="EI248" s="8">
        <v>87.478873534722894</v>
      </c>
      <c r="EJ248" s="4">
        <v>0.55759280527658694</v>
      </c>
      <c r="EK248" s="8">
        <v>36.274193548387103</v>
      </c>
      <c r="EL248" s="8">
        <v>125.656392929015</v>
      </c>
      <c r="EM248" s="8">
        <v>100.180949712426</v>
      </c>
      <c r="EN248" s="4">
        <v>0.79726106549166698</v>
      </c>
      <c r="EO248" s="8">
        <v>70.754423751930702</v>
      </c>
      <c r="EP248" s="4">
        <v>0.56307858360935603</v>
      </c>
      <c r="EQ248" s="8">
        <v>27.603225806451601</v>
      </c>
      <c r="ER248" s="8">
        <v>77.117938138687407</v>
      </c>
      <c r="ES248" s="8">
        <v>57.892596923644497</v>
      </c>
      <c r="ET248" s="4">
        <v>0.75070208463732002</v>
      </c>
      <c r="EU248" s="8">
        <v>35.094080947351401</v>
      </c>
      <c r="EV248" s="4">
        <v>0.45507027021701302</v>
      </c>
      <c r="EW248" s="8">
        <v>20.95</v>
      </c>
      <c r="EX248" s="8">
        <v>51.162227118928499</v>
      </c>
      <c r="EY248" s="8">
        <v>37.136501917096901</v>
      </c>
      <c r="EZ248" s="4">
        <v>0.72585780581388104</v>
      </c>
      <c r="FA248" s="8">
        <v>22.843985981737902</v>
      </c>
      <c r="FB248" s="4">
        <v>0.44650100803149501</v>
      </c>
      <c r="FC248" s="8">
        <v>13.8344086021505</v>
      </c>
      <c r="FD248" s="7">
        <v>44.844374740912798</v>
      </c>
      <c r="FE248" s="7">
        <v>26.420325149636302</v>
      </c>
      <c r="FF248" s="4">
        <v>0.58915583732138199</v>
      </c>
      <c r="FG248" s="7">
        <v>13.9843763798299</v>
      </c>
      <c r="FH248" s="4">
        <v>0.31184237623167299</v>
      </c>
      <c r="FI248" s="7">
        <v>9.2311827956989205</v>
      </c>
      <c r="FJ248" s="7">
        <v>20.3352708356291</v>
      </c>
      <c r="FK248" s="7">
        <v>6.8624663500070699</v>
      </c>
      <c r="FL248" s="4">
        <v>0.33746618894219299</v>
      </c>
      <c r="FM248" s="7">
        <v>-0.74703379550188298</v>
      </c>
      <c r="FN248" s="4">
        <v>-3.67358665414486E-2</v>
      </c>
      <c r="FO248" s="7">
        <v>5.9168202764976998</v>
      </c>
      <c r="FP248" s="7">
        <v>81.336945901485507</v>
      </c>
      <c r="FQ248" s="7">
        <v>56.3037347233765</v>
      </c>
      <c r="FR248" s="4">
        <v>0.69222828690384997</v>
      </c>
      <c r="FS248" s="7">
        <v>20.331241803642701</v>
      </c>
      <c r="FT248" s="4">
        <v>0.249963181900974</v>
      </c>
      <c r="FU248" s="7">
        <v>23.0763440860215</v>
      </c>
      <c r="FV248" s="7">
        <v>139.78191886961699</v>
      </c>
      <c r="FW248" s="7">
        <v>92.194527973367698</v>
      </c>
      <c r="FX248" s="4">
        <v>0.65955975364283503</v>
      </c>
      <c r="FY248" s="7">
        <v>36.9222367017992</v>
      </c>
      <c r="FZ248" s="4">
        <v>0.264141721621655</v>
      </c>
      <c r="GA248" s="7">
        <v>33.548387096774199</v>
      </c>
      <c r="GB248" s="7">
        <v>190.111533405529</v>
      </c>
      <c r="GC248" s="7">
        <v>131.87774395133701</v>
      </c>
      <c r="GD248" s="4">
        <v>0.69368618299462503</v>
      </c>
      <c r="GE248" s="7">
        <v>52.983458891871102</v>
      </c>
      <c r="GF248" s="4">
        <v>0.27869670999313501</v>
      </c>
      <c r="GG248" s="7">
        <v>51.572043010752701</v>
      </c>
      <c r="GH248" s="7">
        <v>213.81169675793399</v>
      </c>
      <c r="GI248" s="7">
        <v>154.28632919560201</v>
      </c>
      <c r="GJ248" s="4">
        <v>0.72159910582570497</v>
      </c>
      <c r="GK248" s="7">
        <v>119.088556338949</v>
      </c>
      <c r="GL248" s="4">
        <v>0.55697867864438899</v>
      </c>
      <c r="GM248" s="7">
        <v>62.298924731182801</v>
      </c>
      <c r="GN248" s="7">
        <v>202.774331067703</v>
      </c>
      <c r="GO248" s="7">
        <v>158.073546636071</v>
      </c>
      <c r="GP248" s="4">
        <v>0.77955402838090404</v>
      </c>
      <c r="GQ248" s="7">
        <v>105.848504699282</v>
      </c>
      <c r="GR248" s="4">
        <v>0.52200149862134704</v>
      </c>
      <c r="GS248" s="7">
        <v>48.5532258064516</v>
      </c>
      <c r="GT248" s="7">
        <v>51.162227118928499</v>
      </c>
      <c r="GU248" s="7">
        <v>37.136501917096901</v>
      </c>
      <c r="GV248" s="4">
        <v>0.72585780581388104</v>
      </c>
      <c r="GW248" s="7">
        <v>22.843985981737902</v>
      </c>
      <c r="GX248" s="4">
        <v>0.44650100803149501</v>
      </c>
      <c r="GY248" s="7">
        <v>13.8344086021505</v>
      </c>
      <c r="GZ248" s="3"/>
    </row>
    <row r="249" spans="1:208" s="11" customFormat="1" x14ac:dyDescent="0.25">
      <c r="A249" s="7" t="s">
        <v>220</v>
      </c>
      <c r="B249" s="7" t="s">
        <v>692</v>
      </c>
      <c r="C249" s="7" t="s">
        <v>693</v>
      </c>
      <c r="D249" s="33" t="s">
        <v>223</v>
      </c>
      <c r="E249" s="7"/>
      <c r="F249" s="8">
        <v>340.56227097665499</v>
      </c>
      <c r="G249" s="8">
        <v>281.53583747319101</v>
      </c>
      <c r="H249" s="8">
        <v>246.608293528769</v>
      </c>
      <c r="I249" s="8">
        <v>489.97677833990798</v>
      </c>
      <c r="J249" s="8">
        <v>369.04384538281403</v>
      </c>
      <c r="K249" s="8">
        <v>428.275680470704</v>
      </c>
      <c r="L249" s="8">
        <v>465.50413210415201</v>
      </c>
      <c r="M249" s="8">
        <v>183.39987081966899</v>
      </c>
      <c r="N249" s="8">
        <v>180.48525333490099</v>
      </c>
      <c r="O249" s="8">
        <v>157.568848478923</v>
      </c>
      <c r="P249" s="8">
        <v>117.20550786022901</v>
      </c>
      <c r="Q249" s="8">
        <v>159.21020106524799</v>
      </c>
      <c r="R249" s="8">
        <v>157.63411633561199</v>
      </c>
      <c r="S249" s="8">
        <v>136.854564631746</v>
      </c>
      <c r="T249" s="8">
        <v>96.776584676381205</v>
      </c>
      <c r="U249" s="8">
        <v>96.649499069577701</v>
      </c>
      <c r="V249" s="8">
        <v>96.441688124797807</v>
      </c>
      <c r="W249" s="8">
        <v>101.22475020726699</v>
      </c>
      <c r="X249" s="8">
        <v>103.470184090366</v>
      </c>
      <c r="Y249" s="8">
        <v>100.675158411366</v>
      </c>
      <c r="Z249" s="8">
        <v>102.379705131886</v>
      </c>
      <c r="AA249" s="8">
        <v>-6.6027190843065799</v>
      </c>
      <c r="AB249" s="8">
        <v>0</v>
      </c>
      <c r="AC249" s="8">
        <v>622.09810844984599</v>
      </c>
      <c r="AD249" s="8">
        <v>736.58507186867803</v>
      </c>
      <c r="AE249" s="8">
        <v>797.31952585351701</v>
      </c>
      <c r="AF249" s="8">
        <v>648.90400292382105</v>
      </c>
      <c r="AG249" s="8">
        <v>338.05410181382399</v>
      </c>
      <c r="AH249" s="8">
        <v>276.41570892547702</v>
      </c>
      <c r="AI249" s="8">
        <v>294.48868096735799</v>
      </c>
      <c r="AJ249" s="8">
        <v>193.42608374595901</v>
      </c>
      <c r="AK249" s="8">
        <v>197.66643833206399</v>
      </c>
      <c r="AL249" s="8">
        <v>204.14534250173199</v>
      </c>
      <c r="AM249" s="8">
        <v>95.776986047579499</v>
      </c>
      <c r="AN249" s="8">
        <v>0</v>
      </c>
      <c r="AO249" s="8">
        <v>1358.68318031852</v>
      </c>
      <c r="AP249" s="8">
        <v>1446.2235287773401</v>
      </c>
      <c r="AQ249" s="8">
        <v>614.46981073930101</v>
      </c>
      <c r="AR249" s="8">
        <v>487.914764713316</v>
      </c>
      <c r="AS249" s="8">
        <v>401.81178083379598</v>
      </c>
      <c r="AT249" s="8">
        <v>95.776986047579499</v>
      </c>
      <c r="AU249" s="8">
        <f t="shared" si="34"/>
        <v>-831.7537180380391</v>
      </c>
      <c r="AV249" s="8">
        <f t="shared" si="35"/>
        <v>-126.55504602598501</v>
      </c>
      <c r="AW249" s="8">
        <f t="shared" si="36"/>
        <v>-86.102983879520025</v>
      </c>
      <c r="AX249" s="8">
        <v>-282.10426128448302</v>
      </c>
      <c r="AY249" s="8">
        <v>-2.9146174847683399</v>
      </c>
      <c r="AZ249" s="8">
        <v>-22.916404855978399</v>
      </c>
      <c r="BA249" s="8">
        <v>-40.363340618693897</v>
      </c>
      <c r="BB249" s="8">
        <v>42.004693205019699</v>
      </c>
      <c r="BC249" s="8">
        <v>-1.5760847296366201</v>
      </c>
      <c r="BD249" s="8">
        <v>-20.779551703865899</v>
      </c>
      <c r="BE249" s="8">
        <v>-40.077979955364697</v>
      </c>
      <c r="BF249" s="8">
        <v>-0.12708560680351899</v>
      </c>
      <c r="BG249" s="8">
        <v>-0.20781094477987899</v>
      </c>
      <c r="BH249" s="8">
        <v>4.7830620824688603</v>
      </c>
      <c r="BI249" s="8">
        <v>2.2454338830990799</v>
      </c>
      <c r="BJ249" s="8">
        <v>-2.79502567899962</v>
      </c>
      <c r="BK249" s="8">
        <v>1.70454672051997</v>
      </c>
      <c r="BL249" s="9">
        <v>-108.982424216193</v>
      </c>
      <c r="BM249" s="8" t="s">
        <v>268</v>
      </c>
      <c r="BN249" s="7" t="s">
        <v>268</v>
      </c>
      <c r="BO249" s="10">
        <v>511</v>
      </c>
      <c r="BP249" s="10">
        <v>231</v>
      </c>
      <c r="BQ249" s="7" t="s">
        <v>252</v>
      </c>
      <c r="BR249" s="8">
        <v>180.48525333490099</v>
      </c>
      <c r="BS249" s="8">
        <v>94.3257881888768</v>
      </c>
      <c r="BT249" s="4">
        <v>0.52262324176618302</v>
      </c>
      <c r="BU249" s="8">
        <v>63.613221156725501</v>
      </c>
      <c r="BV249" s="4">
        <v>0.35245661338706402</v>
      </c>
      <c r="BW249" s="8">
        <v>26.335999999999999</v>
      </c>
      <c r="BX249" s="8">
        <v>157.568848478923</v>
      </c>
      <c r="BY249" s="8">
        <v>72.864316419922503</v>
      </c>
      <c r="BZ249" s="4">
        <v>0.46242843762147101</v>
      </c>
      <c r="CA249" s="8">
        <v>46.7041375105646</v>
      </c>
      <c r="CB249" s="4">
        <v>0.296404638108478</v>
      </c>
      <c r="CC249" s="8">
        <v>22.870967741935502</v>
      </c>
      <c r="CD249" s="8">
        <v>117.20550786022901</v>
      </c>
      <c r="CE249" s="8">
        <v>36.106038321721698</v>
      </c>
      <c r="CF249" s="4">
        <v>0.308057522047337</v>
      </c>
      <c r="CG249" s="8">
        <v>13.9948717833805</v>
      </c>
      <c r="CH249" s="4">
        <v>0.11940455733590399</v>
      </c>
      <c r="CI249" s="8">
        <v>22.638709677419399</v>
      </c>
      <c r="CJ249" s="8">
        <v>159.21020106524799</v>
      </c>
      <c r="CK249" s="8">
        <v>71.268163153329795</v>
      </c>
      <c r="CL249" s="4">
        <v>0.447635658246059</v>
      </c>
      <c r="CM249" s="8">
        <v>40.398119856670696</v>
      </c>
      <c r="CN249" s="4">
        <v>0.25374077531699402</v>
      </c>
      <c r="CO249" s="8">
        <v>24.291705069124401</v>
      </c>
      <c r="CP249" s="8">
        <v>157.63411633561199</v>
      </c>
      <c r="CQ249" s="8">
        <v>70.048347134938396</v>
      </c>
      <c r="CR249" s="4">
        <v>0.444373012411866</v>
      </c>
      <c r="CS249" s="8">
        <v>41.9638144316732</v>
      </c>
      <c r="CT249" s="4">
        <v>0.266210230419473</v>
      </c>
      <c r="CU249" s="8">
        <v>23.962688172042999</v>
      </c>
      <c r="CV249" s="8">
        <v>136.854564631746</v>
      </c>
      <c r="CW249" s="8">
        <v>103.838212228766</v>
      </c>
      <c r="CX249" s="4">
        <v>0.75874862126943599</v>
      </c>
      <c r="CY249" s="8">
        <v>87.234025699415696</v>
      </c>
      <c r="CZ249" s="4">
        <v>0.63742138184538299</v>
      </c>
      <c r="DA249" s="8">
        <v>17.129032258064498</v>
      </c>
      <c r="DB249" s="8">
        <v>96.776584676381205</v>
      </c>
      <c r="DC249" s="8">
        <v>60.763396950326197</v>
      </c>
      <c r="DD249" s="4">
        <v>0.62787292146667195</v>
      </c>
      <c r="DE249" s="8">
        <v>48.072587231688999</v>
      </c>
      <c r="DF249" s="4">
        <v>0.49673779450310901</v>
      </c>
      <c r="DG249" s="8">
        <v>15.9032258064516</v>
      </c>
      <c r="DH249" s="8">
        <v>96.649499069577701</v>
      </c>
      <c r="DI249" s="8">
        <v>74.556309915918902</v>
      </c>
      <c r="DJ249" s="4">
        <v>0.77140917059741898</v>
      </c>
      <c r="DK249" s="8">
        <v>58.004852540035301</v>
      </c>
      <c r="DL249" s="4">
        <v>0.60015678403338402</v>
      </c>
      <c r="DM249" s="8">
        <v>16</v>
      </c>
      <c r="DN249" s="8">
        <v>96.442872346302394</v>
      </c>
      <c r="DO249" s="8">
        <v>47.888381080519302</v>
      </c>
      <c r="DP249" s="4">
        <v>0.49654660749385399</v>
      </c>
      <c r="DQ249" s="8">
        <v>25.330767151859799</v>
      </c>
      <c r="DR249" s="4">
        <v>0.26265048453662099</v>
      </c>
      <c r="DS249" s="8">
        <v>14.4838709677419</v>
      </c>
      <c r="DT249" s="8">
        <v>101.22475020726699</v>
      </c>
      <c r="DU249" s="8">
        <v>45.139901063305999</v>
      </c>
      <c r="DV249" s="4">
        <v>0.44593739150630701</v>
      </c>
      <c r="DW249" s="8">
        <v>23.437876269386901</v>
      </c>
      <c r="DX249" s="4">
        <v>0.23154294005562601</v>
      </c>
      <c r="DY249" s="8">
        <v>20.766666666666701</v>
      </c>
      <c r="DZ249" s="8">
        <v>103.470184090366</v>
      </c>
      <c r="EA249" s="8">
        <v>42.640623022121503</v>
      </c>
      <c r="EB249" s="4">
        <v>0.41210541371880899</v>
      </c>
      <c r="EC249" s="8">
        <v>14.5856530166865</v>
      </c>
      <c r="ED249" s="4">
        <v>0.14096479236905701</v>
      </c>
      <c r="EE249" s="8">
        <v>29.129032258064498</v>
      </c>
      <c r="EF249" s="8">
        <v>100.674904205633</v>
      </c>
      <c r="EG249" s="8">
        <v>41.988338991042198</v>
      </c>
      <c r="EH249" s="4">
        <v>0.41706857654693402</v>
      </c>
      <c r="EI249" s="8">
        <v>8.46120416445223</v>
      </c>
      <c r="EJ249" s="4">
        <v>8.4044819622275002E-2</v>
      </c>
      <c r="EK249" s="8">
        <v>25.383640552995399</v>
      </c>
      <c r="EL249" s="8">
        <v>102.379598814036</v>
      </c>
      <c r="EM249" s="8">
        <v>47.770159566927703</v>
      </c>
      <c r="EN249" s="4">
        <v>0.46659842507977001</v>
      </c>
      <c r="EO249" s="8">
        <v>26.184942091138399</v>
      </c>
      <c r="EP249" s="4">
        <v>0.25576328091206202</v>
      </c>
      <c r="EQ249" s="8">
        <v>18.2370967741935</v>
      </c>
      <c r="ER249" s="8">
        <v>-6.6027062168661699</v>
      </c>
      <c r="ES249" s="8">
        <v>-6.6694054968213603</v>
      </c>
      <c r="ET249" s="4">
        <v>1.01010180943456</v>
      </c>
      <c r="EU249" s="8">
        <v>-7.1316817108514199</v>
      </c>
      <c r="EV249" s="4">
        <v>-1.08011495235605</v>
      </c>
      <c r="EW249" s="8">
        <v>0</v>
      </c>
      <c r="EX249" s="8">
        <v>0</v>
      </c>
      <c r="EY249" s="8">
        <v>0</v>
      </c>
      <c r="EZ249" s="4"/>
      <c r="FA249" s="8">
        <v>-2.6264636499523099E-4</v>
      </c>
      <c r="FB249" s="4"/>
      <c r="FC249" s="8">
        <v>0</v>
      </c>
      <c r="FD249" s="7">
        <v>338.05410181382399</v>
      </c>
      <c r="FE249" s="7">
        <v>167.190104608799</v>
      </c>
      <c r="FF249" s="4">
        <v>0.494566117410626</v>
      </c>
      <c r="FG249" s="7">
        <v>110.31735866728999</v>
      </c>
      <c r="FH249" s="4">
        <v>0.32633048401242298</v>
      </c>
      <c r="FI249" s="7">
        <v>49.2069677419355</v>
      </c>
      <c r="FJ249" s="7">
        <v>276.41570892547702</v>
      </c>
      <c r="FK249" s="7">
        <v>107.374201475052</v>
      </c>
      <c r="FL249" s="4">
        <v>0.38845187884745003</v>
      </c>
      <c r="FM249" s="7">
        <v>54.3929916400511</v>
      </c>
      <c r="FN249" s="4">
        <v>0.19677966875144501</v>
      </c>
      <c r="FO249" s="7">
        <v>46.930414746543804</v>
      </c>
      <c r="FP249" s="7">
        <v>294.48868096735799</v>
      </c>
      <c r="FQ249" s="7">
        <v>173.88655936370401</v>
      </c>
      <c r="FR249" s="4">
        <v>0.59046941564106803</v>
      </c>
      <c r="FS249" s="7">
        <v>129.19784013108901</v>
      </c>
      <c r="FT249" s="4">
        <v>0.43871920546042897</v>
      </c>
      <c r="FU249" s="7">
        <v>41.0917204301075</v>
      </c>
      <c r="FV249" s="7">
        <v>193.42608374595901</v>
      </c>
      <c r="FW249" s="7">
        <v>135.31970686624501</v>
      </c>
      <c r="FX249" s="4">
        <v>0.69959389264154603</v>
      </c>
      <c r="FY249" s="7">
        <v>106.077439771724</v>
      </c>
      <c r="FZ249" s="4">
        <v>0.54841331488179201</v>
      </c>
      <c r="GA249" s="7">
        <v>31.903225806451601</v>
      </c>
      <c r="GB249" s="7">
        <v>197.667622553569</v>
      </c>
      <c r="GC249" s="7">
        <v>93.028282143825294</v>
      </c>
      <c r="GD249" s="4">
        <v>0.47062984287481902</v>
      </c>
      <c r="GE249" s="7">
        <v>48.768643421246701</v>
      </c>
      <c r="GF249" s="4">
        <v>0.24672044309143301</v>
      </c>
      <c r="GG249" s="7">
        <v>35.250537634408602</v>
      </c>
      <c r="GH249" s="7">
        <v>204.14508829599899</v>
      </c>
      <c r="GI249" s="7">
        <v>84.628962013163701</v>
      </c>
      <c r="GJ249" s="4">
        <v>0.414553015796572</v>
      </c>
      <c r="GK249" s="7">
        <v>23.046857181138801</v>
      </c>
      <c r="GL249" s="4">
        <v>0.112894497602226</v>
      </c>
      <c r="GM249" s="7">
        <v>54.5126728110599</v>
      </c>
      <c r="GN249" s="7">
        <v>95.776892597169393</v>
      </c>
      <c r="GO249" s="7">
        <v>41.100754070106298</v>
      </c>
      <c r="GP249" s="4">
        <v>0.429130168619827</v>
      </c>
      <c r="GQ249" s="7">
        <v>19.053260380287</v>
      </c>
      <c r="GR249" s="4">
        <v>0.19893379147748699</v>
      </c>
      <c r="GS249" s="7">
        <v>18.2370967741935</v>
      </c>
      <c r="GT249" s="7">
        <v>0</v>
      </c>
      <c r="GU249" s="7">
        <v>0</v>
      </c>
      <c r="GV249" s="4"/>
      <c r="GW249" s="7">
        <v>-2.6264636499523099E-4</v>
      </c>
      <c r="GX249" s="4"/>
      <c r="GY249" s="7">
        <v>0</v>
      </c>
      <c r="GZ249" s="3"/>
    </row>
    <row r="250" spans="1:208" s="11" customFormat="1" x14ac:dyDescent="0.25">
      <c r="A250" s="7" t="s">
        <v>220</v>
      </c>
      <c r="B250" s="7" t="s">
        <v>694</v>
      </c>
      <c r="C250" s="7" t="s">
        <v>695</v>
      </c>
      <c r="D250" s="33" t="s">
        <v>248</v>
      </c>
      <c r="E250" s="7"/>
      <c r="F250" s="8">
        <v>91.180343741829702</v>
      </c>
      <c r="G250" s="8">
        <v>113.71959391736701</v>
      </c>
      <c r="H250" s="8">
        <v>144.830418444532</v>
      </c>
      <c r="I250" s="8">
        <v>144.03536752346301</v>
      </c>
      <c r="J250" s="8">
        <v>129.58691154824501</v>
      </c>
      <c r="K250" s="8">
        <v>95.351973310104995</v>
      </c>
      <c r="L250" s="8">
        <v>133.30958953688301</v>
      </c>
      <c r="M250" s="8">
        <v>101.748422462063</v>
      </c>
      <c r="N250" s="8">
        <v>101.179724379371</v>
      </c>
      <c r="O250" s="8">
        <v>102.43918847659801</v>
      </c>
      <c r="P250" s="8">
        <v>101.024129531943</v>
      </c>
      <c r="Q250" s="8">
        <v>115.99569419721399</v>
      </c>
      <c r="R250" s="8">
        <v>109.239754476909</v>
      </c>
      <c r="S250" s="8">
        <v>98.199610131552504</v>
      </c>
      <c r="T250" s="8">
        <v>113.013931223878</v>
      </c>
      <c r="U250" s="8">
        <v>101.118368039362</v>
      </c>
      <c r="V250" s="8">
        <v>90.993569093627897</v>
      </c>
      <c r="W250" s="8">
        <v>148.34000435004401</v>
      </c>
      <c r="X250" s="8">
        <v>46.723328751798498</v>
      </c>
      <c r="Y250" s="8">
        <v>107.037814720784</v>
      </c>
      <c r="Z250" s="8">
        <v>101.54421655260499</v>
      </c>
      <c r="AA250" s="8">
        <v>92.390680447387098</v>
      </c>
      <c r="AB250" s="8">
        <v>66.104408550790794</v>
      </c>
      <c r="AC250" s="8">
        <v>204.89993765919701</v>
      </c>
      <c r="AD250" s="8">
        <v>288.86578596799501</v>
      </c>
      <c r="AE250" s="8">
        <v>224.93888485835001</v>
      </c>
      <c r="AF250" s="8">
        <v>235.058011998946</v>
      </c>
      <c r="AG250" s="8">
        <v>203.618912855969</v>
      </c>
      <c r="AH250" s="8">
        <v>217.019823729157</v>
      </c>
      <c r="AI250" s="8">
        <v>207.43936460846101</v>
      </c>
      <c r="AJ250" s="8">
        <v>214.13229926323999</v>
      </c>
      <c r="AK250" s="8">
        <v>239.33357344367201</v>
      </c>
      <c r="AL250" s="8">
        <v>153.76114347258201</v>
      </c>
      <c r="AM250" s="8">
        <v>193.93489699999199</v>
      </c>
      <c r="AN250" s="8">
        <v>66.104408550790794</v>
      </c>
      <c r="AO250" s="8">
        <v>493.76572362719099</v>
      </c>
      <c r="AP250" s="8">
        <v>459.99689685729498</v>
      </c>
      <c r="AQ250" s="8">
        <v>420.63873658512603</v>
      </c>
      <c r="AR250" s="8">
        <v>421.57166387170201</v>
      </c>
      <c r="AS250" s="8">
        <v>393.09471691625401</v>
      </c>
      <c r="AT250" s="8">
        <v>260.03930555078301</v>
      </c>
      <c r="AU250" s="8">
        <f t="shared" si="34"/>
        <v>-39.358160272168959</v>
      </c>
      <c r="AV250" s="8">
        <f t="shared" si="35"/>
        <v>0.932927286575989</v>
      </c>
      <c r="AW250" s="8">
        <f t="shared" si="36"/>
        <v>-28.476946955448</v>
      </c>
      <c r="AX250" s="8">
        <v>-31.5611670748196</v>
      </c>
      <c r="AY250" s="8">
        <v>-0.56869808269242095</v>
      </c>
      <c r="AZ250" s="8">
        <v>1.2594640972273099</v>
      </c>
      <c r="BA250" s="8">
        <v>-1.41505894465493</v>
      </c>
      <c r="BB250" s="8">
        <v>14.971564665271099</v>
      </c>
      <c r="BC250" s="8">
        <v>-6.75593972030524</v>
      </c>
      <c r="BD250" s="8">
        <v>-11.040144345356399</v>
      </c>
      <c r="BE250" s="8">
        <v>14.814321092325599</v>
      </c>
      <c r="BF250" s="8">
        <v>-11.8955631845157</v>
      </c>
      <c r="BG250" s="8">
        <v>-10.124798945734501</v>
      </c>
      <c r="BH250" s="8">
        <v>57.346435256416001</v>
      </c>
      <c r="BI250" s="8">
        <v>-101.616675598245</v>
      </c>
      <c r="BJ250" s="8">
        <v>60.314485968985302</v>
      </c>
      <c r="BK250" s="8">
        <v>-5.4935981681785897</v>
      </c>
      <c r="BL250" s="9">
        <v>-9.1535361052180804</v>
      </c>
      <c r="BM250" s="8" t="s">
        <v>224</v>
      </c>
      <c r="BN250" s="7" t="s">
        <v>224</v>
      </c>
      <c r="BO250" s="10">
        <v>37</v>
      </c>
      <c r="BP250" s="10">
        <v>232</v>
      </c>
      <c r="BQ250" s="7" t="s">
        <v>252</v>
      </c>
      <c r="BR250" s="8">
        <v>101.179724379371</v>
      </c>
      <c r="BS250" s="8">
        <v>75.0365377300635</v>
      </c>
      <c r="BT250" s="4">
        <v>0.74161634843672797</v>
      </c>
      <c r="BU250" s="8">
        <v>45.767133300531398</v>
      </c>
      <c r="BV250" s="4">
        <v>0.45233502642217899</v>
      </c>
      <c r="BW250" s="8">
        <v>21.1503870967742</v>
      </c>
      <c r="BX250" s="8">
        <v>102.43918847659801</v>
      </c>
      <c r="BY250" s="8">
        <v>82.145498452440293</v>
      </c>
      <c r="BZ250" s="4">
        <v>0.80189524803982903</v>
      </c>
      <c r="CA250" s="8">
        <v>60.004796107635698</v>
      </c>
      <c r="CB250" s="4">
        <v>0.58576016659233499</v>
      </c>
      <c r="CC250" s="8">
        <v>16.771397849462399</v>
      </c>
      <c r="CD250" s="8">
        <v>101.024129531943</v>
      </c>
      <c r="CE250" s="8">
        <v>81.390663129788805</v>
      </c>
      <c r="CF250" s="4">
        <v>0.80565567361858503</v>
      </c>
      <c r="CG250" s="8">
        <v>61.558527516495097</v>
      </c>
      <c r="CH250" s="4">
        <v>0.60934479516629503</v>
      </c>
      <c r="CI250" s="8">
        <v>16.956774193548402</v>
      </c>
      <c r="CJ250" s="8">
        <v>117.960592775137</v>
      </c>
      <c r="CK250" s="8">
        <v>89.412303095140302</v>
      </c>
      <c r="CL250" s="4">
        <v>0.75798451831776903</v>
      </c>
      <c r="CM250" s="8">
        <v>67.05103759619</v>
      </c>
      <c r="CN250" s="4">
        <v>0.56841896110175305</v>
      </c>
      <c r="CO250" s="8">
        <v>19.703548387096799</v>
      </c>
      <c r="CP250" s="8">
        <v>111.945410187646</v>
      </c>
      <c r="CQ250" s="8">
        <v>80.594054483773903</v>
      </c>
      <c r="CR250" s="4">
        <v>0.71994067777035298</v>
      </c>
      <c r="CS250" s="8">
        <v>59.683426315181599</v>
      </c>
      <c r="CT250" s="4">
        <v>0.53314759591428196</v>
      </c>
      <c r="CU250" s="8">
        <v>19.0766666666667</v>
      </c>
      <c r="CV250" s="8">
        <v>99.676408512266406</v>
      </c>
      <c r="CW250" s="8">
        <v>74.902410160271202</v>
      </c>
      <c r="CX250" s="4">
        <v>0.75145574843874396</v>
      </c>
      <c r="CY250" s="8">
        <v>54.565603004938801</v>
      </c>
      <c r="CZ250" s="4">
        <v>0.54742745870728104</v>
      </c>
      <c r="DA250" s="8">
        <v>18.3935483870968</v>
      </c>
      <c r="DB250" s="8">
        <v>113.013931223878</v>
      </c>
      <c r="DC250" s="8">
        <v>89.887908342630993</v>
      </c>
      <c r="DD250" s="4">
        <v>0.79537015807869804</v>
      </c>
      <c r="DE250" s="8">
        <v>67.228114936356107</v>
      </c>
      <c r="DF250" s="4">
        <v>0.59486573211207705</v>
      </c>
      <c r="DG250" s="8">
        <v>20.709677419354801</v>
      </c>
      <c r="DH250" s="8">
        <v>101.118368039362</v>
      </c>
      <c r="DI250" s="8">
        <v>80.479511248534905</v>
      </c>
      <c r="DJ250" s="4">
        <v>0.795894087384862</v>
      </c>
      <c r="DK250" s="8">
        <v>58.710519438731403</v>
      </c>
      <c r="DL250" s="4">
        <v>0.58061181738887602</v>
      </c>
      <c r="DM250" s="8">
        <v>19.838709677419399</v>
      </c>
      <c r="DN250" s="8">
        <v>91.026933014723099</v>
      </c>
      <c r="DO250" s="8">
        <v>69.092194689900694</v>
      </c>
      <c r="DP250" s="4">
        <v>0.75903023865173502</v>
      </c>
      <c r="DQ250" s="8">
        <v>49.2340324503811</v>
      </c>
      <c r="DR250" s="4">
        <v>0.54087324289414196</v>
      </c>
      <c r="DS250" s="8">
        <v>17.548924731182801</v>
      </c>
      <c r="DT250" s="8">
        <v>148.35968977645101</v>
      </c>
      <c r="DU250" s="8">
        <v>128.77773109408199</v>
      </c>
      <c r="DV250" s="4">
        <v>0.86801024785185799</v>
      </c>
      <c r="DW250" s="8">
        <v>109.99537996437201</v>
      </c>
      <c r="DX250" s="4">
        <v>0.74141015076341699</v>
      </c>
      <c r="DY250" s="8">
        <v>17.645161290322601</v>
      </c>
      <c r="DZ250" s="8">
        <v>46.700624576638099</v>
      </c>
      <c r="EA250" s="8">
        <v>25.490105379059099</v>
      </c>
      <c r="EB250" s="4">
        <v>0.545819367730909</v>
      </c>
      <c r="EC250" s="8">
        <v>0.24023785351980101</v>
      </c>
      <c r="ED250" s="4">
        <v>5.14421071875728E-3</v>
      </c>
      <c r="EE250" s="8">
        <v>23.003225806451599</v>
      </c>
      <c r="EF250" s="8">
        <v>106.98407919216299</v>
      </c>
      <c r="EG250" s="8">
        <v>86.118981722066096</v>
      </c>
      <c r="EH250" s="4">
        <v>0.80497007005482102</v>
      </c>
      <c r="EI250" s="8">
        <v>62.872342174487898</v>
      </c>
      <c r="EJ250" s="4">
        <v>0.58767942528679995</v>
      </c>
      <c r="EK250" s="8">
        <v>22.081797235023</v>
      </c>
      <c r="EL250" s="8">
        <v>101.54417349712701</v>
      </c>
      <c r="EM250" s="8">
        <v>81.937608566531793</v>
      </c>
      <c r="EN250" s="4">
        <v>0.80691590412964598</v>
      </c>
      <c r="EO250" s="8">
        <v>62.567938273362302</v>
      </c>
      <c r="EP250" s="4">
        <v>0.61616473027014795</v>
      </c>
      <c r="EQ250" s="8">
        <v>18</v>
      </c>
      <c r="ER250" s="8">
        <v>92.389624408015393</v>
      </c>
      <c r="ES250" s="8">
        <v>73.374336827259299</v>
      </c>
      <c r="ET250" s="4">
        <v>0.79418373326446401</v>
      </c>
      <c r="EU250" s="8">
        <v>52.362687558224202</v>
      </c>
      <c r="EV250" s="4">
        <v>0.56675939418237697</v>
      </c>
      <c r="EW250" s="8">
        <v>17.933333333333302</v>
      </c>
      <c r="EX250" s="8">
        <v>66.104408550790794</v>
      </c>
      <c r="EY250" s="8">
        <v>53.767631880763503</v>
      </c>
      <c r="EZ250" s="4">
        <v>0.81337437335138696</v>
      </c>
      <c r="FA250" s="8">
        <v>40.529130453171597</v>
      </c>
      <c r="FB250" s="4">
        <v>0.61310782959401799</v>
      </c>
      <c r="FC250" s="8">
        <v>12</v>
      </c>
      <c r="FD250" s="7">
        <v>203.618912855969</v>
      </c>
      <c r="FE250" s="7">
        <v>157.18203618250399</v>
      </c>
      <c r="FF250" s="4">
        <v>0.77194222274277502</v>
      </c>
      <c r="FG250" s="7">
        <v>105.771929408167</v>
      </c>
      <c r="FH250" s="4">
        <v>0.51946024033133698</v>
      </c>
      <c r="FI250" s="7">
        <v>37.921784946236599</v>
      </c>
      <c r="FJ250" s="7">
        <v>218.98472230708001</v>
      </c>
      <c r="FK250" s="7">
        <v>170.80296622492901</v>
      </c>
      <c r="FL250" s="4">
        <v>0.77997663227580905</v>
      </c>
      <c r="FM250" s="7">
        <v>128.609565112685</v>
      </c>
      <c r="FN250" s="4">
        <v>0.58729925886033996</v>
      </c>
      <c r="FO250" s="7">
        <v>36.6603225806452</v>
      </c>
      <c r="FP250" s="7">
        <v>211.62181869991201</v>
      </c>
      <c r="FQ250" s="7">
        <v>155.49646464404501</v>
      </c>
      <c r="FR250" s="4">
        <v>0.73478465311058005</v>
      </c>
      <c r="FS250" s="7">
        <v>114.24902932012</v>
      </c>
      <c r="FT250" s="4">
        <v>0.53987358213819103</v>
      </c>
      <c r="FU250" s="7">
        <v>37.470215053763397</v>
      </c>
      <c r="FV250" s="7">
        <v>214.13229926323999</v>
      </c>
      <c r="FW250" s="7">
        <v>170.367419591166</v>
      </c>
      <c r="FX250" s="4">
        <v>0.79561756996653399</v>
      </c>
      <c r="FY250" s="7">
        <v>125.93863437508701</v>
      </c>
      <c r="FZ250" s="4">
        <v>0.588134694338039</v>
      </c>
      <c r="GA250" s="7">
        <v>40.548387096774199</v>
      </c>
      <c r="GB250" s="7">
        <v>239.38662279117401</v>
      </c>
      <c r="GC250" s="7">
        <v>197.86992578398201</v>
      </c>
      <c r="GD250" s="4">
        <v>0.82657052209885595</v>
      </c>
      <c r="GE250" s="7">
        <v>159.229412414753</v>
      </c>
      <c r="GF250" s="4">
        <v>0.66515584938785399</v>
      </c>
      <c r="GG250" s="7">
        <v>35.194086021505399</v>
      </c>
      <c r="GH250" s="7">
        <v>153.684703768801</v>
      </c>
      <c r="GI250" s="7">
        <v>111.609087101125</v>
      </c>
      <c r="GJ250" s="4">
        <v>0.72622118118551804</v>
      </c>
      <c r="GK250" s="7">
        <v>63.112580028007699</v>
      </c>
      <c r="GL250" s="4">
        <v>0.41066273012408899</v>
      </c>
      <c r="GM250" s="7">
        <v>45.085023041474699</v>
      </c>
      <c r="GN250" s="7">
        <v>193.933797905142</v>
      </c>
      <c r="GO250" s="7">
        <v>155.31194539379101</v>
      </c>
      <c r="GP250" s="4">
        <v>0.80085032661381605</v>
      </c>
      <c r="GQ250" s="7">
        <v>114.930625831586</v>
      </c>
      <c r="GR250" s="4">
        <v>0.59262813946335302</v>
      </c>
      <c r="GS250" s="7">
        <v>35.933333333333302</v>
      </c>
      <c r="GT250" s="7">
        <v>66.104408550790794</v>
      </c>
      <c r="GU250" s="7">
        <v>53.767631880763503</v>
      </c>
      <c r="GV250" s="4">
        <v>0.81337437335138696</v>
      </c>
      <c r="GW250" s="7">
        <v>40.529130453171597</v>
      </c>
      <c r="GX250" s="4">
        <v>0.61310782959401799</v>
      </c>
      <c r="GY250" s="7">
        <v>12</v>
      </c>
      <c r="GZ250" s="3"/>
    </row>
    <row r="251" spans="1:208" s="11" customFormat="1" x14ac:dyDescent="0.25">
      <c r="A251" s="7" t="s">
        <v>220</v>
      </c>
      <c r="B251" s="7" t="s">
        <v>696</v>
      </c>
      <c r="C251" s="7" t="s">
        <v>697</v>
      </c>
      <c r="D251" s="33" t="s">
        <v>241</v>
      </c>
      <c r="E251" s="7"/>
      <c r="F251" s="8"/>
      <c r="G251" s="8"/>
      <c r="H251" s="8"/>
      <c r="I251" s="8"/>
      <c r="J251" s="8"/>
      <c r="K251" s="8"/>
      <c r="L251" s="8">
        <v>25.307836358062001</v>
      </c>
      <c r="M251" s="8">
        <v>90.398875164848107</v>
      </c>
      <c r="N251" s="8">
        <v>78.359011516004202</v>
      </c>
      <c r="O251" s="8">
        <v>188.50001188714401</v>
      </c>
      <c r="P251" s="8">
        <v>250.356058681354</v>
      </c>
      <c r="Q251" s="8">
        <v>146.89667366276501</v>
      </c>
      <c r="R251" s="8">
        <v>74.263939806200497</v>
      </c>
      <c r="S251" s="8">
        <v>72.264432599815194</v>
      </c>
      <c r="T251" s="8">
        <v>62.626698284395403</v>
      </c>
      <c r="U251" s="8">
        <v>69.596979764356405</v>
      </c>
      <c r="V251" s="8">
        <v>75.058310400090903</v>
      </c>
      <c r="W251" s="8">
        <v>72.679831470978797</v>
      </c>
      <c r="X251" s="8">
        <v>70.717204172634794</v>
      </c>
      <c r="Y251" s="8">
        <v>172.89471871416399</v>
      </c>
      <c r="Z251" s="8">
        <v>113.73331965617299</v>
      </c>
      <c r="AA251" s="8">
        <v>129.928521313115</v>
      </c>
      <c r="AB251" s="8">
        <v>87.000512540500395</v>
      </c>
      <c r="AC251" s="8">
        <v>0</v>
      </c>
      <c r="AD251" s="8">
        <v>0</v>
      </c>
      <c r="AE251" s="8">
        <v>0</v>
      </c>
      <c r="AF251" s="8">
        <v>115.70671152291</v>
      </c>
      <c r="AG251" s="8">
        <v>266.85902340314902</v>
      </c>
      <c r="AH251" s="8">
        <v>397.25273234411901</v>
      </c>
      <c r="AI251" s="8">
        <v>146.52837240601599</v>
      </c>
      <c r="AJ251" s="8">
        <v>132.22367804875199</v>
      </c>
      <c r="AK251" s="8">
        <v>147.73814187107001</v>
      </c>
      <c r="AL251" s="8">
        <v>243.611922886798</v>
      </c>
      <c r="AM251" s="8">
        <v>243.66184096928799</v>
      </c>
      <c r="AN251" s="8">
        <v>87.000512540500395</v>
      </c>
      <c r="AO251" s="8"/>
      <c r="AP251" s="8">
        <v>115.70671152291</v>
      </c>
      <c r="AQ251" s="8">
        <v>664.11175574726803</v>
      </c>
      <c r="AR251" s="8">
        <v>278.75205045476798</v>
      </c>
      <c r="AS251" s="8">
        <v>391.35006475786798</v>
      </c>
      <c r="AT251" s="8">
        <v>330.66235350978798</v>
      </c>
      <c r="AU251" s="8">
        <f t="shared" si="34"/>
        <v>548.40504422435799</v>
      </c>
      <c r="AV251" s="8">
        <f t="shared" si="35"/>
        <v>-385.35970529250005</v>
      </c>
      <c r="AW251" s="8">
        <f t="shared" si="36"/>
        <v>112.5980143031</v>
      </c>
      <c r="AX251" s="8">
        <v>65.091038806786102</v>
      </c>
      <c r="AY251" s="8">
        <v>-12.0398636488439</v>
      </c>
      <c r="AZ251" s="8">
        <v>110.14100037114</v>
      </c>
      <c r="BA251" s="8">
        <v>61.856046794210002</v>
      </c>
      <c r="BB251" s="8">
        <v>-103.459385018589</v>
      </c>
      <c r="BC251" s="8">
        <v>-72.632733856564499</v>
      </c>
      <c r="BD251" s="8">
        <v>-1.9995072063852699</v>
      </c>
      <c r="BE251" s="8">
        <v>-9.6377343154197899</v>
      </c>
      <c r="BF251" s="8">
        <v>6.9702814799609296</v>
      </c>
      <c r="BG251" s="8">
        <v>5.4613306357345301</v>
      </c>
      <c r="BH251" s="8">
        <v>-2.3784789291121098</v>
      </c>
      <c r="BI251" s="8">
        <v>-1.9626272983440001</v>
      </c>
      <c r="BJ251" s="8">
        <v>102.17751454152901</v>
      </c>
      <c r="BK251" s="8">
        <v>-59.161399057990302</v>
      </c>
      <c r="BL251" s="9">
        <v>16.195201656941201</v>
      </c>
      <c r="BM251" s="8" t="s">
        <v>268</v>
      </c>
      <c r="BN251" s="7" t="s">
        <v>268</v>
      </c>
      <c r="BO251" s="10">
        <v>496</v>
      </c>
      <c r="BP251" s="10">
        <v>233</v>
      </c>
      <c r="BQ251" s="7" t="s">
        <v>252</v>
      </c>
      <c r="BR251" s="8">
        <v>78.359011516004202</v>
      </c>
      <c r="BS251" s="8">
        <v>50.945130555850199</v>
      </c>
      <c r="BT251" s="4">
        <v>0.65015024526496301</v>
      </c>
      <c r="BU251" s="8">
        <v>40.013758834251597</v>
      </c>
      <c r="BV251" s="4">
        <v>0.51064654926229003</v>
      </c>
      <c r="BW251" s="8">
        <v>3</v>
      </c>
      <c r="BX251" s="8">
        <v>188.50001188714401</v>
      </c>
      <c r="BY251" s="8">
        <v>103.851955188386</v>
      </c>
      <c r="BZ251" s="4">
        <v>0.55093871957187401</v>
      </c>
      <c r="CA251" s="8">
        <v>75.814267788960294</v>
      </c>
      <c r="CB251" s="4">
        <v>0.40219768173993897</v>
      </c>
      <c r="CC251" s="8">
        <v>15.8037634408602</v>
      </c>
      <c r="CD251" s="8">
        <v>250.356058681354</v>
      </c>
      <c r="CE251" s="8">
        <v>157.07076570679899</v>
      </c>
      <c r="CF251" s="4">
        <v>0.62738951289656697</v>
      </c>
      <c r="CG251" s="8">
        <v>135.32283549352101</v>
      </c>
      <c r="CH251" s="4">
        <v>0.54052151246619595</v>
      </c>
      <c r="CI251" s="8">
        <v>17.267741935483901</v>
      </c>
      <c r="CJ251" s="8">
        <v>146.89667366276501</v>
      </c>
      <c r="CK251" s="8">
        <v>90.024999863503098</v>
      </c>
      <c r="CL251" s="4">
        <v>0.61284573447984303</v>
      </c>
      <c r="CM251" s="8">
        <v>77.723836213487502</v>
      </c>
      <c r="CN251" s="4">
        <v>0.52910548806517199</v>
      </c>
      <c r="CO251" s="8">
        <v>7.8179723502304102</v>
      </c>
      <c r="CP251" s="8">
        <v>74.263939806200497</v>
      </c>
      <c r="CQ251" s="8">
        <v>37.929993597820904</v>
      </c>
      <c r="CR251" s="4">
        <v>0.51074577644012897</v>
      </c>
      <c r="CS251" s="8">
        <v>35.140440454061597</v>
      </c>
      <c r="CT251" s="4">
        <v>0.47318308920539598</v>
      </c>
      <c r="CU251" s="8">
        <v>3</v>
      </c>
      <c r="CV251" s="8">
        <v>72.264432599815194</v>
      </c>
      <c r="CW251" s="8">
        <v>35.857933334457101</v>
      </c>
      <c r="CX251" s="4">
        <v>0.49620445417499598</v>
      </c>
      <c r="CY251" s="8">
        <v>32.810005167318799</v>
      </c>
      <c r="CZ251" s="4">
        <v>0.45402702251899701</v>
      </c>
      <c r="DA251" s="8">
        <v>3</v>
      </c>
      <c r="DB251" s="8">
        <v>62.626698284395403</v>
      </c>
      <c r="DC251" s="8">
        <v>26.352804829747299</v>
      </c>
      <c r="DD251" s="4">
        <v>0.42079185956883702</v>
      </c>
      <c r="DE251" s="8">
        <v>23.573903597112999</v>
      </c>
      <c r="DF251" s="4">
        <v>0.37641939049797901</v>
      </c>
      <c r="DG251" s="8">
        <v>3</v>
      </c>
      <c r="DH251" s="8">
        <v>69.596979764356405</v>
      </c>
      <c r="DI251" s="8">
        <v>34.658383276754101</v>
      </c>
      <c r="DJ251" s="4">
        <v>0.49798688670257701</v>
      </c>
      <c r="DK251" s="8">
        <v>31.409769735338799</v>
      </c>
      <c r="DL251" s="4">
        <v>0.45130937925305098</v>
      </c>
      <c r="DM251" s="8">
        <v>3</v>
      </c>
      <c r="DN251" s="8">
        <v>75.058310400090903</v>
      </c>
      <c r="DO251" s="8">
        <v>39.7031703187508</v>
      </c>
      <c r="DP251" s="4">
        <v>0.52896434927880598</v>
      </c>
      <c r="DQ251" s="8">
        <v>37.242169451726603</v>
      </c>
      <c r="DR251" s="4">
        <v>0.49617649602303798</v>
      </c>
      <c r="DS251" s="8">
        <v>3</v>
      </c>
      <c r="DT251" s="8">
        <v>72.679831470978797</v>
      </c>
      <c r="DU251" s="8">
        <v>39.434336535310699</v>
      </c>
      <c r="DV251" s="4">
        <v>0.54257605909635198</v>
      </c>
      <c r="DW251" s="8">
        <v>37.079455837516797</v>
      </c>
      <c r="DX251" s="4">
        <v>0.51017531393592597</v>
      </c>
      <c r="DY251" s="8">
        <v>3</v>
      </c>
      <c r="DZ251" s="8">
        <v>70.717204172634794</v>
      </c>
      <c r="EA251" s="8">
        <v>-14.526702264413</v>
      </c>
      <c r="EB251" s="4">
        <v>-0.20541963493000101</v>
      </c>
      <c r="EC251" s="8">
        <v>-29.098586029594198</v>
      </c>
      <c r="ED251" s="4">
        <v>-0.41147817380560903</v>
      </c>
      <c r="EE251" s="8">
        <v>13.573118279569901</v>
      </c>
      <c r="EF251" s="8">
        <v>172.89087809515601</v>
      </c>
      <c r="EG251" s="8">
        <v>62.999885914001297</v>
      </c>
      <c r="EH251" s="4">
        <v>0.36439103443807802</v>
      </c>
      <c r="EI251" s="8">
        <v>45.000322864728801</v>
      </c>
      <c r="EJ251" s="4">
        <v>0.260281649098697</v>
      </c>
      <c r="EK251" s="8">
        <v>17.903225806451601</v>
      </c>
      <c r="EL251" s="8">
        <v>113.73197408374899</v>
      </c>
      <c r="EM251" s="8">
        <v>41.539097477940601</v>
      </c>
      <c r="EN251" s="4">
        <v>0.36523675784746601</v>
      </c>
      <c r="EO251" s="8">
        <v>27.699594741935002</v>
      </c>
      <c r="EP251" s="4">
        <v>0.243551516317985</v>
      </c>
      <c r="EQ251" s="8">
        <v>13.4322580645161</v>
      </c>
      <c r="ER251" s="8">
        <v>129.92413201359901</v>
      </c>
      <c r="ES251" s="8">
        <v>69.690024872750598</v>
      </c>
      <c r="ET251" s="4">
        <v>0.53639015164216297</v>
      </c>
      <c r="EU251" s="8">
        <v>18.206025659621101</v>
      </c>
      <c r="EV251" s="4">
        <v>0.14012812998985899</v>
      </c>
      <c r="EW251" s="8">
        <v>13.306451612903199</v>
      </c>
      <c r="EX251" s="8">
        <v>86.994213617321506</v>
      </c>
      <c r="EY251" s="8">
        <v>45.416450936608904</v>
      </c>
      <c r="EZ251" s="4">
        <v>0.52206289416433005</v>
      </c>
      <c r="FA251" s="8">
        <v>75.334396752704095</v>
      </c>
      <c r="FB251" s="4">
        <v>0.86597020215726295</v>
      </c>
      <c r="FC251" s="8">
        <v>9</v>
      </c>
      <c r="FD251" s="7">
        <v>266.85902340314902</v>
      </c>
      <c r="FE251" s="7">
        <v>154.797085744236</v>
      </c>
      <c r="FF251" s="4">
        <v>0.58007064468036296</v>
      </c>
      <c r="FG251" s="7">
        <v>115.828026623212</v>
      </c>
      <c r="FH251" s="4">
        <v>0.43404200894578199</v>
      </c>
      <c r="FI251" s="7">
        <v>18.803763440860202</v>
      </c>
      <c r="FJ251" s="7">
        <v>397.25273234411901</v>
      </c>
      <c r="FK251" s="7">
        <v>247.09576557030201</v>
      </c>
      <c r="FL251" s="4">
        <v>0.622011494073893</v>
      </c>
      <c r="FM251" s="7">
        <v>213.04667170700901</v>
      </c>
      <c r="FN251" s="4">
        <v>0.53630007891917397</v>
      </c>
      <c r="FO251" s="7">
        <v>25.0857142857143</v>
      </c>
      <c r="FP251" s="7">
        <v>146.52837240601599</v>
      </c>
      <c r="FQ251" s="7">
        <v>73.787926932277998</v>
      </c>
      <c r="FR251" s="4">
        <v>0.50357432980841998</v>
      </c>
      <c r="FS251" s="7">
        <v>67.950445621380396</v>
      </c>
      <c r="FT251" s="4">
        <v>0.46373575646562398</v>
      </c>
      <c r="FU251" s="7">
        <v>6</v>
      </c>
      <c r="FV251" s="7">
        <v>132.22367804875199</v>
      </c>
      <c r="FW251" s="7">
        <v>61.0111881065014</v>
      </c>
      <c r="FX251" s="4">
        <v>0.461424073258695</v>
      </c>
      <c r="FY251" s="7">
        <v>54.983673332451801</v>
      </c>
      <c r="FZ251" s="4">
        <v>0.41583832898808698</v>
      </c>
      <c r="GA251" s="7">
        <v>6</v>
      </c>
      <c r="GB251" s="7">
        <v>147.73814187107001</v>
      </c>
      <c r="GC251" s="7">
        <v>79.1375068540614</v>
      </c>
      <c r="GD251" s="4">
        <v>0.53566063476772496</v>
      </c>
      <c r="GE251" s="7">
        <v>74.3216252892434</v>
      </c>
      <c r="GF251" s="4">
        <v>0.50306321947722599</v>
      </c>
      <c r="GG251" s="7">
        <v>6</v>
      </c>
      <c r="GH251" s="7">
        <v>243.60808226779</v>
      </c>
      <c r="GI251" s="7">
        <v>48.4731836495883</v>
      </c>
      <c r="GJ251" s="4">
        <v>0.198980194738791</v>
      </c>
      <c r="GK251" s="7">
        <v>15.901736835134701</v>
      </c>
      <c r="GL251" s="4">
        <v>6.5275900073193893E-2</v>
      </c>
      <c r="GM251" s="7">
        <v>31.476344086021498</v>
      </c>
      <c r="GN251" s="7">
        <v>243.65610609734799</v>
      </c>
      <c r="GO251" s="7">
        <v>111.229122350691</v>
      </c>
      <c r="GP251" s="4">
        <v>0.45650045111634402</v>
      </c>
      <c r="GQ251" s="7">
        <v>45.905620401556099</v>
      </c>
      <c r="GR251" s="4">
        <v>0.18840332441008201</v>
      </c>
      <c r="GS251" s="7">
        <v>26.738709677419401</v>
      </c>
      <c r="GT251" s="7">
        <v>86.994213617321506</v>
      </c>
      <c r="GU251" s="7">
        <v>45.416450936608904</v>
      </c>
      <c r="GV251" s="4">
        <v>0.52206289416433005</v>
      </c>
      <c r="GW251" s="7">
        <v>75.334396752704095</v>
      </c>
      <c r="GX251" s="4">
        <v>0.86597020215726295</v>
      </c>
      <c r="GY251" s="7">
        <v>9</v>
      </c>
      <c r="GZ251" s="3"/>
    </row>
    <row r="252" spans="1:208" s="11" customFormat="1" x14ac:dyDescent="0.25">
      <c r="A252" s="7" t="s">
        <v>220</v>
      </c>
      <c r="B252" s="7" t="s">
        <v>698</v>
      </c>
      <c r="C252" s="7" t="s">
        <v>699</v>
      </c>
      <c r="D252" s="33" t="s">
        <v>231</v>
      </c>
      <c r="E252" s="7"/>
      <c r="F252" s="8">
        <v>148.213216997269</v>
      </c>
      <c r="G252" s="8">
        <v>-2.5797631746512599</v>
      </c>
      <c r="H252" s="8">
        <v>218.64406852623901</v>
      </c>
      <c r="I252" s="8">
        <v>6.8301670097232803</v>
      </c>
      <c r="J252" s="8">
        <v>45.396692342462302</v>
      </c>
      <c r="K252" s="8">
        <v>65.076335629524493</v>
      </c>
      <c r="L252" s="8">
        <v>45.710597058976802</v>
      </c>
      <c r="M252" s="8">
        <v>45.116440643875102</v>
      </c>
      <c r="N252" s="8">
        <v>33.124240272169303</v>
      </c>
      <c r="O252" s="8">
        <v>50.9758883196574</v>
      </c>
      <c r="P252" s="8">
        <v>52.392388651932499</v>
      </c>
      <c r="Q252" s="8">
        <v>53.872288094934802</v>
      </c>
      <c r="R252" s="8">
        <v>23.219690284933201</v>
      </c>
      <c r="S252" s="8">
        <v>40.7514838704762</v>
      </c>
      <c r="T252" s="8">
        <v>104.076355261328</v>
      </c>
      <c r="U252" s="8">
        <v>112.90001381329699</v>
      </c>
      <c r="V252" s="8">
        <v>111.746362736981</v>
      </c>
      <c r="W252" s="8">
        <v>110.49863370262401</v>
      </c>
      <c r="X252" s="8">
        <v>85.432215238884098</v>
      </c>
      <c r="Y252" s="8">
        <v>71.110065973277401</v>
      </c>
      <c r="Z252" s="8">
        <v>62.9787409294673</v>
      </c>
      <c r="AA252" s="8">
        <v>74.208415088812401</v>
      </c>
      <c r="AB252" s="8">
        <v>5.2887843126299003</v>
      </c>
      <c r="AC252" s="8">
        <v>145.63345382261801</v>
      </c>
      <c r="AD252" s="8">
        <v>225.474235535963</v>
      </c>
      <c r="AE252" s="8">
        <v>110.47302797198699</v>
      </c>
      <c r="AF252" s="8">
        <v>90.827037702851896</v>
      </c>
      <c r="AG252" s="8">
        <v>84.100128591826703</v>
      </c>
      <c r="AH252" s="8">
        <v>106.264676746867</v>
      </c>
      <c r="AI252" s="8">
        <v>63.9711741554094</v>
      </c>
      <c r="AJ252" s="8">
        <v>216.97636907462501</v>
      </c>
      <c r="AK252" s="8">
        <v>222.24499643960499</v>
      </c>
      <c r="AL252" s="8">
        <v>156.54228121216099</v>
      </c>
      <c r="AM252" s="8">
        <v>137.18715601828001</v>
      </c>
      <c r="AN252" s="8">
        <v>5.2887843126299003</v>
      </c>
      <c r="AO252" s="8">
        <v>371.10768935857999</v>
      </c>
      <c r="AP252" s="8">
        <v>201.300065674839</v>
      </c>
      <c r="AQ252" s="8">
        <v>190.364805338694</v>
      </c>
      <c r="AR252" s="8">
        <v>280.947543230034</v>
      </c>
      <c r="AS252" s="8">
        <v>378.78727765176598</v>
      </c>
      <c r="AT252" s="8">
        <v>142.47594033090999</v>
      </c>
      <c r="AU252" s="8">
        <f t="shared" si="34"/>
        <v>-10.935260336145006</v>
      </c>
      <c r="AV252" s="8">
        <f t="shared" si="35"/>
        <v>90.582737891340003</v>
      </c>
      <c r="AW252" s="8">
        <f t="shared" si="36"/>
        <v>97.839734421731976</v>
      </c>
      <c r="AX252" s="8">
        <v>-0.59415641510162898</v>
      </c>
      <c r="AY252" s="8">
        <v>-11.992200371705801</v>
      </c>
      <c r="AZ252" s="8">
        <v>17.851648047488101</v>
      </c>
      <c r="BA252" s="8">
        <v>1.41650033227512</v>
      </c>
      <c r="BB252" s="8">
        <v>1.4798994430022701</v>
      </c>
      <c r="BC252" s="8">
        <v>-30.652597810001598</v>
      </c>
      <c r="BD252" s="8">
        <v>17.531793585542999</v>
      </c>
      <c r="BE252" s="8">
        <v>63.324871390851797</v>
      </c>
      <c r="BF252" s="8">
        <v>8.8236585519688493</v>
      </c>
      <c r="BG252" s="8">
        <v>-1.15365107631597</v>
      </c>
      <c r="BH252" s="8">
        <v>-1.24772903435695</v>
      </c>
      <c r="BI252" s="8">
        <v>-25.066418463739801</v>
      </c>
      <c r="BJ252" s="8">
        <v>-14.3221492656068</v>
      </c>
      <c r="BK252" s="8">
        <v>-8.1313250438100706</v>
      </c>
      <c r="BL252" s="9">
        <v>11.229674159345199</v>
      </c>
      <c r="BM252" s="8" t="s">
        <v>268</v>
      </c>
      <c r="BN252" s="7" t="s">
        <v>236</v>
      </c>
      <c r="BO252" s="10">
        <v>397</v>
      </c>
      <c r="BP252" s="10">
        <v>234</v>
      </c>
      <c r="BQ252" s="7" t="s">
        <v>252</v>
      </c>
      <c r="BR252" s="8">
        <v>33.642315946756099</v>
      </c>
      <c r="BS252" s="8">
        <v>19.9581447266096</v>
      </c>
      <c r="BT252" s="4">
        <v>0.59324526760275098</v>
      </c>
      <c r="BU252" s="8">
        <v>5.7233876800155903</v>
      </c>
      <c r="BV252" s="4">
        <v>0.17012466350633201</v>
      </c>
      <c r="BW252" s="8">
        <v>10.466666666666701</v>
      </c>
      <c r="BX252" s="8">
        <v>55.085005699280103</v>
      </c>
      <c r="BY252" s="8">
        <v>41.111809025883502</v>
      </c>
      <c r="BZ252" s="4">
        <v>0.74633393432544903</v>
      </c>
      <c r="CA252" s="8">
        <v>26.7554917046984</v>
      </c>
      <c r="CB252" s="4">
        <v>0.48571278817255398</v>
      </c>
      <c r="CC252" s="8">
        <v>11.329354838709699</v>
      </c>
      <c r="CD252" s="8">
        <v>57.516842654887597</v>
      </c>
      <c r="CE252" s="8">
        <v>42.488629114186899</v>
      </c>
      <c r="CF252" s="4">
        <v>0.73871629861755495</v>
      </c>
      <c r="CG252" s="8">
        <v>5.5478316853568801</v>
      </c>
      <c r="CH252" s="4">
        <v>9.6455775895852996E-2</v>
      </c>
      <c r="CI252" s="8">
        <v>12</v>
      </c>
      <c r="CJ252" s="8">
        <v>59.469845063069897</v>
      </c>
      <c r="CK252" s="8">
        <v>43.5895987375484</v>
      </c>
      <c r="CL252" s="4">
        <v>0.73296977134075403</v>
      </c>
      <c r="CM252" s="8">
        <v>4.7456614300564803</v>
      </c>
      <c r="CN252" s="4">
        <v>7.9799458448622698E-2</v>
      </c>
      <c r="CO252" s="8">
        <v>12</v>
      </c>
      <c r="CP252" s="8">
        <v>25.6584900286608</v>
      </c>
      <c r="CQ252" s="8">
        <v>17.769910325091999</v>
      </c>
      <c r="CR252" s="4">
        <v>0.69255479590742897</v>
      </c>
      <c r="CS252" s="8">
        <v>23.430872067209801</v>
      </c>
      <c r="CT252" s="4">
        <v>0.91318203218651095</v>
      </c>
      <c r="CU252" s="8">
        <v>6</v>
      </c>
      <c r="CV252" s="8">
        <v>43.995894718898199</v>
      </c>
      <c r="CW252" s="8">
        <v>0.21720293423265299</v>
      </c>
      <c r="CX252" s="4">
        <v>4.9368909444942903E-3</v>
      </c>
      <c r="CY252" s="8">
        <v>-19.7455275260101</v>
      </c>
      <c r="CZ252" s="4">
        <v>-0.44880386345520701</v>
      </c>
      <c r="DA252" s="8">
        <v>9.1537634408602102</v>
      </c>
      <c r="DB252" s="8">
        <v>108.93760597971</v>
      </c>
      <c r="DC252" s="8">
        <v>37.093096367412997</v>
      </c>
      <c r="DD252" s="4">
        <v>0.34049854532622598</v>
      </c>
      <c r="DE252" s="8">
        <v>22.879195151639902</v>
      </c>
      <c r="DF252" s="4">
        <v>0.21002109368826299</v>
      </c>
      <c r="DG252" s="8">
        <v>15</v>
      </c>
      <c r="DH252" s="8">
        <v>115.836705531416</v>
      </c>
      <c r="DI252" s="8">
        <v>54.883190129296104</v>
      </c>
      <c r="DJ252" s="4">
        <v>0.47379791990381698</v>
      </c>
      <c r="DK252" s="8">
        <v>49.823706313838599</v>
      </c>
      <c r="DL252" s="4">
        <v>0.430120194503682</v>
      </c>
      <c r="DM252" s="8">
        <v>14.677419354838699</v>
      </c>
      <c r="DN252" s="8">
        <v>108.89474510985301</v>
      </c>
      <c r="DO252" s="8">
        <v>40.723982012389101</v>
      </c>
      <c r="DP252" s="4">
        <v>0.37397564015882301</v>
      </c>
      <c r="DQ252" s="8">
        <v>50.302852833430798</v>
      </c>
      <c r="DR252" s="4">
        <v>0.46194013111179399</v>
      </c>
      <c r="DS252" s="8">
        <v>15</v>
      </c>
      <c r="DT252" s="8">
        <v>101.550668488871</v>
      </c>
      <c r="DU252" s="8">
        <v>46.521676877636502</v>
      </c>
      <c r="DV252" s="4">
        <v>0.458112955531503</v>
      </c>
      <c r="DW252" s="8">
        <v>35.382907817852697</v>
      </c>
      <c r="DX252" s="4">
        <v>0.348426143760249</v>
      </c>
      <c r="DY252" s="8">
        <v>12.9677419354839</v>
      </c>
      <c r="DZ252" s="8">
        <v>80.427760714752196</v>
      </c>
      <c r="EA252" s="8">
        <v>36.3041700135037</v>
      </c>
      <c r="EB252" s="4">
        <v>0.45138854657735999</v>
      </c>
      <c r="EC252" s="8">
        <v>26.235086214190002</v>
      </c>
      <c r="ED252" s="4">
        <v>0.32619441323545301</v>
      </c>
      <c r="EE252" s="8">
        <v>9.4516129032258096</v>
      </c>
      <c r="EF252" s="8">
        <v>70.324706939838194</v>
      </c>
      <c r="EG252" s="8">
        <v>38.232070813354902</v>
      </c>
      <c r="EH252" s="4">
        <v>0.54365062404116204</v>
      </c>
      <c r="EI252" s="8">
        <v>29.9764950143893</v>
      </c>
      <c r="EJ252" s="4">
        <v>0.42625837090275698</v>
      </c>
      <c r="EK252" s="8">
        <v>7.78571428571429</v>
      </c>
      <c r="EL252" s="8">
        <v>63.0335945556076</v>
      </c>
      <c r="EM252" s="8">
        <v>21.173120300832998</v>
      </c>
      <c r="EN252" s="4">
        <v>0.335902155828258</v>
      </c>
      <c r="EO252" s="8">
        <v>11.113707086304901</v>
      </c>
      <c r="EP252" s="4">
        <v>0.17631403007646099</v>
      </c>
      <c r="EQ252" s="8">
        <v>9</v>
      </c>
      <c r="ER252" s="8">
        <v>74.300580536373701</v>
      </c>
      <c r="ES252" s="8">
        <v>34.955981997082901</v>
      </c>
      <c r="ET252" s="4">
        <v>0.47046714500393799</v>
      </c>
      <c r="EU252" s="8">
        <v>25.779176836902302</v>
      </c>
      <c r="EV252" s="4">
        <v>0.34695794636869798</v>
      </c>
      <c r="EW252" s="8">
        <v>7.9666666666666703</v>
      </c>
      <c r="EX252" s="8">
        <v>5.12685329808963</v>
      </c>
      <c r="EY252" s="8">
        <v>2.6918537786855699</v>
      </c>
      <c r="EZ252" s="4">
        <v>0.52504989360405696</v>
      </c>
      <c r="FA252" s="8">
        <v>2.0424815774241099</v>
      </c>
      <c r="FB252" s="4">
        <v>0.39838892565644102</v>
      </c>
      <c r="FC252" s="8">
        <v>0.51612903225806495</v>
      </c>
      <c r="FD252" s="7">
        <v>88.727321646036202</v>
      </c>
      <c r="FE252" s="7">
        <v>61.069953752493099</v>
      </c>
      <c r="FF252" s="4">
        <v>0.68828803371437497</v>
      </c>
      <c r="FG252" s="7">
        <v>32.478879384713998</v>
      </c>
      <c r="FH252" s="4">
        <v>0.36605274206611799</v>
      </c>
      <c r="FI252" s="7">
        <v>21.796021505376299</v>
      </c>
      <c r="FJ252" s="7">
        <v>116.986687717957</v>
      </c>
      <c r="FK252" s="7">
        <v>86.078227851735207</v>
      </c>
      <c r="FL252" s="4">
        <v>0.735795068061596</v>
      </c>
      <c r="FM252" s="7">
        <v>10.2934931154134</v>
      </c>
      <c r="FN252" s="4">
        <v>8.7988584993789004E-2</v>
      </c>
      <c r="FO252" s="7">
        <v>24</v>
      </c>
      <c r="FP252" s="7">
        <v>69.654384747559106</v>
      </c>
      <c r="FQ252" s="7">
        <v>17.987113259324602</v>
      </c>
      <c r="FR252" s="4">
        <v>0.25823375404884302</v>
      </c>
      <c r="FS252" s="7">
        <v>3.6853445411997399</v>
      </c>
      <c r="FT252" s="4">
        <v>5.2909010029392203E-2</v>
      </c>
      <c r="FU252" s="7">
        <v>15.1537634408602</v>
      </c>
      <c r="FV252" s="7">
        <v>224.774311511127</v>
      </c>
      <c r="FW252" s="7">
        <v>91.976286496709093</v>
      </c>
      <c r="FX252" s="4">
        <v>0.40919394159575001</v>
      </c>
      <c r="FY252" s="7">
        <v>72.702901465478504</v>
      </c>
      <c r="FZ252" s="4">
        <v>0.323448444694177</v>
      </c>
      <c r="GA252" s="7">
        <v>29.677419354838701</v>
      </c>
      <c r="GB252" s="7">
        <v>210.445413598724</v>
      </c>
      <c r="GC252" s="7">
        <v>87.245658890025695</v>
      </c>
      <c r="GD252" s="4">
        <v>0.41457619530918</v>
      </c>
      <c r="GE252" s="7">
        <v>85.685760651283601</v>
      </c>
      <c r="GF252" s="4">
        <v>0.40716383021142299</v>
      </c>
      <c r="GG252" s="7">
        <v>27.9677419354839</v>
      </c>
      <c r="GH252" s="7">
        <v>150.75246765458999</v>
      </c>
      <c r="GI252" s="7">
        <v>74.536240826858602</v>
      </c>
      <c r="GJ252" s="4">
        <v>0.49442799833723999</v>
      </c>
      <c r="GK252" s="7">
        <v>56.211581228579298</v>
      </c>
      <c r="GL252" s="4">
        <v>0.37287337383672797</v>
      </c>
      <c r="GM252" s="7">
        <v>17.2373271889401</v>
      </c>
      <c r="GN252" s="7">
        <v>137.334175091981</v>
      </c>
      <c r="GO252" s="7">
        <v>56.1291022979158</v>
      </c>
      <c r="GP252" s="4">
        <v>0.40870455049023802</v>
      </c>
      <c r="GQ252" s="7">
        <v>36.892883923207101</v>
      </c>
      <c r="GR252" s="4">
        <v>0.26863585774260201</v>
      </c>
      <c r="GS252" s="7">
        <v>16.966666666666701</v>
      </c>
      <c r="GT252" s="7">
        <v>5.12685329808963</v>
      </c>
      <c r="GU252" s="7">
        <v>2.6918537786855699</v>
      </c>
      <c r="GV252" s="4">
        <v>0.52504989360405696</v>
      </c>
      <c r="GW252" s="7">
        <v>2.0424815774241099</v>
      </c>
      <c r="GX252" s="4">
        <v>0.39838892565644102</v>
      </c>
      <c r="GY252" s="7">
        <v>0.51612903225806495</v>
      </c>
      <c r="GZ252" s="3"/>
    </row>
    <row r="253" spans="1:208" s="11" customFormat="1" x14ac:dyDescent="0.25">
      <c r="A253" s="7" t="s">
        <v>220</v>
      </c>
      <c r="B253" s="7" t="s">
        <v>700</v>
      </c>
      <c r="C253" s="7" t="s">
        <v>701</v>
      </c>
      <c r="D253" s="33" t="s">
        <v>223</v>
      </c>
      <c r="E253" s="7"/>
      <c r="F253" s="8">
        <v>268.32735601351999</v>
      </c>
      <c r="G253" s="8">
        <v>283.81893729793899</v>
      </c>
      <c r="H253" s="8">
        <v>165.36475608867099</v>
      </c>
      <c r="I253" s="8">
        <v>143.16112903798799</v>
      </c>
      <c r="J253" s="8">
        <v>119.357157640412</v>
      </c>
      <c r="K253" s="8">
        <v>106.80298467346699</v>
      </c>
      <c r="L253" s="8">
        <v>127.675960103203</v>
      </c>
      <c r="M253" s="8">
        <v>229.57023269617301</v>
      </c>
      <c r="N253" s="8">
        <v>112.557490171743</v>
      </c>
      <c r="O253" s="8">
        <v>158.84175039423201</v>
      </c>
      <c r="P253" s="8">
        <v>197.69504962421999</v>
      </c>
      <c r="Q253" s="8">
        <v>149.972541940209</v>
      </c>
      <c r="R253" s="8">
        <v>131.565798896719</v>
      </c>
      <c r="S253" s="8">
        <v>157.015145742936</v>
      </c>
      <c r="T253" s="8">
        <v>104.145713273729</v>
      </c>
      <c r="U253" s="8">
        <v>104.120731752341</v>
      </c>
      <c r="V253" s="8">
        <v>100.575023306549</v>
      </c>
      <c r="W253" s="8">
        <v>92.842247788226203</v>
      </c>
      <c r="X253" s="8">
        <v>97.120766919329597</v>
      </c>
      <c r="Y253" s="8">
        <v>86.9019108455159</v>
      </c>
      <c r="Z253" s="8">
        <v>82.504583392072107</v>
      </c>
      <c r="AA253" s="8">
        <v>83.400674974873596</v>
      </c>
      <c r="AB253" s="8">
        <v>57.629716615225703</v>
      </c>
      <c r="AC253" s="8">
        <v>552.14629331145898</v>
      </c>
      <c r="AD253" s="8">
        <v>308.52588512665898</v>
      </c>
      <c r="AE253" s="8">
        <v>226.16014231387899</v>
      </c>
      <c r="AF253" s="8">
        <v>357.24619279937599</v>
      </c>
      <c r="AG253" s="8">
        <v>271.39924056597602</v>
      </c>
      <c r="AH253" s="8">
        <v>347.66759156442902</v>
      </c>
      <c r="AI253" s="8">
        <v>288.580944639655</v>
      </c>
      <c r="AJ253" s="8">
        <v>208.26644502607101</v>
      </c>
      <c r="AK253" s="8">
        <v>193.417271094775</v>
      </c>
      <c r="AL253" s="8">
        <v>184.02267776484501</v>
      </c>
      <c r="AM253" s="8">
        <v>165.90525836694599</v>
      </c>
      <c r="AN253" s="8">
        <v>57.629716615225703</v>
      </c>
      <c r="AO253" s="8">
        <v>860.67217843811795</v>
      </c>
      <c r="AP253" s="8">
        <v>583.40633511325495</v>
      </c>
      <c r="AQ253" s="8">
        <v>619.06683213040401</v>
      </c>
      <c r="AR253" s="8">
        <v>496.84738966572598</v>
      </c>
      <c r="AS253" s="8">
        <v>377.43994885962002</v>
      </c>
      <c r="AT253" s="8">
        <v>223.53497498217101</v>
      </c>
      <c r="AU253" s="8">
        <f t="shared" si="34"/>
        <v>35.660497017149055</v>
      </c>
      <c r="AV253" s="8">
        <f t="shared" si="35"/>
        <v>-122.21944246467802</v>
      </c>
      <c r="AW253" s="8">
        <f t="shared" si="36"/>
        <v>-119.40744080610597</v>
      </c>
      <c r="AX253" s="8">
        <v>101.89427259297</v>
      </c>
      <c r="AY253" s="8">
        <v>-117.012742524429</v>
      </c>
      <c r="AZ253" s="8">
        <v>46.284260222488903</v>
      </c>
      <c r="BA253" s="8">
        <v>38.8532992299874</v>
      </c>
      <c r="BB253" s="8">
        <v>-47.722507684010502</v>
      </c>
      <c r="BC253" s="8">
        <v>-18.406743043490401</v>
      </c>
      <c r="BD253" s="8">
        <v>25.449346846217701</v>
      </c>
      <c r="BE253" s="8">
        <v>-52.869432469206998</v>
      </c>
      <c r="BF253" s="8">
        <v>-2.4981521388411899E-2</v>
      </c>
      <c r="BG253" s="8">
        <v>-3.54570844579241</v>
      </c>
      <c r="BH253" s="8">
        <v>-7.7327755183224696</v>
      </c>
      <c r="BI253" s="8">
        <v>4.2785191311033897</v>
      </c>
      <c r="BJ253" s="8">
        <v>-10.218856073813599</v>
      </c>
      <c r="BK253" s="8">
        <v>-4.3973274534438103</v>
      </c>
      <c r="BL253" s="9">
        <v>0.89609158280143197</v>
      </c>
      <c r="BM253" s="8" t="s">
        <v>268</v>
      </c>
      <c r="BN253" s="7" t="s">
        <v>268</v>
      </c>
      <c r="BO253" s="10">
        <v>523</v>
      </c>
      <c r="BP253" s="10">
        <v>235</v>
      </c>
      <c r="BQ253" s="7" t="s">
        <v>252</v>
      </c>
      <c r="BR253" s="8">
        <v>112.295775553</v>
      </c>
      <c r="BS253" s="8">
        <v>57.106552567976699</v>
      </c>
      <c r="BT253" s="4">
        <v>0.50853696220321598</v>
      </c>
      <c r="BU253" s="8">
        <v>9.9722341334397893</v>
      </c>
      <c r="BV253" s="4">
        <v>8.8803288319009299E-2</v>
      </c>
      <c r="BW253" s="8">
        <v>33.247096774193601</v>
      </c>
      <c r="BX253" s="8">
        <v>166.31262644291201</v>
      </c>
      <c r="BY253" s="8">
        <v>106.554764541838</v>
      </c>
      <c r="BZ253" s="4">
        <v>0.640689566515946</v>
      </c>
      <c r="CA253" s="8">
        <v>-28.725679995911602</v>
      </c>
      <c r="CB253" s="4">
        <v>-0.17272098102408301</v>
      </c>
      <c r="CC253" s="8">
        <v>48.6204301075269</v>
      </c>
      <c r="CD253" s="8">
        <v>211.91103976607999</v>
      </c>
      <c r="CE253" s="8">
        <v>155.543173144658</v>
      </c>
      <c r="CF253" s="4">
        <v>0.73400221770586205</v>
      </c>
      <c r="CG253" s="8">
        <v>155.29233342387499</v>
      </c>
      <c r="CH253" s="4">
        <v>0.73281851476589399</v>
      </c>
      <c r="CI253" s="8">
        <v>47.766666666666701</v>
      </c>
      <c r="CJ253" s="8">
        <v>167.55419722288801</v>
      </c>
      <c r="CK253" s="8">
        <v>126.237129357594</v>
      </c>
      <c r="CL253" s="4">
        <v>0.75341072590182601</v>
      </c>
      <c r="CM253" s="8">
        <v>93.8416352124555</v>
      </c>
      <c r="CN253" s="4">
        <v>0.56006734995497098</v>
      </c>
      <c r="CO253" s="8">
        <v>36.596774193548399</v>
      </c>
      <c r="CP253" s="8">
        <v>148.95907642041701</v>
      </c>
      <c r="CQ253" s="8">
        <v>111.38386007628</v>
      </c>
      <c r="CR253" s="4">
        <v>0.74774805774113295</v>
      </c>
      <c r="CS253" s="8">
        <v>80.339923796494304</v>
      </c>
      <c r="CT253" s="4">
        <v>0.53934225243009604</v>
      </c>
      <c r="CU253" s="8">
        <v>31.020430107526899</v>
      </c>
      <c r="CV253" s="8">
        <v>174.70096875171899</v>
      </c>
      <c r="CW253" s="8">
        <v>137.38962867941399</v>
      </c>
      <c r="CX253" s="4">
        <v>0.786427400266272</v>
      </c>
      <c r="CY253" s="8">
        <v>109.939000948413</v>
      </c>
      <c r="CZ253" s="4">
        <v>0.62929817581410197</v>
      </c>
      <c r="DA253" s="8">
        <v>30.566666666666698</v>
      </c>
      <c r="DB253" s="8">
        <v>113.439367869447</v>
      </c>
      <c r="DC253" s="8">
        <v>72.549527843509196</v>
      </c>
      <c r="DD253" s="4">
        <v>0.63954453560604596</v>
      </c>
      <c r="DE253" s="8">
        <v>42.508794431717803</v>
      </c>
      <c r="DF253" s="4">
        <v>0.37472700377385099</v>
      </c>
      <c r="DG253" s="8">
        <v>29.822580645161299</v>
      </c>
      <c r="DH253" s="8">
        <v>112.25989289565</v>
      </c>
      <c r="DI253" s="8">
        <v>53.154176916771497</v>
      </c>
      <c r="DJ253" s="4">
        <v>0.47349213994155898</v>
      </c>
      <c r="DK253" s="8">
        <v>16.5245498520284</v>
      </c>
      <c r="DL253" s="4">
        <v>0.147199052357806</v>
      </c>
      <c r="DM253" s="8">
        <v>34.891705069124399</v>
      </c>
      <c r="DN253" s="8">
        <v>101.80416709516599</v>
      </c>
      <c r="DO253" s="8">
        <v>56.463988822139399</v>
      </c>
      <c r="DP253" s="4">
        <v>0.55463337536426605</v>
      </c>
      <c r="DQ253" s="8">
        <v>23.020201456550399</v>
      </c>
      <c r="DR253" s="4">
        <v>0.22612238883140601</v>
      </c>
      <c r="DS253" s="8">
        <v>31.564516129032299</v>
      </c>
      <c r="DT253" s="8">
        <v>87.190176215442904</v>
      </c>
      <c r="DU253" s="8">
        <v>48.020259666858799</v>
      </c>
      <c r="DV253" s="4">
        <v>0.55075309801190198</v>
      </c>
      <c r="DW253" s="8">
        <v>9.49600500720803</v>
      </c>
      <c r="DX253" s="4">
        <v>0.108911409741206</v>
      </c>
      <c r="DY253" s="8">
        <v>37.268279569892499</v>
      </c>
      <c r="DZ253" s="8">
        <v>92.996702277648396</v>
      </c>
      <c r="EA253" s="8">
        <v>51.128559633032403</v>
      </c>
      <c r="EB253" s="4">
        <v>0.54978895359519697</v>
      </c>
      <c r="EC253" s="8">
        <v>12.9354109086291</v>
      </c>
      <c r="ED253" s="4">
        <v>0.139095372113405</v>
      </c>
      <c r="EE253" s="8">
        <v>37</v>
      </c>
      <c r="EF253" s="8">
        <v>85.743766527981094</v>
      </c>
      <c r="EG253" s="8">
        <v>58.1908624963487</v>
      </c>
      <c r="EH253" s="4">
        <v>0.67865997556054503</v>
      </c>
      <c r="EI253" s="8">
        <v>28.027462878261801</v>
      </c>
      <c r="EJ253" s="4">
        <v>0.32687464072522998</v>
      </c>
      <c r="EK253" s="8">
        <v>27.904377880184299</v>
      </c>
      <c r="EL253" s="8">
        <v>83.500639919695203</v>
      </c>
      <c r="EM253" s="8">
        <v>54.760493689486303</v>
      </c>
      <c r="EN253" s="4">
        <v>0.65580926975111797</v>
      </c>
      <c r="EO253" s="8">
        <v>27.003318210246402</v>
      </c>
      <c r="EP253" s="4">
        <v>0.32339055408696499</v>
      </c>
      <c r="EQ253" s="8">
        <v>25.193548387096801</v>
      </c>
      <c r="ER253" s="8">
        <v>85.085181033417896</v>
      </c>
      <c r="ES253" s="8">
        <v>56.342471770632201</v>
      </c>
      <c r="ET253" s="4">
        <v>0.66218900972313</v>
      </c>
      <c r="EU253" s="8">
        <v>30.134506612522799</v>
      </c>
      <c r="EV253" s="4">
        <v>0.35416868421173398</v>
      </c>
      <c r="EW253" s="8">
        <v>25.935483870967701</v>
      </c>
      <c r="EX253" s="8">
        <v>57.530702979116398</v>
      </c>
      <c r="EY253" s="8">
        <v>40.683602702173602</v>
      </c>
      <c r="EZ253" s="4">
        <v>0.70716331620251105</v>
      </c>
      <c r="FA253" s="8">
        <v>24.284596459815202</v>
      </c>
      <c r="FB253" s="4">
        <v>0.42211541320172202</v>
      </c>
      <c r="FC253" s="8">
        <v>16.9677419354839</v>
      </c>
      <c r="FD253" s="7">
        <v>278.608401995912</v>
      </c>
      <c r="FE253" s="7">
        <v>163.661317109815</v>
      </c>
      <c r="FF253" s="4">
        <v>0.587424198040575</v>
      </c>
      <c r="FG253" s="7">
        <v>-18.7534458624718</v>
      </c>
      <c r="FH253" s="4">
        <v>-6.7311128193280403E-2</v>
      </c>
      <c r="FI253" s="7">
        <v>81.867526881720394</v>
      </c>
      <c r="FJ253" s="7">
        <v>379.465236988968</v>
      </c>
      <c r="FK253" s="7">
        <v>281.78030250225203</v>
      </c>
      <c r="FL253" s="4">
        <v>0.742572112107449</v>
      </c>
      <c r="FM253" s="7">
        <v>249.13396863633</v>
      </c>
      <c r="FN253" s="4">
        <v>0.65653963618167599</v>
      </c>
      <c r="FO253" s="7">
        <v>84.363440860215107</v>
      </c>
      <c r="FP253" s="7">
        <v>323.66004517213599</v>
      </c>
      <c r="FQ253" s="7">
        <v>248.77348875569299</v>
      </c>
      <c r="FR253" s="4">
        <v>0.76862588529697995</v>
      </c>
      <c r="FS253" s="7">
        <v>190.27892474490801</v>
      </c>
      <c r="FT253" s="4">
        <v>0.58789747941766901</v>
      </c>
      <c r="FU253" s="7">
        <v>61.587096774193498</v>
      </c>
      <c r="FV253" s="7">
        <v>225.69926076509699</v>
      </c>
      <c r="FW253" s="7">
        <v>125.703704760281</v>
      </c>
      <c r="FX253" s="4">
        <v>0.55695222188215399</v>
      </c>
      <c r="FY253" s="7">
        <v>59.033344283746203</v>
      </c>
      <c r="FZ253" s="4">
        <v>0.261557543802444</v>
      </c>
      <c r="GA253" s="7">
        <v>64.714285714285694</v>
      </c>
      <c r="GB253" s="7">
        <v>188.994343310608</v>
      </c>
      <c r="GC253" s="7">
        <v>104.48424848899801</v>
      </c>
      <c r="GD253" s="4">
        <v>0.55284325794492395</v>
      </c>
      <c r="GE253" s="7">
        <v>32.5162064637585</v>
      </c>
      <c r="GF253" s="4">
        <v>0.17204856978348201</v>
      </c>
      <c r="GG253" s="7">
        <v>68.832795698924699</v>
      </c>
      <c r="GH253" s="7">
        <v>178.74046880563</v>
      </c>
      <c r="GI253" s="7">
        <v>109.319422129381</v>
      </c>
      <c r="GJ253" s="4">
        <v>0.61160979860839504</v>
      </c>
      <c r="GK253" s="7">
        <v>40.962873786890803</v>
      </c>
      <c r="GL253" s="4">
        <v>0.229175150208629</v>
      </c>
      <c r="GM253" s="7">
        <v>64.904377880184299</v>
      </c>
      <c r="GN253" s="7">
        <v>168.585820953113</v>
      </c>
      <c r="GO253" s="7">
        <v>111.10296546011899</v>
      </c>
      <c r="GP253" s="4">
        <v>0.659029121381557</v>
      </c>
      <c r="GQ253" s="7">
        <v>57.137824822769197</v>
      </c>
      <c r="GR253" s="4">
        <v>0.338924261244131</v>
      </c>
      <c r="GS253" s="7">
        <v>51.129032258064498</v>
      </c>
      <c r="GT253" s="7">
        <v>57.530702979116398</v>
      </c>
      <c r="GU253" s="7">
        <v>40.683602702173602</v>
      </c>
      <c r="GV253" s="4">
        <v>0.70716331620251105</v>
      </c>
      <c r="GW253" s="7">
        <v>24.284596459815202</v>
      </c>
      <c r="GX253" s="4">
        <v>0.42211541320172202</v>
      </c>
      <c r="GY253" s="7">
        <v>16.9677419354839</v>
      </c>
      <c r="GZ253" s="3"/>
    </row>
    <row r="254" spans="1:208" s="11" customFormat="1" x14ac:dyDescent="0.25">
      <c r="A254" s="7" t="s">
        <v>220</v>
      </c>
      <c r="B254" s="7" t="s">
        <v>702</v>
      </c>
      <c r="C254" s="7" t="s">
        <v>703</v>
      </c>
      <c r="D254" s="33" t="s">
        <v>432</v>
      </c>
      <c r="E254" s="7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>
        <v>0</v>
      </c>
      <c r="R254" s="8">
        <v>5.2108406961177796</v>
      </c>
      <c r="S254" s="8">
        <v>8.7161073384447292</v>
      </c>
      <c r="T254" s="8">
        <v>72.853836436655698</v>
      </c>
      <c r="U254" s="8">
        <v>64.568892296458699</v>
      </c>
      <c r="V254" s="8">
        <v>65.286225508093096</v>
      </c>
      <c r="W254" s="8">
        <v>66.003558719727593</v>
      </c>
      <c r="X254" s="8">
        <v>116.42650212973101</v>
      </c>
      <c r="Y254" s="8">
        <v>125.81615686990401</v>
      </c>
      <c r="Z254" s="8">
        <v>142.76969564963599</v>
      </c>
      <c r="AA254" s="8">
        <v>111.51887976147</v>
      </c>
      <c r="AB254" s="8">
        <v>71.895512474138997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13.9269480345625</v>
      </c>
      <c r="AJ254" s="8">
        <v>137.42272873311401</v>
      </c>
      <c r="AK254" s="8">
        <v>131.289784227821</v>
      </c>
      <c r="AL254" s="8">
        <v>242.24265899963501</v>
      </c>
      <c r="AM254" s="8">
        <v>254.288575411106</v>
      </c>
      <c r="AN254" s="8">
        <v>71.895512474138997</v>
      </c>
      <c r="AO254" s="8"/>
      <c r="AP254" s="8"/>
      <c r="AQ254" s="8">
        <v>0</v>
      </c>
      <c r="AR254" s="8">
        <v>151.34967676767701</v>
      </c>
      <c r="AS254" s="8">
        <v>373.53244322745599</v>
      </c>
      <c r="AT254" s="8">
        <v>326.18408788524499</v>
      </c>
      <c r="AU254" s="8">
        <f t="shared" si="34"/>
        <v>0</v>
      </c>
      <c r="AV254" s="8">
        <f t="shared" si="35"/>
        <v>151.34967676767701</v>
      </c>
      <c r="AW254" s="8">
        <f t="shared" si="36"/>
        <v>222.18276645977897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5.2108406961177796</v>
      </c>
      <c r="BD254" s="8">
        <v>3.5052666423269501</v>
      </c>
      <c r="BE254" s="8">
        <v>64.137729098210997</v>
      </c>
      <c r="BF254" s="8">
        <v>-8.2849441401970605</v>
      </c>
      <c r="BG254" s="8">
        <v>0.71733321163445396</v>
      </c>
      <c r="BH254" s="8">
        <v>0.71733321163445396</v>
      </c>
      <c r="BI254" s="8">
        <v>50.422943410003398</v>
      </c>
      <c r="BJ254" s="8">
        <v>9.3896547401729595</v>
      </c>
      <c r="BK254" s="8">
        <v>16.953538779731801</v>
      </c>
      <c r="BL254" s="9">
        <v>-31.250815888165601</v>
      </c>
      <c r="BM254" s="8" t="s">
        <v>268</v>
      </c>
      <c r="BN254" s="7" t="s">
        <v>268</v>
      </c>
      <c r="BO254" s="10">
        <v>525</v>
      </c>
      <c r="BP254" s="10">
        <v>236</v>
      </c>
      <c r="BQ254" s="7" t="s">
        <v>252</v>
      </c>
      <c r="BR254" s="8"/>
      <c r="BS254" s="8"/>
      <c r="BT254" s="4"/>
      <c r="BU254" s="8"/>
      <c r="BV254" s="4"/>
      <c r="BW254" s="8"/>
      <c r="BX254" s="8"/>
      <c r="BY254" s="8"/>
      <c r="BZ254" s="4"/>
      <c r="CA254" s="8"/>
      <c r="CB254" s="4"/>
      <c r="CC254" s="8"/>
      <c r="CD254" s="8"/>
      <c r="CE254" s="8"/>
      <c r="CF254" s="4"/>
      <c r="CG254" s="8"/>
      <c r="CH254" s="4"/>
      <c r="CI254" s="8"/>
      <c r="CJ254" s="8">
        <v>-9.4110020064484004E-2</v>
      </c>
      <c r="CK254" s="8">
        <v>-0.55987820587983705</v>
      </c>
      <c r="CL254" s="4">
        <v>5.9491880407230804</v>
      </c>
      <c r="CM254" s="8">
        <v>-30.695182640911199</v>
      </c>
      <c r="CN254" s="4">
        <v>-326.16274674980298</v>
      </c>
      <c r="CO254" s="8">
        <v>25.957373271889399</v>
      </c>
      <c r="CP254" s="8">
        <v>5.8300445499498297</v>
      </c>
      <c r="CQ254" s="8">
        <v>-54.129122370493498</v>
      </c>
      <c r="CR254" s="4">
        <v>-9.2845126493860697</v>
      </c>
      <c r="CS254" s="8">
        <v>-122.527377732148</v>
      </c>
      <c r="CT254" s="4">
        <v>-21.0165422720831</v>
      </c>
      <c r="CU254" s="8">
        <v>53.320430107526903</v>
      </c>
      <c r="CV254" s="8">
        <v>9.6716825658617402</v>
      </c>
      <c r="CW254" s="8">
        <v>-86.969789224764895</v>
      </c>
      <c r="CX254" s="4">
        <v>-8.9922088150145907</v>
      </c>
      <c r="CY254" s="8">
        <v>-158.00244430676301</v>
      </c>
      <c r="CZ254" s="4">
        <v>-16.336603608607501</v>
      </c>
      <c r="DA254" s="8">
        <v>53.190322580645201</v>
      </c>
      <c r="DB254" s="8">
        <v>79.958509939378899</v>
      </c>
      <c r="DC254" s="8">
        <v>-8.7709017321252905</v>
      </c>
      <c r="DD254" s="4">
        <v>-0.10969316135049299</v>
      </c>
      <c r="DE254" s="8">
        <v>-44.0002899962954</v>
      </c>
      <c r="DF254" s="4">
        <v>-0.55028901901316796</v>
      </c>
      <c r="DG254" s="8">
        <v>29.1193548387097</v>
      </c>
      <c r="DH254" s="8">
        <v>70.433331920421097</v>
      </c>
      <c r="DI254" s="8">
        <v>-7.2319848205166402</v>
      </c>
      <c r="DJ254" s="4">
        <v>-0.102678442483563</v>
      </c>
      <c r="DK254" s="8">
        <v>-36.175675074716899</v>
      </c>
      <c r="DL254" s="4">
        <v>-0.51361584193674004</v>
      </c>
      <c r="DM254" s="8">
        <v>28.8651612903226</v>
      </c>
      <c r="DN254" s="8">
        <v>69.236373251486398</v>
      </c>
      <c r="DO254" s="8">
        <v>-5.3019199770712397</v>
      </c>
      <c r="DP254" s="4">
        <v>-7.6577089874611801E-2</v>
      </c>
      <c r="DQ254" s="8">
        <v>-35.7060420439919</v>
      </c>
      <c r="DR254" s="4">
        <v>-0.51571219529794399</v>
      </c>
      <c r="DS254" s="8">
        <v>27.633333333333301</v>
      </c>
      <c r="DT254" s="8">
        <v>67.669807478950702</v>
      </c>
      <c r="DU254" s="8">
        <v>-4.4184287182002899</v>
      </c>
      <c r="DV254" s="4">
        <v>-6.5293945450852403E-2</v>
      </c>
      <c r="DW254" s="8">
        <v>-38.858954932508098</v>
      </c>
      <c r="DX254" s="4">
        <v>-0.574243615878405</v>
      </c>
      <c r="DY254" s="8">
        <v>23.0774193548387</v>
      </c>
      <c r="DZ254" s="8">
        <v>116.336702637164</v>
      </c>
      <c r="EA254" s="8">
        <v>64.358314673361804</v>
      </c>
      <c r="EB254" s="4">
        <v>0.55320731303589599</v>
      </c>
      <c r="EC254" s="8">
        <v>40.598491878903801</v>
      </c>
      <c r="ED254" s="4">
        <v>0.34897406371851503</v>
      </c>
      <c r="EE254" s="8">
        <v>9.67741935483871</v>
      </c>
      <c r="EF254" s="8">
        <v>125.75779528792999</v>
      </c>
      <c r="EG254" s="8">
        <v>60.327661080337499</v>
      </c>
      <c r="EH254" s="4">
        <v>0.47971309406477503</v>
      </c>
      <c r="EI254" s="8">
        <v>32.203773933821303</v>
      </c>
      <c r="EJ254" s="4">
        <v>0.256077755339849</v>
      </c>
      <c r="EK254" s="8">
        <v>13.0495391705069</v>
      </c>
      <c r="EL254" s="8">
        <v>142.73486928163001</v>
      </c>
      <c r="EM254" s="8">
        <v>64.506557424750497</v>
      </c>
      <c r="EN254" s="4">
        <v>0.451932717978481</v>
      </c>
      <c r="EO254" s="8">
        <v>-76.534319016768606</v>
      </c>
      <c r="EP254" s="4">
        <v>-0.53619917404876405</v>
      </c>
      <c r="EQ254" s="8">
        <v>21.173118279569898</v>
      </c>
      <c r="ER254" s="8">
        <v>110.86920611257401</v>
      </c>
      <c r="ES254" s="8">
        <v>42.682171537989802</v>
      </c>
      <c r="ET254" s="4">
        <v>0.38497769610302102</v>
      </c>
      <c r="EU254" s="8">
        <v>59.876354209049197</v>
      </c>
      <c r="EV254" s="4">
        <v>0.54006298329810298</v>
      </c>
      <c r="EW254" s="8">
        <v>15.3870967741935</v>
      </c>
      <c r="EX254" s="8">
        <v>70.951071668155294</v>
      </c>
      <c r="EY254" s="8">
        <v>27.1568516660166</v>
      </c>
      <c r="EZ254" s="4">
        <v>0.38275463678733002</v>
      </c>
      <c r="FA254" s="8">
        <v>49.780663989573299</v>
      </c>
      <c r="FB254" s="4">
        <v>0.70161962066481598</v>
      </c>
      <c r="FC254" s="8">
        <v>10</v>
      </c>
      <c r="FD254" s="7">
        <v>0</v>
      </c>
      <c r="FE254" s="7">
        <v>0</v>
      </c>
      <c r="FF254" s="4"/>
      <c r="FG254" s="7">
        <v>0</v>
      </c>
      <c r="FH254" s="4"/>
      <c r="FI254" s="7">
        <v>0</v>
      </c>
      <c r="FJ254" s="7">
        <v>-9.4110020064484004E-2</v>
      </c>
      <c r="FK254" s="7">
        <v>-0.55987820587983705</v>
      </c>
      <c r="FL254" s="4">
        <v>5.9491880407230804</v>
      </c>
      <c r="FM254" s="7">
        <v>-30.695182640911199</v>
      </c>
      <c r="FN254" s="4">
        <v>326.16274674980298</v>
      </c>
      <c r="FO254" s="7">
        <v>25.957373271889399</v>
      </c>
      <c r="FP254" s="7">
        <v>15.501727115811599</v>
      </c>
      <c r="FQ254" s="7">
        <v>-141.09891159525799</v>
      </c>
      <c r="FR254" s="4">
        <v>-9.1021413640638293</v>
      </c>
      <c r="FS254" s="7">
        <v>-280.52982203891099</v>
      </c>
      <c r="FT254" s="4">
        <v>-18.096681740241301</v>
      </c>
      <c r="FU254" s="7">
        <v>106.510752688172</v>
      </c>
      <c r="FV254" s="7">
        <v>150.3918418598</v>
      </c>
      <c r="FW254" s="7">
        <v>-16.0028865526419</v>
      </c>
      <c r="FX254" s="4">
        <v>-0.10640794310877801</v>
      </c>
      <c r="FY254" s="7">
        <v>-80.175965071012399</v>
      </c>
      <c r="FZ254" s="4">
        <v>-0.53311379180896601</v>
      </c>
      <c r="GA254" s="7">
        <v>57.984516129032301</v>
      </c>
      <c r="GB254" s="7">
        <v>136.906180730437</v>
      </c>
      <c r="GC254" s="7">
        <v>-9.7203486952715306</v>
      </c>
      <c r="GD254" s="4">
        <v>-7.1000072045034404E-2</v>
      </c>
      <c r="GE254" s="7">
        <v>-74.564996976500098</v>
      </c>
      <c r="GF254" s="4">
        <v>-0.544643029107032</v>
      </c>
      <c r="GG254" s="7">
        <v>50.710752688172001</v>
      </c>
      <c r="GH254" s="7">
        <v>242.094497925094</v>
      </c>
      <c r="GI254" s="7">
        <v>124.685975753699</v>
      </c>
      <c r="GJ254" s="4">
        <v>0.51503019202145595</v>
      </c>
      <c r="GK254" s="7">
        <v>72.802265812725096</v>
      </c>
      <c r="GL254" s="4">
        <v>0.30071838243614502</v>
      </c>
      <c r="GM254" s="7">
        <v>22.726958525345601</v>
      </c>
      <c r="GN254" s="7">
        <v>253.60407539420501</v>
      </c>
      <c r="GO254" s="7">
        <v>107.18872896274</v>
      </c>
      <c r="GP254" s="4">
        <v>0.42266169735689402</v>
      </c>
      <c r="GQ254" s="7">
        <v>-16.657964807719399</v>
      </c>
      <c r="GR254" s="4">
        <v>-6.5684925535309704E-2</v>
      </c>
      <c r="GS254" s="7">
        <v>36.5602150537634</v>
      </c>
      <c r="GT254" s="7">
        <v>70.951071668155294</v>
      </c>
      <c r="GU254" s="7">
        <v>27.1568516660166</v>
      </c>
      <c r="GV254" s="4">
        <v>0.38275463678733002</v>
      </c>
      <c r="GW254" s="7">
        <v>49.780663989573299</v>
      </c>
      <c r="GX254" s="4">
        <v>0.70161962066481598</v>
      </c>
      <c r="GY254" s="7">
        <v>10</v>
      </c>
      <c r="GZ254" s="3"/>
    </row>
    <row r="255" spans="1:208" s="11" customFormat="1" x14ac:dyDescent="0.25">
      <c r="A255" s="7" t="s">
        <v>220</v>
      </c>
      <c r="B255" s="7" t="s">
        <v>704</v>
      </c>
      <c r="C255" s="7" t="s">
        <v>705</v>
      </c>
      <c r="D255" s="33" t="s">
        <v>228</v>
      </c>
      <c r="E255" s="7" t="s">
        <v>229</v>
      </c>
      <c r="F255" s="8">
        <v>78.118464640915207</v>
      </c>
      <c r="G255" s="8">
        <v>73.807973173206406</v>
      </c>
      <c r="H255" s="8">
        <v>70.234608277809897</v>
      </c>
      <c r="I255" s="8">
        <v>54.8392500149047</v>
      </c>
      <c r="J255" s="8">
        <v>39.870493180010001</v>
      </c>
      <c r="K255" s="8">
        <v>90.295463048869806</v>
      </c>
      <c r="L255" s="8">
        <v>118.27301071813299</v>
      </c>
      <c r="M255" s="8">
        <v>81.6063306021518</v>
      </c>
      <c r="N255" s="8">
        <v>88.953320264705795</v>
      </c>
      <c r="O255" s="8">
        <v>91.003811282866096</v>
      </c>
      <c r="P255" s="8">
        <v>76.332476185385701</v>
      </c>
      <c r="Q255" s="8">
        <v>69.521429247550202</v>
      </c>
      <c r="R255" s="8">
        <v>94.193716190753705</v>
      </c>
      <c r="S255" s="8">
        <v>88.180969658168706</v>
      </c>
      <c r="T255" s="8">
        <v>79.478728650797507</v>
      </c>
      <c r="U255" s="8">
        <v>79.969551255316802</v>
      </c>
      <c r="V255" s="8">
        <v>82.055235645109207</v>
      </c>
      <c r="W255" s="8">
        <v>94.120857440435501</v>
      </c>
      <c r="X255" s="8">
        <v>99.878192497700894</v>
      </c>
      <c r="Y255" s="8">
        <v>95.825531743788304</v>
      </c>
      <c r="Z255" s="8">
        <v>82.566320193246796</v>
      </c>
      <c r="AA255" s="8">
        <v>89.980694873548103</v>
      </c>
      <c r="AB255" s="8">
        <v>60.4515990570182</v>
      </c>
      <c r="AC255" s="8">
        <v>151.92643781412201</v>
      </c>
      <c r="AD255" s="8">
        <v>125.073858292715</v>
      </c>
      <c r="AE255" s="8">
        <v>130.16595622887999</v>
      </c>
      <c r="AF255" s="8">
        <v>199.87934132028499</v>
      </c>
      <c r="AG255" s="8">
        <v>179.957131547572</v>
      </c>
      <c r="AH255" s="8">
        <v>145.85390543293599</v>
      </c>
      <c r="AI255" s="8">
        <v>182.37468584892201</v>
      </c>
      <c r="AJ255" s="8">
        <v>159.44827990611401</v>
      </c>
      <c r="AK255" s="8">
        <v>176.17609308554501</v>
      </c>
      <c r="AL255" s="8">
        <v>195.703724241489</v>
      </c>
      <c r="AM255" s="8">
        <v>172.54701506679501</v>
      </c>
      <c r="AN255" s="8">
        <v>60.4515990570182</v>
      </c>
      <c r="AO255" s="8">
        <v>277.000296106836</v>
      </c>
      <c r="AP255" s="8">
        <v>330.04529754916399</v>
      </c>
      <c r="AQ255" s="8">
        <v>325.81103698050799</v>
      </c>
      <c r="AR255" s="8">
        <v>341.82296575503699</v>
      </c>
      <c r="AS255" s="8">
        <v>371.879817327034</v>
      </c>
      <c r="AT255" s="8">
        <v>232.99861412381301</v>
      </c>
      <c r="AU255" s="8">
        <f t="shared" si="34"/>
        <v>-4.2342605686559978</v>
      </c>
      <c r="AV255" s="8">
        <f t="shared" si="35"/>
        <v>16.011928774528997</v>
      </c>
      <c r="AW255" s="8">
        <f t="shared" si="36"/>
        <v>30.056851571997015</v>
      </c>
      <c r="AX255" s="8">
        <v>-36.666680115981102</v>
      </c>
      <c r="AY255" s="8">
        <v>7.34698966255407</v>
      </c>
      <c r="AZ255" s="8">
        <v>2.05049101816024</v>
      </c>
      <c r="BA255" s="8">
        <v>-14.6713350974804</v>
      </c>
      <c r="BB255" s="8">
        <v>-6.8110469378354903</v>
      </c>
      <c r="BC255" s="8">
        <v>24.672286943203499</v>
      </c>
      <c r="BD255" s="8">
        <v>-6.01274653258504</v>
      </c>
      <c r="BE255" s="8">
        <v>-8.7022410073711303</v>
      </c>
      <c r="BF255" s="8">
        <v>0.49082260451923798</v>
      </c>
      <c r="BG255" s="8">
        <v>2.08568438979243</v>
      </c>
      <c r="BH255" s="8">
        <v>12.0656217953262</v>
      </c>
      <c r="BI255" s="8">
        <v>5.7573350572654398</v>
      </c>
      <c r="BJ255" s="8">
        <v>-4.0526607539125603</v>
      </c>
      <c r="BK255" s="8">
        <v>-13.259211550541499</v>
      </c>
      <c r="BL255" s="9">
        <v>7.4143746803013499</v>
      </c>
      <c r="BM255" s="8" t="s">
        <v>236</v>
      </c>
      <c r="BN255" s="7" t="s">
        <v>236</v>
      </c>
      <c r="BO255" s="10">
        <v>221</v>
      </c>
      <c r="BP255" s="10">
        <v>237</v>
      </c>
      <c r="BQ255" s="7" t="s">
        <v>252</v>
      </c>
      <c r="BR255" s="8">
        <v>89.045174743241901</v>
      </c>
      <c r="BS255" s="8">
        <v>59.135054764391498</v>
      </c>
      <c r="BT255" s="4">
        <v>0.66410173190074495</v>
      </c>
      <c r="BU255" s="8">
        <v>39.531420811469502</v>
      </c>
      <c r="BV255" s="4">
        <v>0.44394792784063503</v>
      </c>
      <c r="BW255" s="8">
        <v>11</v>
      </c>
      <c r="BX255" s="8">
        <v>95.424923787721497</v>
      </c>
      <c r="BY255" s="8">
        <v>33.2269457392566</v>
      </c>
      <c r="BZ255" s="4">
        <v>0.34819986666347202</v>
      </c>
      <c r="CA255" s="8">
        <v>19.5984112923643</v>
      </c>
      <c r="CB255" s="4">
        <v>0.205380423839396</v>
      </c>
      <c r="CC255" s="8">
        <v>11</v>
      </c>
      <c r="CD255" s="8">
        <v>81.814377631016697</v>
      </c>
      <c r="CE255" s="8">
        <v>48.643961034337202</v>
      </c>
      <c r="CF255" s="4">
        <v>0.59456494619713096</v>
      </c>
      <c r="CG255" s="8">
        <v>29.592806276940699</v>
      </c>
      <c r="CH255" s="4">
        <v>0.361706672272255</v>
      </c>
      <c r="CI255" s="8">
        <v>11.966666666666701</v>
      </c>
      <c r="CJ255" s="8">
        <v>77.652360439025301</v>
      </c>
      <c r="CK255" s="8">
        <v>50.864192660125198</v>
      </c>
      <c r="CL255" s="4">
        <v>0.65502442388811999</v>
      </c>
      <c r="CM255" s="8">
        <v>36.371962090806697</v>
      </c>
      <c r="CN255" s="4">
        <v>0.46839480326379701</v>
      </c>
      <c r="CO255" s="8">
        <v>12.290322580645199</v>
      </c>
      <c r="CP255" s="8">
        <v>106.60302055471099</v>
      </c>
      <c r="CQ255" s="8">
        <v>60.552295439616003</v>
      </c>
      <c r="CR255" s="4">
        <v>0.56801669525432696</v>
      </c>
      <c r="CS255" s="8">
        <v>44.116284297510298</v>
      </c>
      <c r="CT255" s="4">
        <v>0.41383709455839301</v>
      </c>
      <c r="CU255" s="8">
        <v>15.4</v>
      </c>
      <c r="CV255" s="8">
        <v>98.084966716569596</v>
      </c>
      <c r="CW255" s="8">
        <v>39.9862966081187</v>
      </c>
      <c r="CX255" s="4">
        <v>0.40766998192153903</v>
      </c>
      <c r="CY255" s="8">
        <v>27.899750702550499</v>
      </c>
      <c r="CZ255" s="4">
        <v>0.28444471804910498</v>
      </c>
      <c r="DA255" s="8">
        <v>12.9032258064516</v>
      </c>
      <c r="DB255" s="8">
        <v>86.576800876729905</v>
      </c>
      <c r="DC255" s="8">
        <v>39.966068349346401</v>
      </c>
      <c r="DD255" s="4">
        <v>0.461625608068506</v>
      </c>
      <c r="DE255" s="8">
        <v>27.847520751581701</v>
      </c>
      <c r="DF255" s="4">
        <v>0.32165107129832199</v>
      </c>
      <c r="DG255" s="8">
        <v>12</v>
      </c>
      <c r="DH255" s="8">
        <v>86.2461184872042</v>
      </c>
      <c r="DI255" s="8">
        <v>49.245500980110499</v>
      </c>
      <c r="DJ255" s="4">
        <v>0.57098802640511603</v>
      </c>
      <c r="DK255" s="8">
        <v>37.4560223391004</v>
      </c>
      <c r="DL255" s="4">
        <v>0.43429226724745201</v>
      </c>
      <c r="DM255" s="8">
        <v>11.25</v>
      </c>
      <c r="DN255" s="8">
        <v>82.773767978498697</v>
      </c>
      <c r="DO255" s="8">
        <v>48.066601042881601</v>
      </c>
      <c r="DP255" s="4">
        <v>0.58069847751001802</v>
      </c>
      <c r="DQ255" s="8">
        <v>35.403443220464098</v>
      </c>
      <c r="DR255" s="4">
        <v>0.42771332132252898</v>
      </c>
      <c r="DS255" s="8">
        <v>12</v>
      </c>
      <c r="DT255" s="8">
        <v>88.292513297624495</v>
      </c>
      <c r="DU255" s="8">
        <v>35.958594430787102</v>
      </c>
      <c r="DV255" s="4">
        <v>0.40726663097214799</v>
      </c>
      <c r="DW255" s="8">
        <v>22.7317411447188</v>
      </c>
      <c r="DX255" s="4">
        <v>0.25745944130158099</v>
      </c>
      <c r="DY255" s="8">
        <v>12.963440860215099</v>
      </c>
      <c r="DZ255" s="8">
        <v>95.707777663468207</v>
      </c>
      <c r="EA255" s="8">
        <v>55.725564689287303</v>
      </c>
      <c r="EB255" s="4">
        <v>0.58224698190393598</v>
      </c>
      <c r="EC255" s="8">
        <v>40.053543895088197</v>
      </c>
      <c r="ED255" s="4">
        <v>0.41849831719973901</v>
      </c>
      <c r="EE255" s="8">
        <v>15</v>
      </c>
      <c r="EF255" s="8">
        <v>94.412480869840905</v>
      </c>
      <c r="EG255" s="8">
        <v>58.021621075248802</v>
      </c>
      <c r="EH255" s="4">
        <v>0.61455456461565305</v>
      </c>
      <c r="EI255" s="8">
        <v>42.812527873234203</v>
      </c>
      <c r="EJ255" s="4">
        <v>0.45346258756039298</v>
      </c>
      <c r="EK255" s="8">
        <v>15</v>
      </c>
      <c r="EL255" s="8">
        <v>83.620982510322406</v>
      </c>
      <c r="EM255" s="8">
        <v>34.734188081876702</v>
      </c>
      <c r="EN255" s="4">
        <v>0.41537646460431099</v>
      </c>
      <c r="EO255" s="8">
        <v>19.121898905938799</v>
      </c>
      <c r="EP255" s="4">
        <v>0.228673454100809</v>
      </c>
      <c r="EQ255" s="8">
        <v>14.966666666666701</v>
      </c>
      <c r="ER255" s="8">
        <v>91.883783023070393</v>
      </c>
      <c r="ES255" s="8">
        <v>42.4081798286687</v>
      </c>
      <c r="ET255" s="4">
        <v>0.46154150856001103</v>
      </c>
      <c r="EU255" s="8">
        <v>29.781794293442299</v>
      </c>
      <c r="EV255" s="4">
        <v>0.32412459863526299</v>
      </c>
      <c r="EW255" s="8">
        <v>12.027956989247301</v>
      </c>
      <c r="EX255" s="8">
        <v>60.395573744652602</v>
      </c>
      <c r="EY255" s="8">
        <v>26.088697150613999</v>
      </c>
      <c r="EZ255" s="4">
        <v>0.43196372735715299</v>
      </c>
      <c r="FA255" s="8">
        <v>18.4644256615187</v>
      </c>
      <c r="FB255" s="4">
        <v>0.30572481585463002</v>
      </c>
      <c r="FC255" s="8">
        <v>8</v>
      </c>
      <c r="FD255" s="7">
        <v>184.47009853096301</v>
      </c>
      <c r="FE255" s="7">
        <v>92.362000503648005</v>
      </c>
      <c r="FF255" s="4">
        <v>0.50068819412564602</v>
      </c>
      <c r="FG255" s="7">
        <v>59.129832103833799</v>
      </c>
      <c r="FH255" s="4">
        <v>0.32053884382735798</v>
      </c>
      <c r="FI255" s="7">
        <v>22</v>
      </c>
      <c r="FJ255" s="7">
        <v>159.466738070042</v>
      </c>
      <c r="FK255" s="7">
        <v>99.508153694462393</v>
      </c>
      <c r="FL255" s="4">
        <v>0.62400570111841003</v>
      </c>
      <c r="FM255" s="7">
        <v>65.964768367747396</v>
      </c>
      <c r="FN255" s="4">
        <v>0.41365847929223898</v>
      </c>
      <c r="FO255" s="7">
        <v>24.2569892473118</v>
      </c>
      <c r="FP255" s="7">
        <v>204.687987271281</v>
      </c>
      <c r="FQ255" s="7">
        <v>100.53859204773499</v>
      </c>
      <c r="FR255" s="4">
        <v>0.49117973843031199</v>
      </c>
      <c r="FS255" s="7">
        <v>72.016035000060697</v>
      </c>
      <c r="FT255" s="4">
        <v>0.35183322656163102</v>
      </c>
      <c r="FU255" s="7">
        <v>28.3032258064516</v>
      </c>
      <c r="FV255" s="7">
        <v>172.82291936393401</v>
      </c>
      <c r="FW255" s="7">
        <v>89.211569329457006</v>
      </c>
      <c r="FX255" s="4">
        <v>0.51620218925704697</v>
      </c>
      <c r="FY255" s="7">
        <v>65.303543090681998</v>
      </c>
      <c r="FZ255" s="4">
        <v>0.37786390445797602</v>
      </c>
      <c r="GA255" s="7">
        <v>23.25</v>
      </c>
      <c r="GB255" s="7">
        <v>171.06628127612299</v>
      </c>
      <c r="GC255" s="7">
        <v>84.025195473668802</v>
      </c>
      <c r="GD255" s="4">
        <v>0.49118502399687503</v>
      </c>
      <c r="GE255" s="7">
        <v>58.135184365182901</v>
      </c>
      <c r="GF255" s="4">
        <v>0.33984011303399497</v>
      </c>
      <c r="GG255" s="7">
        <v>24.963440860215101</v>
      </c>
      <c r="GH255" s="7">
        <v>190.120258533309</v>
      </c>
      <c r="GI255" s="7">
        <v>113.747185764536</v>
      </c>
      <c r="GJ255" s="4">
        <v>0.59829071684439905</v>
      </c>
      <c r="GK255" s="7">
        <v>82.866071768322399</v>
      </c>
      <c r="GL255" s="4">
        <v>0.43586134590598702</v>
      </c>
      <c r="GM255" s="7">
        <v>30</v>
      </c>
      <c r="GN255" s="7">
        <v>175.504765533393</v>
      </c>
      <c r="GO255" s="7">
        <v>77.142367910545303</v>
      </c>
      <c r="GP255" s="4">
        <v>0.439545716471543</v>
      </c>
      <c r="GQ255" s="7">
        <v>48.903693199381102</v>
      </c>
      <c r="GR255" s="4">
        <v>0.27864595614115301</v>
      </c>
      <c r="GS255" s="7">
        <v>26.994623655914001</v>
      </c>
      <c r="GT255" s="7">
        <v>60.395573744652602</v>
      </c>
      <c r="GU255" s="7">
        <v>26.088697150613999</v>
      </c>
      <c r="GV255" s="4">
        <v>0.43196372735715299</v>
      </c>
      <c r="GW255" s="7">
        <v>18.4644256615187</v>
      </c>
      <c r="GX255" s="4">
        <v>0.30572481585463002</v>
      </c>
      <c r="GY255" s="7">
        <v>8</v>
      </c>
      <c r="GZ255" s="3"/>
    </row>
    <row r="256" spans="1:208" s="11" customFormat="1" x14ac:dyDescent="0.25">
      <c r="A256" s="7" t="s">
        <v>220</v>
      </c>
      <c r="B256" s="7" t="s">
        <v>706</v>
      </c>
      <c r="C256" s="7" t="s">
        <v>707</v>
      </c>
      <c r="D256" s="33" t="s">
        <v>248</v>
      </c>
      <c r="E256" s="7"/>
      <c r="F256" s="8">
        <v>153.740037036323</v>
      </c>
      <c r="G256" s="8">
        <v>163.687612458486</v>
      </c>
      <c r="H256" s="8">
        <v>143.80895301216199</v>
      </c>
      <c r="I256" s="8">
        <v>136.56120537031799</v>
      </c>
      <c r="J256" s="8">
        <v>103.061718271584</v>
      </c>
      <c r="K256" s="8">
        <v>79.1700639707161</v>
      </c>
      <c r="L256" s="8">
        <v>76.125521827556398</v>
      </c>
      <c r="M256" s="8">
        <v>76.740280881933998</v>
      </c>
      <c r="N256" s="8">
        <v>90.939851204233705</v>
      </c>
      <c r="O256" s="8">
        <v>99.005953742766295</v>
      </c>
      <c r="P256" s="8">
        <v>95.488814350869703</v>
      </c>
      <c r="Q256" s="8">
        <v>89.790157933009496</v>
      </c>
      <c r="R256" s="8">
        <v>94.124473541258595</v>
      </c>
      <c r="S256" s="8">
        <v>97.704548844599302</v>
      </c>
      <c r="T256" s="8">
        <v>93.6951266826146</v>
      </c>
      <c r="U256" s="8">
        <v>93.7612606130876</v>
      </c>
      <c r="V256" s="8">
        <v>111.27355307247799</v>
      </c>
      <c r="W256" s="8">
        <v>103.072538834382</v>
      </c>
      <c r="X256" s="8">
        <v>77.836997493261606</v>
      </c>
      <c r="Y256" s="8">
        <v>75.341581309046006</v>
      </c>
      <c r="Z256" s="8">
        <v>79.519706255103202</v>
      </c>
      <c r="AA256" s="8">
        <v>79.648406658839804</v>
      </c>
      <c r="AB256" s="8">
        <v>47.071160101962597</v>
      </c>
      <c r="AC256" s="8">
        <v>317.42764949480897</v>
      </c>
      <c r="AD256" s="8">
        <v>280.37015838247999</v>
      </c>
      <c r="AE256" s="8">
        <v>182.2317822423</v>
      </c>
      <c r="AF256" s="8">
        <v>152.86580270949</v>
      </c>
      <c r="AG256" s="8">
        <v>189.945804947</v>
      </c>
      <c r="AH256" s="8">
        <v>185.278972283879</v>
      </c>
      <c r="AI256" s="8">
        <v>191.829022385858</v>
      </c>
      <c r="AJ256" s="8">
        <v>187.456387295702</v>
      </c>
      <c r="AK256" s="8">
        <v>214.34609190686001</v>
      </c>
      <c r="AL256" s="8">
        <v>153.17857880230801</v>
      </c>
      <c r="AM256" s="8">
        <v>159.16811291394299</v>
      </c>
      <c r="AN256" s="8">
        <v>47.071160101962597</v>
      </c>
      <c r="AO256" s="8">
        <v>597.79780787728896</v>
      </c>
      <c r="AP256" s="8">
        <v>335.09758495179</v>
      </c>
      <c r="AQ256" s="8">
        <v>375.224777230879</v>
      </c>
      <c r="AR256" s="8">
        <v>379.28540968156</v>
      </c>
      <c r="AS256" s="8">
        <v>367.52467070916799</v>
      </c>
      <c r="AT256" s="8">
        <v>206.23927301590601</v>
      </c>
      <c r="AU256" s="8">
        <f t="shared" si="34"/>
        <v>40.127192279089002</v>
      </c>
      <c r="AV256" s="8">
        <f t="shared" si="35"/>
        <v>4.0606324506809983</v>
      </c>
      <c r="AW256" s="8">
        <f t="shared" si="36"/>
        <v>-11.760738972392005</v>
      </c>
      <c r="AX256" s="8">
        <v>0.61475905437761502</v>
      </c>
      <c r="AY256" s="8">
        <v>14.1995703222996</v>
      </c>
      <c r="AZ256" s="8">
        <v>8.0661025385326202</v>
      </c>
      <c r="BA256" s="8">
        <v>-3.5171393918965399</v>
      </c>
      <c r="BB256" s="8">
        <v>-5.6986564178602501</v>
      </c>
      <c r="BC256" s="8">
        <v>4.3343156082490903</v>
      </c>
      <c r="BD256" s="8">
        <v>3.5800753033407302</v>
      </c>
      <c r="BE256" s="8">
        <v>-4.0094221619846699</v>
      </c>
      <c r="BF256" s="8">
        <v>6.6133930473000604E-2</v>
      </c>
      <c r="BG256" s="8">
        <v>17.512292459390402</v>
      </c>
      <c r="BH256" s="8">
        <v>-8.2010142380959898</v>
      </c>
      <c r="BI256" s="8">
        <v>-25.235541341120499</v>
      </c>
      <c r="BJ256" s="8">
        <v>-2.49541618421557</v>
      </c>
      <c r="BK256" s="8">
        <v>4.1781249460571699</v>
      </c>
      <c r="BL256" s="9">
        <v>0.128700403736659</v>
      </c>
      <c r="BM256" s="8" t="s">
        <v>268</v>
      </c>
      <c r="BN256" s="7" t="s">
        <v>249</v>
      </c>
      <c r="BO256" s="10">
        <v>405</v>
      </c>
      <c r="BP256" s="10">
        <v>238</v>
      </c>
      <c r="BQ256" s="7" t="s">
        <v>252</v>
      </c>
      <c r="BR256" s="8">
        <v>90.939851204233705</v>
      </c>
      <c r="BS256" s="8">
        <v>71.913893782094107</v>
      </c>
      <c r="BT256" s="4">
        <v>0.79078525893548202</v>
      </c>
      <c r="BU256" s="8">
        <v>53.037974619341398</v>
      </c>
      <c r="BV256" s="4">
        <v>0.58322038047135305</v>
      </c>
      <c r="BW256" s="8">
        <v>13.6451612903226</v>
      </c>
      <c r="BX256" s="8">
        <v>99.005953742766295</v>
      </c>
      <c r="BY256" s="8">
        <v>77.503001166078803</v>
      </c>
      <c r="BZ256" s="4">
        <v>0.782811520279319</v>
      </c>
      <c r="CA256" s="8">
        <v>58.504533015773298</v>
      </c>
      <c r="CB256" s="4">
        <v>0.59091934175774596</v>
      </c>
      <c r="CC256" s="8">
        <v>15</v>
      </c>
      <c r="CD256" s="8">
        <v>95.488814350869703</v>
      </c>
      <c r="CE256" s="8">
        <v>74.268534307908396</v>
      </c>
      <c r="CF256" s="4">
        <v>0.77777208579647505</v>
      </c>
      <c r="CG256" s="8">
        <v>56.975171585645597</v>
      </c>
      <c r="CH256" s="4">
        <v>0.59666854147222603</v>
      </c>
      <c r="CI256" s="8">
        <v>15</v>
      </c>
      <c r="CJ256" s="8">
        <v>89.790157933009496</v>
      </c>
      <c r="CK256" s="8">
        <v>65.920681989077707</v>
      </c>
      <c r="CL256" s="4">
        <v>0.734163782608108</v>
      </c>
      <c r="CM256" s="8">
        <v>49.011632083817901</v>
      </c>
      <c r="CN256" s="4">
        <v>0.54584637350102905</v>
      </c>
      <c r="CO256" s="8">
        <v>15</v>
      </c>
      <c r="CP256" s="8">
        <v>94.124473541258595</v>
      </c>
      <c r="CQ256" s="8">
        <v>70.292239865510794</v>
      </c>
      <c r="CR256" s="4">
        <v>0.74680088207557305</v>
      </c>
      <c r="CS256" s="8">
        <v>53.826810383089501</v>
      </c>
      <c r="CT256" s="4">
        <v>0.57186838191976697</v>
      </c>
      <c r="CU256" s="8">
        <v>15</v>
      </c>
      <c r="CV256" s="8">
        <v>97.704548844599302</v>
      </c>
      <c r="CW256" s="8">
        <v>72.334598431742194</v>
      </c>
      <c r="CX256" s="4">
        <v>0.74034013039445601</v>
      </c>
      <c r="CY256" s="8">
        <v>55.672948583837901</v>
      </c>
      <c r="CZ256" s="4">
        <v>0.56980917717952495</v>
      </c>
      <c r="DA256" s="8">
        <v>15</v>
      </c>
      <c r="DB256" s="8">
        <v>93.6951266826146</v>
      </c>
      <c r="DC256" s="8">
        <v>68.642649706999705</v>
      </c>
      <c r="DD256" s="4">
        <v>0.73261707558731004</v>
      </c>
      <c r="DE256" s="8">
        <v>51.884216722615498</v>
      </c>
      <c r="DF256" s="4">
        <v>0.55375576681132499</v>
      </c>
      <c r="DG256" s="8">
        <v>15</v>
      </c>
      <c r="DH256" s="8">
        <v>93.7612606130876</v>
      </c>
      <c r="DI256" s="8">
        <v>68.9018132070577</v>
      </c>
      <c r="DJ256" s="4">
        <v>0.73486440728848401</v>
      </c>
      <c r="DK256" s="8">
        <v>52.3198385645073</v>
      </c>
      <c r="DL256" s="4">
        <v>0.55801125350061997</v>
      </c>
      <c r="DM256" s="8">
        <v>14.7741935483871</v>
      </c>
      <c r="DN256" s="8">
        <v>111.27355307247799</v>
      </c>
      <c r="DO256" s="8">
        <v>83.307307396810302</v>
      </c>
      <c r="DP256" s="4">
        <v>0.74867122597000202</v>
      </c>
      <c r="DQ256" s="8">
        <v>63.249164377081399</v>
      </c>
      <c r="DR256" s="4">
        <v>0.56841147452067098</v>
      </c>
      <c r="DS256" s="8">
        <v>17.3322580645161</v>
      </c>
      <c r="DT256" s="8">
        <v>103.072538834382</v>
      </c>
      <c r="DU256" s="8">
        <v>78.311911151832305</v>
      </c>
      <c r="DV256" s="4">
        <v>0.75977473765019599</v>
      </c>
      <c r="DW256" s="8">
        <v>61.013122782090697</v>
      </c>
      <c r="DX256" s="4">
        <v>0.59194353289509205</v>
      </c>
      <c r="DY256" s="8">
        <v>15.708602150537599</v>
      </c>
      <c r="DZ256" s="8">
        <v>77.836997493261606</v>
      </c>
      <c r="EA256" s="8">
        <v>59.9942687636618</v>
      </c>
      <c r="EB256" s="4">
        <v>0.770768024150155</v>
      </c>
      <c r="EC256" s="8">
        <v>46.509234122640898</v>
      </c>
      <c r="ED256" s="4">
        <v>0.59752091705062604</v>
      </c>
      <c r="EE256" s="8">
        <v>12</v>
      </c>
      <c r="EF256" s="8">
        <v>75.341581309046006</v>
      </c>
      <c r="EG256" s="8">
        <v>57.448468965729703</v>
      </c>
      <c r="EH256" s="4">
        <v>0.76250681187696401</v>
      </c>
      <c r="EI256" s="8">
        <v>44.768418393300898</v>
      </c>
      <c r="EJ256" s="4">
        <v>0.59420598314314499</v>
      </c>
      <c r="EK256" s="8">
        <v>12</v>
      </c>
      <c r="EL256" s="8">
        <v>79.519706255103202</v>
      </c>
      <c r="EM256" s="8">
        <v>61.195451385633604</v>
      </c>
      <c r="EN256" s="4">
        <v>0.76956334810034999</v>
      </c>
      <c r="EO256" s="8">
        <v>48.232977759858102</v>
      </c>
      <c r="EP256" s="4">
        <v>0.60655377177984404</v>
      </c>
      <c r="EQ256" s="8">
        <v>12</v>
      </c>
      <c r="ER256" s="8">
        <v>79.648406658839804</v>
      </c>
      <c r="ES256" s="8">
        <v>61.182896775529599</v>
      </c>
      <c r="ET256" s="4">
        <v>0.76816221870697199</v>
      </c>
      <c r="EU256" s="8">
        <v>47.555619319013203</v>
      </c>
      <c r="EV256" s="4">
        <v>0.59706931141396802</v>
      </c>
      <c r="EW256" s="8">
        <v>12</v>
      </c>
      <c r="EX256" s="8">
        <v>47.071160101962597</v>
      </c>
      <c r="EY256" s="8">
        <v>35.907461104424101</v>
      </c>
      <c r="EZ256" s="4">
        <v>0.76283356999580099</v>
      </c>
      <c r="FA256" s="8">
        <v>28.724298099954702</v>
      </c>
      <c r="FB256" s="4">
        <v>0.61023136115052001</v>
      </c>
      <c r="FC256" s="8">
        <v>7</v>
      </c>
      <c r="FD256" s="7">
        <v>189.945804947</v>
      </c>
      <c r="FE256" s="7">
        <v>149.416894948173</v>
      </c>
      <c r="FF256" s="4">
        <v>0.78662908606938897</v>
      </c>
      <c r="FG256" s="7">
        <v>111.542507635115</v>
      </c>
      <c r="FH256" s="4">
        <v>0.58723333040304904</v>
      </c>
      <c r="FI256" s="7">
        <v>28.645161290322601</v>
      </c>
      <c r="FJ256" s="7">
        <v>185.278972283879</v>
      </c>
      <c r="FK256" s="7">
        <v>140.18921629698599</v>
      </c>
      <c r="FL256" s="4">
        <v>0.75663856814896402</v>
      </c>
      <c r="FM256" s="7">
        <v>105.986803669464</v>
      </c>
      <c r="FN256" s="4">
        <v>0.57203903045766902</v>
      </c>
      <c r="FO256" s="7">
        <v>30</v>
      </c>
      <c r="FP256" s="7">
        <v>191.829022385858</v>
      </c>
      <c r="FQ256" s="7">
        <v>142.62683829725299</v>
      </c>
      <c r="FR256" s="4">
        <v>0.74351021823154395</v>
      </c>
      <c r="FS256" s="7">
        <v>109.499758966927</v>
      </c>
      <c r="FT256" s="4">
        <v>0.57081956424024405</v>
      </c>
      <c r="FU256" s="7">
        <v>30</v>
      </c>
      <c r="FV256" s="7">
        <v>187.456387295702</v>
      </c>
      <c r="FW256" s="7">
        <v>137.54446291405699</v>
      </c>
      <c r="FX256" s="4">
        <v>0.73374113786311501</v>
      </c>
      <c r="FY256" s="7">
        <v>104.204055287123</v>
      </c>
      <c r="FZ256" s="4">
        <v>0.55588426081607301</v>
      </c>
      <c r="GA256" s="7">
        <v>29.7741935483871</v>
      </c>
      <c r="GB256" s="7">
        <v>214.34609190686001</v>
      </c>
      <c r="GC256" s="7">
        <v>161.619218548643</v>
      </c>
      <c r="GD256" s="4">
        <v>0.75401056819300905</v>
      </c>
      <c r="GE256" s="7">
        <v>124.262287159172</v>
      </c>
      <c r="GF256" s="4">
        <v>0.57972732814353301</v>
      </c>
      <c r="GG256" s="7">
        <v>33.040860215053797</v>
      </c>
      <c r="GH256" s="7">
        <v>153.17857880230801</v>
      </c>
      <c r="GI256" s="7">
        <v>117.44273772939199</v>
      </c>
      <c r="GJ256" s="4">
        <v>0.76670470928551504</v>
      </c>
      <c r="GK256" s="7">
        <v>91.277652515941796</v>
      </c>
      <c r="GL256" s="4">
        <v>0.59589045171743504</v>
      </c>
      <c r="GM256" s="7">
        <v>24</v>
      </c>
      <c r="GN256" s="7">
        <v>159.16811291394299</v>
      </c>
      <c r="GO256" s="7">
        <v>122.378348161163</v>
      </c>
      <c r="GP256" s="4">
        <v>0.76886221693995405</v>
      </c>
      <c r="GQ256" s="7">
        <v>95.788597078871305</v>
      </c>
      <c r="GR256" s="4">
        <v>0.60180770711694698</v>
      </c>
      <c r="GS256" s="7">
        <v>24</v>
      </c>
      <c r="GT256" s="7">
        <v>47.071160101962597</v>
      </c>
      <c r="GU256" s="7">
        <v>35.907461104424101</v>
      </c>
      <c r="GV256" s="4">
        <v>0.76283356999580099</v>
      </c>
      <c r="GW256" s="7">
        <v>28.724298099954702</v>
      </c>
      <c r="GX256" s="4">
        <v>0.61023136115052001</v>
      </c>
      <c r="GY256" s="7">
        <v>7</v>
      </c>
      <c r="GZ256" s="3"/>
    </row>
    <row r="257" spans="1:208" s="11" customFormat="1" x14ac:dyDescent="0.25">
      <c r="A257" s="7" t="s">
        <v>220</v>
      </c>
      <c r="B257" s="7" t="s">
        <v>708</v>
      </c>
      <c r="C257" s="7" t="s">
        <v>709</v>
      </c>
      <c r="D257" s="33" t="s">
        <v>231</v>
      </c>
      <c r="E257" s="7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>
        <v>2.4787845036319598</v>
      </c>
      <c r="W257" s="8">
        <v>23.3410753012048</v>
      </c>
      <c r="X257" s="8">
        <v>227.22675030860401</v>
      </c>
      <c r="Y257" s="8">
        <v>108.51376826234799</v>
      </c>
      <c r="Z257" s="8">
        <v>1.9624808255984401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25.819859804836799</v>
      </c>
      <c r="AL257" s="8">
        <v>335.74051857095202</v>
      </c>
      <c r="AM257" s="8">
        <v>1.9624808255984401</v>
      </c>
      <c r="AN257" s="8">
        <v>0</v>
      </c>
      <c r="AO257" s="8"/>
      <c r="AP257" s="8"/>
      <c r="AQ257" s="8"/>
      <c r="AR257" s="8"/>
      <c r="AS257" s="8">
        <v>361.56037837578901</v>
      </c>
      <c r="AT257" s="8">
        <v>1.9624808255984401</v>
      </c>
      <c r="AU257" s="8">
        <f t="shared" si="34"/>
        <v>0</v>
      </c>
      <c r="AV257" s="8">
        <f t="shared" si="35"/>
        <v>0</v>
      </c>
      <c r="AW257" s="8">
        <f t="shared" si="36"/>
        <v>361.56037837578901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2.4787845036319598</v>
      </c>
      <c r="BH257" s="8">
        <v>20.8622907975729</v>
      </c>
      <c r="BI257" s="8">
        <v>203.88567500739899</v>
      </c>
      <c r="BJ257" s="8">
        <v>-118.712982046256</v>
      </c>
      <c r="BK257" s="8">
        <v>-106.55128743675</v>
      </c>
      <c r="BL257" s="9">
        <v>-1.9624808255984401</v>
      </c>
      <c r="BM257" s="8" t="s">
        <v>268</v>
      </c>
      <c r="BN257" s="7" t="s">
        <v>268</v>
      </c>
      <c r="BO257" s="10">
        <v>207</v>
      </c>
      <c r="BP257" s="10">
        <v>239</v>
      </c>
      <c r="BQ257" s="7" t="s">
        <v>252</v>
      </c>
      <c r="BR257" s="8"/>
      <c r="BS257" s="8"/>
      <c r="BT257" s="4"/>
      <c r="BU257" s="8"/>
      <c r="BV257" s="4"/>
      <c r="BW257" s="8"/>
      <c r="BX257" s="8"/>
      <c r="BY257" s="8"/>
      <c r="BZ257" s="4"/>
      <c r="CA257" s="8"/>
      <c r="CB257" s="4"/>
      <c r="CC257" s="8"/>
      <c r="CD257" s="8"/>
      <c r="CE257" s="8"/>
      <c r="CF257" s="4"/>
      <c r="CG257" s="8"/>
      <c r="CH257" s="4"/>
      <c r="CI257" s="8"/>
      <c r="CJ257" s="8"/>
      <c r="CK257" s="8"/>
      <c r="CL257" s="4"/>
      <c r="CM257" s="8"/>
      <c r="CN257" s="4"/>
      <c r="CO257" s="8"/>
      <c r="CP257" s="8"/>
      <c r="CQ257" s="8"/>
      <c r="CR257" s="4"/>
      <c r="CS257" s="8"/>
      <c r="CT257" s="4"/>
      <c r="CU257" s="8"/>
      <c r="CV257" s="8"/>
      <c r="CW257" s="8"/>
      <c r="CX257" s="4"/>
      <c r="CY257" s="8"/>
      <c r="CZ257" s="4"/>
      <c r="DA257" s="8"/>
      <c r="DB257" s="8"/>
      <c r="DC257" s="8"/>
      <c r="DD257" s="4"/>
      <c r="DE257" s="8"/>
      <c r="DF257" s="4"/>
      <c r="DG257" s="8"/>
      <c r="DH257" s="8"/>
      <c r="DI257" s="8"/>
      <c r="DJ257" s="4"/>
      <c r="DK257" s="8"/>
      <c r="DL257" s="4"/>
      <c r="DM257" s="8"/>
      <c r="DN257" s="8">
        <v>2.4787845036319598</v>
      </c>
      <c r="DO257" s="8">
        <v>-8.2255121534431108</v>
      </c>
      <c r="DP257" s="4">
        <v>-3.3183651670368799</v>
      </c>
      <c r="DQ257" s="8">
        <v>-12.4727152480183</v>
      </c>
      <c r="DR257" s="4">
        <v>-5.0317868413906197</v>
      </c>
      <c r="DS257" s="8">
        <v>3</v>
      </c>
      <c r="DT257" s="8">
        <v>23.3410753012048</v>
      </c>
      <c r="DU257" s="8">
        <v>-3.81589338129002</v>
      </c>
      <c r="DV257" s="4">
        <v>-0.163484043988884</v>
      </c>
      <c r="DW257" s="8">
        <v>-10.692365506124901</v>
      </c>
      <c r="DX257" s="4">
        <v>-0.45809224160178103</v>
      </c>
      <c r="DY257" s="8">
        <v>5.9956989247311796</v>
      </c>
      <c r="DZ257" s="8">
        <v>227.22675030860401</v>
      </c>
      <c r="EA257" s="8">
        <v>170.040515912551</v>
      </c>
      <c r="EB257" s="4">
        <v>0.74832965608852697</v>
      </c>
      <c r="EC257" s="8">
        <v>157.84080875199101</v>
      </c>
      <c r="ED257" s="4">
        <v>0.69464008325437998</v>
      </c>
      <c r="EE257" s="8">
        <v>12</v>
      </c>
      <c r="EF257" s="8">
        <v>108.51376826234799</v>
      </c>
      <c r="EG257" s="8">
        <v>55.618576183508502</v>
      </c>
      <c r="EH257" s="4">
        <v>0.51254856479633404</v>
      </c>
      <c r="EI257" s="8">
        <v>42.7192730281824</v>
      </c>
      <c r="EJ257" s="4">
        <v>0.39367606260711702</v>
      </c>
      <c r="EK257" s="8">
        <v>9</v>
      </c>
      <c r="EL257" s="8">
        <v>1.9624808255984401</v>
      </c>
      <c r="EM257" s="8">
        <v>5.32535640554552</v>
      </c>
      <c r="EN257" s="4">
        <v>2.7135839168882598</v>
      </c>
      <c r="EO257" s="8">
        <v>5.6793678389800197</v>
      </c>
      <c r="EP257" s="4">
        <v>2.89397367092652</v>
      </c>
      <c r="EQ257" s="8">
        <v>0</v>
      </c>
      <c r="ER257" s="8">
        <v>0</v>
      </c>
      <c r="ES257" s="8">
        <v>0</v>
      </c>
      <c r="ET257" s="4"/>
      <c r="EU257" s="8">
        <v>-95.335059275205197</v>
      </c>
      <c r="EV257" s="4"/>
      <c r="EW257" s="8">
        <v>0</v>
      </c>
      <c r="EX257" s="8">
        <v>0</v>
      </c>
      <c r="EY257" s="8">
        <v>0</v>
      </c>
      <c r="EZ257" s="4"/>
      <c r="FA257" s="8">
        <v>75.941097117035298</v>
      </c>
      <c r="FB257" s="4"/>
      <c r="FC257" s="8">
        <v>0</v>
      </c>
      <c r="FD257" s="7">
        <v>0</v>
      </c>
      <c r="FE257" s="7">
        <v>0</v>
      </c>
      <c r="FF257" s="4"/>
      <c r="FG257" s="7">
        <v>0</v>
      </c>
      <c r="FH257" s="4"/>
      <c r="FI257" s="7">
        <v>0</v>
      </c>
      <c r="FJ257" s="7">
        <v>0</v>
      </c>
      <c r="FK257" s="7">
        <v>0</v>
      </c>
      <c r="FL257" s="4"/>
      <c r="FM257" s="7">
        <v>0</v>
      </c>
      <c r="FN257" s="4"/>
      <c r="FO257" s="7">
        <v>0</v>
      </c>
      <c r="FP257" s="7">
        <v>0</v>
      </c>
      <c r="FQ257" s="7">
        <v>0</v>
      </c>
      <c r="FR257" s="4"/>
      <c r="FS257" s="7">
        <v>0</v>
      </c>
      <c r="FT257" s="4"/>
      <c r="FU257" s="7">
        <v>0</v>
      </c>
      <c r="FV257" s="7">
        <v>0</v>
      </c>
      <c r="FW257" s="7">
        <v>0</v>
      </c>
      <c r="FX257" s="4"/>
      <c r="FY257" s="7">
        <v>0</v>
      </c>
      <c r="FZ257" s="4"/>
      <c r="GA257" s="7">
        <v>0</v>
      </c>
      <c r="GB257" s="7">
        <v>25.819859804836799</v>
      </c>
      <c r="GC257" s="7">
        <v>-12.0414055347331</v>
      </c>
      <c r="GD257" s="4">
        <v>-0.46636215787962698</v>
      </c>
      <c r="GE257" s="7">
        <v>-23.165080754143101</v>
      </c>
      <c r="GF257" s="4">
        <v>-0.89718073332852399</v>
      </c>
      <c r="GG257" s="7">
        <v>8.9956989247311796</v>
      </c>
      <c r="GH257" s="7">
        <v>335.74051857095202</v>
      </c>
      <c r="GI257" s="7">
        <v>225.65909209605999</v>
      </c>
      <c r="GJ257" s="4">
        <v>0.67212349899427204</v>
      </c>
      <c r="GK257" s="7">
        <v>200.56008178017299</v>
      </c>
      <c r="GL257" s="4">
        <v>0.59736633109949999</v>
      </c>
      <c r="GM257" s="7">
        <v>21</v>
      </c>
      <c r="GN257" s="7">
        <v>1.9624808255984401</v>
      </c>
      <c r="GO257" s="7">
        <v>5.32535640554552</v>
      </c>
      <c r="GP257" s="4">
        <v>2.7135839168882598</v>
      </c>
      <c r="GQ257" s="7">
        <v>-89.655691436225197</v>
      </c>
      <c r="GR257" s="4">
        <v>-45.6848751166197</v>
      </c>
      <c r="GS257" s="7">
        <v>0</v>
      </c>
      <c r="GT257" s="7">
        <v>0</v>
      </c>
      <c r="GU257" s="7">
        <v>0</v>
      </c>
      <c r="GV257" s="4"/>
      <c r="GW257" s="7">
        <v>75.941097117035298</v>
      </c>
      <c r="GX257" s="4"/>
      <c r="GY257" s="7">
        <v>0</v>
      </c>
      <c r="GZ257" s="3"/>
    </row>
    <row r="258" spans="1:208" s="11" customFormat="1" x14ac:dyDescent="0.25">
      <c r="A258" s="7" t="s">
        <v>220</v>
      </c>
      <c r="B258" s="7" t="s">
        <v>710</v>
      </c>
      <c r="C258" s="7" t="s">
        <v>711</v>
      </c>
      <c r="D258" s="33" t="s">
        <v>228</v>
      </c>
      <c r="E258" s="7" t="s">
        <v>229</v>
      </c>
      <c r="F258" s="8"/>
      <c r="G258" s="8">
        <v>28.7438864428645</v>
      </c>
      <c r="H258" s="8">
        <v>33.934078329264501</v>
      </c>
      <c r="I258" s="8">
        <v>39.629535395672498</v>
      </c>
      <c r="J258" s="8">
        <v>65.747394250720205</v>
      </c>
      <c r="K258" s="8">
        <v>129.628446568123</v>
      </c>
      <c r="L258" s="8">
        <v>121.048479685239</v>
      </c>
      <c r="M258" s="8">
        <v>123.74295507316501</v>
      </c>
      <c r="N258" s="8">
        <v>118.973136526191</v>
      </c>
      <c r="O258" s="8">
        <v>346.683678269768</v>
      </c>
      <c r="P258" s="8">
        <v>512.62606630525204</v>
      </c>
      <c r="Q258" s="8">
        <v>677.05796121594994</v>
      </c>
      <c r="R258" s="8">
        <v>706.87963863884897</v>
      </c>
      <c r="S258" s="8">
        <v>427.660557211244</v>
      </c>
      <c r="T258" s="8">
        <v>209.07550157653401</v>
      </c>
      <c r="U258" s="8">
        <v>175.41241154992599</v>
      </c>
      <c r="V258" s="8">
        <v>151.34306588487701</v>
      </c>
      <c r="W258" s="8">
        <v>-18.816754623664199</v>
      </c>
      <c r="X258" s="8">
        <v>141.93913501971599</v>
      </c>
      <c r="Y258" s="8">
        <v>82.545280200221697</v>
      </c>
      <c r="Z258" s="8">
        <v>60.508934189517497</v>
      </c>
      <c r="AA258" s="8">
        <v>70.070624142958707</v>
      </c>
      <c r="AB258" s="8">
        <v>75.170323448116804</v>
      </c>
      <c r="AC258" s="8">
        <v>28.7438864428645</v>
      </c>
      <c r="AD258" s="8">
        <v>73.563613724937099</v>
      </c>
      <c r="AE258" s="8">
        <v>195.37584081884299</v>
      </c>
      <c r="AF258" s="8">
        <v>244.79143475840399</v>
      </c>
      <c r="AG258" s="8">
        <v>465.65681479595901</v>
      </c>
      <c r="AH258" s="8">
        <v>1189.6840275212001</v>
      </c>
      <c r="AI258" s="8">
        <v>1134.54019585009</v>
      </c>
      <c r="AJ258" s="8">
        <v>384.48791312646</v>
      </c>
      <c r="AK258" s="8">
        <v>132.52631126121199</v>
      </c>
      <c r="AL258" s="8">
        <v>224.48441521993701</v>
      </c>
      <c r="AM258" s="8">
        <v>130.57955833247601</v>
      </c>
      <c r="AN258" s="8">
        <v>75.170323448116804</v>
      </c>
      <c r="AO258" s="8">
        <v>102.307500167802</v>
      </c>
      <c r="AP258" s="8">
        <v>440.16727557724698</v>
      </c>
      <c r="AQ258" s="8">
        <v>1655.34084231716</v>
      </c>
      <c r="AR258" s="8">
        <v>1519.0281089765499</v>
      </c>
      <c r="AS258" s="8">
        <v>357.01072648115002</v>
      </c>
      <c r="AT258" s="8">
        <v>205.749881780593</v>
      </c>
      <c r="AU258" s="8">
        <f t="shared" si="34"/>
        <v>1215.173566739913</v>
      </c>
      <c r="AV258" s="8">
        <f t="shared" si="35"/>
        <v>-136.31273334061007</v>
      </c>
      <c r="AW258" s="8">
        <f t="shared" si="36"/>
        <v>-1162.0173824953999</v>
      </c>
      <c r="AX258" s="8">
        <v>2.6944753879258498</v>
      </c>
      <c r="AY258" s="8">
        <v>-4.76981854697374</v>
      </c>
      <c r="AZ258" s="8">
        <v>227.71054174357701</v>
      </c>
      <c r="BA258" s="8">
        <v>165.94238803548399</v>
      </c>
      <c r="BB258" s="8">
        <v>164.43189491069799</v>
      </c>
      <c r="BC258" s="8">
        <v>29.821677422898802</v>
      </c>
      <c r="BD258" s="8">
        <v>-279.21908142760498</v>
      </c>
      <c r="BE258" s="8">
        <v>-218.58505563470999</v>
      </c>
      <c r="BF258" s="8">
        <v>-33.663090026608003</v>
      </c>
      <c r="BG258" s="8">
        <v>-24.069345665049401</v>
      </c>
      <c r="BH258" s="8">
        <v>-170.159820508541</v>
      </c>
      <c r="BI258" s="8">
        <v>160.75588964337999</v>
      </c>
      <c r="BJ258" s="8">
        <v>-59.393854819494202</v>
      </c>
      <c r="BK258" s="8">
        <v>-22.0363460107042</v>
      </c>
      <c r="BL258" s="9">
        <v>9.5616899534412596</v>
      </c>
      <c r="BM258" s="8" t="s">
        <v>268</v>
      </c>
      <c r="BN258" s="7" t="s">
        <v>268</v>
      </c>
      <c r="BO258" s="10">
        <v>536</v>
      </c>
      <c r="BP258" s="10">
        <v>240</v>
      </c>
      <c r="BQ258" s="7" t="s">
        <v>252</v>
      </c>
      <c r="BR258" s="8">
        <v>119.41038193312799</v>
      </c>
      <c r="BS258" s="8">
        <v>77.701419043919998</v>
      </c>
      <c r="BT258" s="4">
        <v>0.65070907391816402</v>
      </c>
      <c r="BU258" s="8">
        <v>54.174672341819203</v>
      </c>
      <c r="BV258" s="4">
        <v>0.45368477568523302</v>
      </c>
      <c r="BW258" s="8">
        <v>22.866666666666699</v>
      </c>
      <c r="BX258" s="8">
        <v>365.146878652672</v>
      </c>
      <c r="BY258" s="8">
        <v>65.156179727741602</v>
      </c>
      <c r="BZ258" s="4">
        <v>0.17843827658655201</v>
      </c>
      <c r="CA258" s="8">
        <v>-41.013332588365301</v>
      </c>
      <c r="CB258" s="4">
        <v>-0.112320096339581</v>
      </c>
      <c r="CC258" s="8">
        <v>74.979032258064507</v>
      </c>
      <c r="CD258" s="8">
        <v>550.76047262537998</v>
      </c>
      <c r="CE258" s="8">
        <v>231.04798581366001</v>
      </c>
      <c r="CF258" s="4">
        <v>0.41950720376190798</v>
      </c>
      <c r="CG258" s="8">
        <v>114.369851843688</v>
      </c>
      <c r="CH258" s="4">
        <v>0.207658061041502</v>
      </c>
      <c r="CI258" s="8">
        <v>99.405376344085994</v>
      </c>
      <c r="CJ258" s="8">
        <v>756.96403233681895</v>
      </c>
      <c r="CK258" s="8">
        <v>408.96062355156101</v>
      </c>
      <c r="CL258" s="4">
        <v>0.54026427423382395</v>
      </c>
      <c r="CM258" s="8">
        <v>260.49130852383502</v>
      </c>
      <c r="CN258" s="4">
        <v>0.34412640151431501</v>
      </c>
      <c r="CO258" s="8">
        <v>134.247926267281</v>
      </c>
      <c r="CP258" s="8">
        <v>799.76756945006196</v>
      </c>
      <c r="CQ258" s="8">
        <v>451.88830743086601</v>
      </c>
      <c r="CR258" s="4">
        <v>0.56502454549587999</v>
      </c>
      <c r="CS258" s="8">
        <v>317.67054997620102</v>
      </c>
      <c r="CT258" s="4">
        <v>0.397203590281409</v>
      </c>
      <c r="CU258" s="8">
        <v>132.97741935483899</v>
      </c>
      <c r="CV258" s="8">
        <v>475.37860656677702</v>
      </c>
      <c r="CW258" s="8">
        <v>103.99804267568</v>
      </c>
      <c r="CX258" s="4">
        <v>0.218768874406785</v>
      </c>
      <c r="CY258" s="8">
        <v>-11.804718962173199</v>
      </c>
      <c r="CZ258" s="4">
        <v>-2.4832246969269001E-2</v>
      </c>
      <c r="DA258" s="8">
        <v>106.965591397849</v>
      </c>
      <c r="DB258" s="8">
        <v>228.81144677439201</v>
      </c>
      <c r="DC258" s="8">
        <v>21.2230668481238</v>
      </c>
      <c r="DD258" s="4">
        <v>9.2753518879016894E-2</v>
      </c>
      <c r="DE258" s="8">
        <v>-33.876273099452199</v>
      </c>
      <c r="DF258" s="4">
        <v>-0.148053227130958</v>
      </c>
      <c r="DG258" s="8">
        <v>53.457043010752699</v>
      </c>
      <c r="DH258" s="8">
        <v>189.16349529213801</v>
      </c>
      <c r="DI258" s="8">
        <v>84.613265948560795</v>
      </c>
      <c r="DJ258" s="4">
        <v>0.447302296978002</v>
      </c>
      <c r="DK258" s="8">
        <v>8.6565833616927801</v>
      </c>
      <c r="DL258" s="4">
        <v>4.5762441364935798E-2</v>
      </c>
      <c r="DM258" s="8">
        <v>39.146313364055302</v>
      </c>
      <c r="DN258" s="8">
        <v>153.28264142813501</v>
      </c>
      <c r="DO258" s="8">
        <v>141.27595235239201</v>
      </c>
      <c r="DP258" s="4">
        <v>0.92166961004927705</v>
      </c>
      <c r="DQ258" s="8">
        <v>141.24232867424399</v>
      </c>
      <c r="DR258" s="4">
        <v>0.92145025267237102</v>
      </c>
      <c r="DS258" s="8">
        <v>29.792849462365599</v>
      </c>
      <c r="DT258" s="8">
        <v>-13.1002341866224</v>
      </c>
      <c r="DU258" s="8">
        <v>-63.426279057444397</v>
      </c>
      <c r="DV258" s="4">
        <v>4.8416141386398603</v>
      </c>
      <c r="DW258" s="8">
        <v>-90.123921452947002</v>
      </c>
      <c r="DX258" s="4">
        <v>-6.8795656756257797</v>
      </c>
      <c r="DY258" s="8">
        <v>20.606236559139798</v>
      </c>
      <c r="DZ258" s="8">
        <v>137.85537557504301</v>
      </c>
      <c r="EA258" s="8">
        <v>104.605178272373</v>
      </c>
      <c r="EB258" s="4">
        <v>0.75880376688996198</v>
      </c>
      <c r="EC258" s="8">
        <v>89.291045320062906</v>
      </c>
      <c r="ED258" s="4">
        <v>0.64771536799053797</v>
      </c>
      <c r="EE258" s="8">
        <v>18.161290322580601</v>
      </c>
      <c r="EF258" s="8">
        <v>81.139627885771205</v>
      </c>
      <c r="EG258" s="8">
        <v>59.5636313677998</v>
      </c>
      <c r="EH258" s="4">
        <v>0.73408805191532001</v>
      </c>
      <c r="EI258" s="8">
        <v>39.4717145210426</v>
      </c>
      <c r="EJ258" s="4">
        <v>0.48646654599662598</v>
      </c>
      <c r="EK258" s="8">
        <v>19.821428571428601</v>
      </c>
      <c r="EL258" s="8">
        <v>60.8667105859926</v>
      </c>
      <c r="EM258" s="8">
        <v>41.400656479881803</v>
      </c>
      <c r="EN258" s="4">
        <v>0.68018554118167496</v>
      </c>
      <c r="EO258" s="8">
        <v>22.2287864559726</v>
      </c>
      <c r="EP258" s="4">
        <v>0.36520433323840801</v>
      </c>
      <c r="EQ258" s="8">
        <v>17.600000000000001</v>
      </c>
      <c r="ER258" s="8">
        <v>72.322607916688298</v>
      </c>
      <c r="ES258" s="8">
        <v>46.667033960787201</v>
      </c>
      <c r="ET258" s="4">
        <v>0.64526204606096405</v>
      </c>
      <c r="EU258" s="8">
        <v>24.211484714655299</v>
      </c>
      <c r="EV258" s="4">
        <v>0.33477062584006301</v>
      </c>
      <c r="EW258" s="8">
        <v>17.75</v>
      </c>
      <c r="EX258" s="8">
        <v>74.242656302396995</v>
      </c>
      <c r="EY258" s="8">
        <v>56.8608688759847</v>
      </c>
      <c r="EZ258" s="4">
        <v>0.76587869707119904</v>
      </c>
      <c r="FA258" s="8">
        <v>44.486612667201499</v>
      </c>
      <c r="FB258" s="4">
        <v>0.59920556298529404</v>
      </c>
      <c r="FC258" s="8">
        <v>11.4677419354839</v>
      </c>
      <c r="FD258" s="7">
        <v>484.55726058580001</v>
      </c>
      <c r="FE258" s="7">
        <v>142.857598771662</v>
      </c>
      <c r="FF258" s="4">
        <v>0.29482088164143</v>
      </c>
      <c r="FG258" s="7">
        <v>13.161339753454</v>
      </c>
      <c r="FH258" s="4">
        <v>2.7161577844366E-2</v>
      </c>
      <c r="FI258" s="7">
        <v>97.845698924731195</v>
      </c>
      <c r="FJ258" s="7">
        <v>1307.7245049621999</v>
      </c>
      <c r="FK258" s="7">
        <v>640.00860936521997</v>
      </c>
      <c r="FL258" s="4">
        <v>0.48940629844947398</v>
      </c>
      <c r="FM258" s="7">
        <v>374.86116036752298</v>
      </c>
      <c r="FN258" s="4">
        <v>0.28665147662607898</v>
      </c>
      <c r="FO258" s="7">
        <v>233.653302611367</v>
      </c>
      <c r="FP258" s="7">
        <v>1275.1461760168399</v>
      </c>
      <c r="FQ258" s="7">
        <v>555.88635010654605</v>
      </c>
      <c r="FR258" s="4">
        <v>0.43593931469328601</v>
      </c>
      <c r="FS258" s="7">
        <v>305.865831014028</v>
      </c>
      <c r="FT258" s="4">
        <v>0.239867269154551</v>
      </c>
      <c r="FU258" s="7">
        <v>239.943010752688</v>
      </c>
      <c r="FV258" s="7">
        <v>417.97494206652999</v>
      </c>
      <c r="FW258" s="7">
        <v>105.836332796685</v>
      </c>
      <c r="FX258" s="4">
        <v>0.25321214777473</v>
      </c>
      <c r="FY258" s="7">
        <v>-25.219689737759499</v>
      </c>
      <c r="FZ258" s="4">
        <v>-6.0337803058407198E-2</v>
      </c>
      <c r="GA258" s="7">
        <v>92.603356374808001</v>
      </c>
      <c r="GB258" s="7">
        <v>140.182407241513</v>
      </c>
      <c r="GC258" s="7">
        <v>77.849673294948104</v>
      </c>
      <c r="GD258" s="4">
        <v>0.555345530347649</v>
      </c>
      <c r="GE258" s="7">
        <v>51.1184072212966</v>
      </c>
      <c r="GF258" s="4">
        <v>0.36465636613892199</v>
      </c>
      <c r="GG258" s="7">
        <v>50.399086021505397</v>
      </c>
      <c r="GH258" s="7">
        <v>218.99500346081399</v>
      </c>
      <c r="GI258" s="7">
        <v>164.16880964017301</v>
      </c>
      <c r="GJ258" s="4">
        <v>0.74964637113078403</v>
      </c>
      <c r="GK258" s="7">
        <v>128.762759841106</v>
      </c>
      <c r="GL258" s="4">
        <v>0.58797122220254505</v>
      </c>
      <c r="GM258" s="7">
        <v>37.982718894009203</v>
      </c>
      <c r="GN258" s="7">
        <v>133.189318502681</v>
      </c>
      <c r="GO258" s="7">
        <v>88.067690440668898</v>
      </c>
      <c r="GP258" s="4">
        <v>0.66122187147384703</v>
      </c>
      <c r="GQ258" s="7">
        <v>46.440271170627902</v>
      </c>
      <c r="GR258" s="4">
        <v>0.348678645500338</v>
      </c>
      <c r="GS258" s="7">
        <v>35.35</v>
      </c>
      <c r="GT258" s="7">
        <v>74.242656302396995</v>
      </c>
      <c r="GU258" s="7">
        <v>56.8608688759847</v>
      </c>
      <c r="GV258" s="4">
        <v>0.76587869707119904</v>
      </c>
      <c r="GW258" s="7">
        <v>44.486612667201499</v>
      </c>
      <c r="GX258" s="4">
        <v>0.59920556298529404</v>
      </c>
      <c r="GY258" s="7">
        <v>11.4677419354839</v>
      </c>
      <c r="GZ258" s="3"/>
    </row>
    <row r="259" spans="1:208" s="11" customFormat="1" x14ac:dyDescent="0.25">
      <c r="A259" s="7" t="s">
        <v>220</v>
      </c>
      <c r="B259" s="7" t="s">
        <v>712</v>
      </c>
      <c r="C259" s="7" t="s">
        <v>713</v>
      </c>
      <c r="D259" s="33" t="s">
        <v>241</v>
      </c>
      <c r="E259" s="7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>
        <v>-0.19187397605043299</v>
      </c>
      <c r="T259" s="8">
        <v>44.165937220946098</v>
      </c>
      <c r="U259" s="8">
        <v>27.9188906230901</v>
      </c>
      <c r="V259" s="8">
        <v>125.06063030070101</v>
      </c>
      <c r="W259" s="8">
        <v>75.314364583618797</v>
      </c>
      <c r="X259" s="8">
        <v>64.397299214255995</v>
      </c>
      <c r="Y259" s="8">
        <v>86.595140547004107</v>
      </c>
      <c r="Z259" s="8">
        <v>72.4183303123081</v>
      </c>
      <c r="AA259" s="8">
        <v>57.158897148292397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-0.19187397605043299</v>
      </c>
      <c r="AJ259" s="8">
        <v>72.084827844036298</v>
      </c>
      <c r="AK259" s="8">
        <v>200.37499488431999</v>
      </c>
      <c r="AL259" s="8">
        <v>150.99243976125999</v>
      </c>
      <c r="AM259" s="8">
        <v>129.5772274606</v>
      </c>
      <c r="AN259" s="8">
        <v>0</v>
      </c>
      <c r="AO259" s="8"/>
      <c r="AP259" s="8"/>
      <c r="AQ259" s="8"/>
      <c r="AR259" s="8">
        <v>71.892953867985895</v>
      </c>
      <c r="AS259" s="8">
        <v>351.36743464557998</v>
      </c>
      <c r="AT259" s="8">
        <v>129.5772274606</v>
      </c>
      <c r="AU259" s="8">
        <f t="shared" si="34"/>
        <v>0</v>
      </c>
      <c r="AV259" s="8">
        <f t="shared" si="35"/>
        <v>71.892953867985895</v>
      </c>
      <c r="AW259" s="8">
        <f t="shared" si="36"/>
        <v>279.47448077759407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-0.19187397605043299</v>
      </c>
      <c r="BE259" s="8">
        <v>44.3578111969966</v>
      </c>
      <c r="BF259" s="8">
        <v>-16.247046597855999</v>
      </c>
      <c r="BG259" s="8">
        <v>97.1417396776109</v>
      </c>
      <c r="BH259" s="8">
        <v>-49.746265717082302</v>
      </c>
      <c r="BI259" s="8">
        <v>-10.9170653693627</v>
      </c>
      <c r="BJ259" s="8">
        <v>22.197841332748101</v>
      </c>
      <c r="BK259" s="8">
        <v>-14.176810234695999</v>
      </c>
      <c r="BL259" s="9">
        <v>-15.2594331640157</v>
      </c>
      <c r="BM259" s="8" t="s">
        <v>268</v>
      </c>
      <c r="BN259" s="7" t="s">
        <v>268</v>
      </c>
      <c r="BO259" s="10">
        <v>285</v>
      </c>
      <c r="BP259" s="10">
        <v>241</v>
      </c>
      <c r="BQ259" s="7" t="s">
        <v>252</v>
      </c>
      <c r="BR259" s="8"/>
      <c r="BS259" s="8"/>
      <c r="BT259" s="4"/>
      <c r="BU259" s="8"/>
      <c r="BV259" s="4"/>
      <c r="BW259" s="8"/>
      <c r="BX259" s="8"/>
      <c r="BY259" s="8"/>
      <c r="BZ259" s="4"/>
      <c r="CA259" s="8"/>
      <c r="CB259" s="4"/>
      <c r="CC259" s="8"/>
      <c r="CD259" s="8"/>
      <c r="CE259" s="8"/>
      <c r="CF259" s="4"/>
      <c r="CG259" s="8"/>
      <c r="CH259" s="4"/>
      <c r="CI259" s="8"/>
      <c r="CJ259" s="8"/>
      <c r="CK259" s="8"/>
      <c r="CL259" s="4"/>
      <c r="CM259" s="8"/>
      <c r="CN259" s="4"/>
      <c r="CO259" s="8"/>
      <c r="CP259" s="8"/>
      <c r="CQ259" s="8"/>
      <c r="CR259" s="4"/>
      <c r="CS259" s="8"/>
      <c r="CT259" s="4"/>
      <c r="CU259" s="8"/>
      <c r="CV259" s="8">
        <v>-0.19187397605043299</v>
      </c>
      <c r="CW259" s="8">
        <v>-9.5227027527002104</v>
      </c>
      <c r="CX259" s="4">
        <v>49.629986039363899</v>
      </c>
      <c r="CY259" s="8">
        <v>-11.5798860568294</v>
      </c>
      <c r="CZ259" s="4">
        <v>-60.351519758915799</v>
      </c>
      <c r="DA259" s="8">
        <v>1.9677419354838701</v>
      </c>
      <c r="DB259" s="8">
        <v>44.165937220946098</v>
      </c>
      <c r="DC259" s="8">
        <v>27.3601155677962</v>
      </c>
      <c r="DD259" s="4">
        <v>0.61948454599578495</v>
      </c>
      <c r="DE259" s="8">
        <v>22.755114729252799</v>
      </c>
      <c r="DF259" s="4">
        <v>0.51521865403687095</v>
      </c>
      <c r="DG259" s="8">
        <v>4.8387096774193603</v>
      </c>
      <c r="DH259" s="8">
        <v>27.9188906230901</v>
      </c>
      <c r="DI259" s="8">
        <v>-0.36914186067190302</v>
      </c>
      <c r="DJ259" s="4">
        <v>-1.3221938710079199E-2</v>
      </c>
      <c r="DK259" s="8">
        <v>-15.6058825768046</v>
      </c>
      <c r="DL259" s="4">
        <v>-0.55897215929840205</v>
      </c>
      <c r="DM259" s="8">
        <v>13.580645161290301</v>
      </c>
      <c r="DN259" s="8">
        <v>125.061099263323</v>
      </c>
      <c r="DO259" s="8">
        <v>111.75368308538199</v>
      </c>
      <c r="DP259" s="4">
        <v>0.89359268184648599</v>
      </c>
      <c r="DQ259" s="8">
        <v>56.383161995283203</v>
      </c>
      <c r="DR259" s="4">
        <v>0.45084492561963901</v>
      </c>
      <c r="DS259" s="8">
        <v>8.5483870967741904</v>
      </c>
      <c r="DT259" s="8">
        <v>75.328688926444599</v>
      </c>
      <c r="DU259" s="8">
        <v>59.968840345616897</v>
      </c>
      <c r="DV259" s="4">
        <v>0.79609563368577896</v>
      </c>
      <c r="DW259" s="8">
        <v>-6.7461792576488699</v>
      </c>
      <c r="DX259" s="4">
        <v>-8.9556573382502905E-2</v>
      </c>
      <c r="DY259" s="8">
        <v>11.580645161290301</v>
      </c>
      <c r="DZ259" s="8">
        <v>64.397299214255995</v>
      </c>
      <c r="EA259" s="8">
        <v>54.558731740913899</v>
      </c>
      <c r="EB259" s="4">
        <v>0.84722080594392202</v>
      </c>
      <c r="EC259" s="8">
        <v>140.51581993117401</v>
      </c>
      <c r="ED259" s="4">
        <v>2.1820141783223601</v>
      </c>
      <c r="EE259" s="8">
        <v>7.7096774193548399</v>
      </c>
      <c r="EF259" s="8">
        <v>86.592793815725202</v>
      </c>
      <c r="EG259" s="8">
        <v>71.491730624686696</v>
      </c>
      <c r="EH259" s="4">
        <v>0.825608315361963</v>
      </c>
      <c r="EI259" s="8">
        <v>56.107958354659601</v>
      </c>
      <c r="EJ259" s="4">
        <v>0.64795182003320995</v>
      </c>
      <c r="EK259" s="8">
        <v>14.4838709677419</v>
      </c>
      <c r="EL259" s="8">
        <v>72.417707033983802</v>
      </c>
      <c r="EM259" s="8">
        <v>55.614493425225497</v>
      </c>
      <c r="EN259" s="4">
        <v>0.76796816280204705</v>
      </c>
      <c r="EO259" s="8">
        <v>37.780349899687998</v>
      </c>
      <c r="EP259" s="4">
        <v>0.52170044381491698</v>
      </c>
      <c r="EQ259" s="8">
        <v>16.129032258064498</v>
      </c>
      <c r="ER259" s="8">
        <v>57.158915229765597</v>
      </c>
      <c r="ES259" s="8">
        <v>48.6688775506355</v>
      </c>
      <c r="ET259" s="4">
        <v>0.85146608110034705</v>
      </c>
      <c r="EU259" s="8">
        <v>36.044224676806401</v>
      </c>
      <c r="EV259" s="4">
        <v>0.63059672374671405</v>
      </c>
      <c r="EW259" s="8">
        <v>11.9032258064516</v>
      </c>
      <c r="EX259" s="8">
        <v>0</v>
      </c>
      <c r="EY259" s="8">
        <v>1.91637630662021E-2</v>
      </c>
      <c r="EZ259" s="4"/>
      <c r="FA259" s="8">
        <v>1.6559209611538E-3</v>
      </c>
      <c r="FB259" s="4"/>
      <c r="FC259" s="8">
        <v>0</v>
      </c>
      <c r="FD259" s="7">
        <v>0</v>
      </c>
      <c r="FE259" s="7">
        <v>0</v>
      </c>
      <c r="FF259" s="4"/>
      <c r="FG259" s="7">
        <v>0</v>
      </c>
      <c r="FH259" s="4"/>
      <c r="FI259" s="7">
        <v>0</v>
      </c>
      <c r="FJ259" s="7">
        <v>0</v>
      </c>
      <c r="FK259" s="7">
        <v>0</v>
      </c>
      <c r="FL259" s="4"/>
      <c r="FM259" s="7">
        <v>0</v>
      </c>
      <c r="FN259" s="4"/>
      <c r="FO259" s="7">
        <v>0</v>
      </c>
      <c r="FP259" s="7">
        <v>-0.19187397605043299</v>
      </c>
      <c r="FQ259" s="7">
        <v>-9.5227027527002104</v>
      </c>
      <c r="FR259" s="4">
        <v>49.629986039363899</v>
      </c>
      <c r="FS259" s="7">
        <v>-11.5798860568294</v>
      </c>
      <c r="FT259" s="4">
        <v>60.351519758915799</v>
      </c>
      <c r="FU259" s="7">
        <v>1.9677419354838701</v>
      </c>
      <c r="FV259" s="7">
        <v>72.084827844036298</v>
      </c>
      <c r="FW259" s="7">
        <v>26.990973707124301</v>
      </c>
      <c r="FX259" s="4">
        <v>0.37443349057477499</v>
      </c>
      <c r="FY259" s="7">
        <v>7.1492321524481897</v>
      </c>
      <c r="FZ259" s="4">
        <v>9.9178042956783702E-2</v>
      </c>
      <c r="GA259" s="7">
        <v>18.419354838709701</v>
      </c>
      <c r="GB259" s="7">
        <v>200.38978818976801</v>
      </c>
      <c r="GC259" s="7">
        <v>171.72252343099899</v>
      </c>
      <c r="GD259" s="4">
        <v>0.85694248685157204</v>
      </c>
      <c r="GE259" s="7">
        <v>49.636982737634298</v>
      </c>
      <c r="GF259" s="4">
        <v>0.24770215681164601</v>
      </c>
      <c r="GG259" s="7">
        <v>20.129032258064498</v>
      </c>
      <c r="GH259" s="7">
        <v>150.99009302998101</v>
      </c>
      <c r="GI259" s="7">
        <v>126.05046236560101</v>
      </c>
      <c r="GJ259" s="4">
        <v>0.834826046107352</v>
      </c>
      <c r="GK259" s="7">
        <v>196.623778285833</v>
      </c>
      <c r="GL259" s="4">
        <v>1.3022296651396299</v>
      </c>
      <c r="GM259" s="7">
        <v>22.193548387096801</v>
      </c>
      <c r="GN259" s="7">
        <v>129.57662226374899</v>
      </c>
      <c r="GO259" s="7">
        <v>104.283370975861</v>
      </c>
      <c r="GP259" s="4">
        <v>0.80480081324851305</v>
      </c>
      <c r="GQ259" s="7">
        <v>73.824574576494399</v>
      </c>
      <c r="GR259" s="4">
        <v>0.56973683436682399</v>
      </c>
      <c r="GS259" s="7">
        <v>28.0322580645161</v>
      </c>
      <c r="GT259" s="7">
        <v>0</v>
      </c>
      <c r="GU259" s="7">
        <v>1.91637630662021E-2</v>
      </c>
      <c r="GV259" s="4"/>
      <c r="GW259" s="7">
        <v>1.6559209611538E-3</v>
      </c>
      <c r="GX259" s="4"/>
      <c r="GY259" s="7">
        <v>0</v>
      </c>
      <c r="GZ259" s="3"/>
    </row>
    <row r="260" spans="1:208" s="11" customFormat="1" x14ac:dyDescent="0.25">
      <c r="A260" s="7" t="s">
        <v>220</v>
      </c>
      <c r="B260" s="7" t="s">
        <v>714</v>
      </c>
      <c r="C260" s="7" t="s">
        <v>715</v>
      </c>
      <c r="D260" s="33" t="s">
        <v>223</v>
      </c>
      <c r="E260" s="7"/>
      <c r="F260" s="8"/>
      <c r="G260" s="8"/>
      <c r="H260" s="8"/>
      <c r="I260" s="8"/>
      <c r="J260" s="8"/>
      <c r="K260" s="8"/>
      <c r="L260" s="8"/>
      <c r="M260" s="8">
        <v>0</v>
      </c>
      <c r="N260" s="8">
        <v>177.757340224969</v>
      </c>
      <c r="O260" s="8">
        <v>84.428626195340698</v>
      </c>
      <c r="P260" s="8">
        <v>72.948909489752495</v>
      </c>
      <c r="Q260" s="8">
        <v>61.7494775983876</v>
      </c>
      <c r="R260" s="8">
        <v>60.309875297683</v>
      </c>
      <c r="S260" s="8">
        <v>37.2448096930761</v>
      </c>
      <c r="T260" s="8">
        <v>98.151276710871201</v>
      </c>
      <c r="U260" s="8">
        <v>95.344223567315396</v>
      </c>
      <c r="V260" s="8">
        <v>77.597047151777801</v>
      </c>
      <c r="W260" s="8">
        <v>109.284530866784</v>
      </c>
      <c r="X260" s="8">
        <v>85.072903634545696</v>
      </c>
      <c r="Y260" s="8">
        <v>78.141044253207497</v>
      </c>
      <c r="Z260" s="8">
        <v>30.719330333000901</v>
      </c>
      <c r="AA260" s="8">
        <v>11.6472392369036</v>
      </c>
      <c r="AB260" s="8">
        <v>15.913399705263499</v>
      </c>
      <c r="AC260" s="8">
        <v>0</v>
      </c>
      <c r="AD260" s="8">
        <v>0</v>
      </c>
      <c r="AE260" s="8">
        <v>0</v>
      </c>
      <c r="AF260" s="8">
        <v>0</v>
      </c>
      <c r="AG260" s="8">
        <v>262.18596642031002</v>
      </c>
      <c r="AH260" s="8">
        <v>134.69838708814001</v>
      </c>
      <c r="AI260" s="8">
        <v>97.5546849907591</v>
      </c>
      <c r="AJ260" s="8">
        <v>193.495500278187</v>
      </c>
      <c r="AK260" s="8">
        <v>186.88157801856201</v>
      </c>
      <c r="AL260" s="8">
        <v>163.21394788775299</v>
      </c>
      <c r="AM260" s="8">
        <v>42.366569569904598</v>
      </c>
      <c r="AN260" s="8">
        <v>15.913399705263499</v>
      </c>
      <c r="AO260" s="8"/>
      <c r="AP260" s="8">
        <v>0</v>
      </c>
      <c r="AQ260" s="8">
        <v>396.88435350844998</v>
      </c>
      <c r="AR260" s="8">
        <v>291.050185268946</v>
      </c>
      <c r="AS260" s="8">
        <v>350.095525906315</v>
      </c>
      <c r="AT260" s="8">
        <v>58.279969275168099</v>
      </c>
      <c r="AU260" s="8">
        <f t="shared" si="34"/>
        <v>396.88435350844998</v>
      </c>
      <c r="AV260" s="8">
        <f t="shared" si="35"/>
        <v>-105.83416823950398</v>
      </c>
      <c r="AW260" s="8">
        <f t="shared" si="36"/>
        <v>59.045340637369009</v>
      </c>
      <c r="AX260" s="8">
        <v>0</v>
      </c>
      <c r="AY260" s="8">
        <v>177.757340224969</v>
      </c>
      <c r="AZ260" s="8">
        <v>-93.328714029628799</v>
      </c>
      <c r="BA260" s="8">
        <v>-11.479716705588199</v>
      </c>
      <c r="BB260" s="8">
        <v>-11.199431891365</v>
      </c>
      <c r="BC260" s="8">
        <v>-1.43960230070456</v>
      </c>
      <c r="BD260" s="8">
        <v>-23.0650656046069</v>
      </c>
      <c r="BE260" s="8">
        <v>60.906467017795201</v>
      </c>
      <c r="BF260" s="8">
        <v>-2.8070531435558301</v>
      </c>
      <c r="BG260" s="8">
        <v>-17.747176415537599</v>
      </c>
      <c r="BH260" s="8">
        <v>31.687483715006302</v>
      </c>
      <c r="BI260" s="8">
        <v>-24.2116272322383</v>
      </c>
      <c r="BJ260" s="8">
        <v>-6.9318593813382101</v>
      </c>
      <c r="BK260" s="8">
        <v>-47.421713920206599</v>
      </c>
      <c r="BL260" s="9">
        <v>-19.072091096097299</v>
      </c>
      <c r="BM260" s="8" t="s">
        <v>268</v>
      </c>
      <c r="BN260" s="7" t="s">
        <v>236</v>
      </c>
      <c r="BO260" s="10">
        <v>316</v>
      </c>
      <c r="BP260" s="10">
        <v>242</v>
      </c>
      <c r="BQ260" s="7" t="s">
        <v>252</v>
      </c>
      <c r="BR260" s="8">
        <v>177.757340224969</v>
      </c>
      <c r="BS260" s="8">
        <v>139.010519788485</v>
      </c>
      <c r="BT260" s="4">
        <v>0.78202407626348103</v>
      </c>
      <c r="BU260" s="8">
        <v>126.405744659067</v>
      </c>
      <c r="BV260" s="4">
        <v>0.71111406425798096</v>
      </c>
      <c r="BW260" s="8">
        <v>8</v>
      </c>
      <c r="BX260" s="8">
        <v>84.428626195340698</v>
      </c>
      <c r="BY260" s="8">
        <v>48.3733682939544</v>
      </c>
      <c r="BZ260" s="4">
        <v>0.57294984502097701</v>
      </c>
      <c r="CA260" s="8">
        <v>41.830903139304702</v>
      </c>
      <c r="CB260" s="4">
        <v>0.49545876824433199</v>
      </c>
      <c r="CC260" s="8">
        <v>6</v>
      </c>
      <c r="CD260" s="8">
        <v>72.948909489752495</v>
      </c>
      <c r="CE260" s="8">
        <v>29.9607554387043</v>
      </c>
      <c r="CF260" s="4">
        <v>0.410708750113845</v>
      </c>
      <c r="CG260" s="8">
        <v>22.9851141581495</v>
      </c>
      <c r="CH260" s="4">
        <v>0.31508509611618402</v>
      </c>
      <c r="CI260" s="8">
        <v>6.1</v>
      </c>
      <c r="CJ260" s="8">
        <v>61.7494775983876</v>
      </c>
      <c r="CK260" s="8">
        <v>6.1964262834872201</v>
      </c>
      <c r="CL260" s="4">
        <v>0.100347833285136</v>
      </c>
      <c r="CM260" s="8">
        <v>-1.71508899081444</v>
      </c>
      <c r="CN260" s="4">
        <v>-2.7774955473618801E-2</v>
      </c>
      <c r="CO260" s="8">
        <v>6.8387096774193603</v>
      </c>
      <c r="CP260" s="8">
        <v>60.309875297683</v>
      </c>
      <c r="CQ260" s="8">
        <v>2.7932106104697798</v>
      </c>
      <c r="CR260" s="4">
        <v>4.63143158012315E-2</v>
      </c>
      <c r="CS260" s="8">
        <v>-5.2573495822360403</v>
      </c>
      <c r="CT260" s="4">
        <v>-8.7172284079287801E-2</v>
      </c>
      <c r="CU260" s="8">
        <v>8.2236559139784902</v>
      </c>
      <c r="CV260" s="8">
        <v>37.2448096930761</v>
      </c>
      <c r="CW260" s="8">
        <v>-26.482062042428801</v>
      </c>
      <c r="CX260" s="4">
        <v>-0.71102691249223604</v>
      </c>
      <c r="CY260" s="8">
        <v>-36.6856334740581</v>
      </c>
      <c r="CZ260" s="4">
        <v>-0.98498646593643702</v>
      </c>
      <c r="DA260" s="8">
        <v>9.1612903225806406</v>
      </c>
      <c r="DB260" s="8">
        <v>98.151276710871201</v>
      </c>
      <c r="DC260" s="8">
        <v>37.982153900502801</v>
      </c>
      <c r="DD260" s="4">
        <v>0.386975647931596</v>
      </c>
      <c r="DE260" s="8">
        <v>30.2037865308574</v>
      </c>
      <c r="DF260" s="4">
        <v>0.307726883877732</v>
      </c>
      <c r="DG260" s="8">
        <v>8.6129032258064502</v>
      </c>
      <c r="DH260" s="8">
        <v>95.344223567315396</v>
      </c>
      <c r="DI260" s="8">
        <v>67.430229070291105</v>
      </c>
      <c r="DJ260" s="4">
        <v>0.70722930605946699</v>
      </c>
      <c r="DK260" s="8">
        <v>59.954429027575401</v>
      </c>
      <c r="DL260" s="4">
        <v>0.62882077995261199</v>
      </c>
      <c r="DM260" s="8">
        <v>6.6324884792626699</v>
      </c>
      <c r="DN260" s="8">
        <v>77.597047151777801</v>
      </c>
      <c r="DO260" s="8">
        <v>29.159558517908799</v>
      </c>
      <c r="DP260" s="4">
        <v>0.37578180598642502</v>
      </c>
      <c r="DQ260" s="8">
        <v>24.952873793260601</v>
      </c>
      <c r="DR260" s="4">
        <v>0.32156988840636502</v>
      </c>
      <c r="DS260" s="8">
        <v>3.9666666666666699</v>
      </c>
      <c r="DT260" s="8">
        <v>109.284530866784</v>
      </c>
      <c r="DU260" s="8">
        <v>57.832966585326403</v>
      </c>
      <c r="DV260" s="4">
        <v>0.52919627440981398</v>
      </c>
      <c r="DW260" s="8">
        <v>47.1839721639072</v>
      </c>
      <c r="DX260" s="4">
        <v>0.43175344021400103</v>
      </c>
      <c r="DY260" s="8">
        <v>9</v>
      </c>
      <c r="DZ260" s="8">
        <v>85.072903634545696</v>
      </c>
      <c r="EA260" s="8">
        <v>38.297042347996701</v>
      </c>
      <c r="EB260" s="4">
        <v>0.450167335448103</v>
      </c>
      <c r="EC260" s="8">
        <v>29.206085428555198</v>
      </c>
      <c r="ED260" s="4">
        <v>0.34330655450551101</v>
      </c>
      <c r="EE260" s="8">
        <v>9</v>
      </c>
      <c r="EF260" s="8">
        <v>78.141044253207497</v>
      </c>
      <c r="EG260" s="8">
        <v>24.265433610912702</v>
      </c>
      <c r="EH260" s="4">
        <v>0.310533777003072</v>
      </c>
      <c r="EI260" s="8">
        <v>13.660943183454</v>
      </c>
      <c r="EJ260" s="4">
        <v>0.174824169730663</v>
      </c>
      <c r="EK260" s="8">
        <v>9.3112903225806498</v>
      </c>
      <c r="EL260" s="8">
        <v>30.719330333000901</v>
      </c>
      <c r="EM260" s="8">
        <v>-24.406018393683901</v>
      </c>
      <c r="EN260" s="4">
        <v>-0.794484063588625</v>
      </c>
      <c r="EO260" s="8">
        <v>-33.1712439094565</v>
      </c>
      <c r="EP260" s="4">
        <v>-1.0798166349942</v>
      </c>
      <c r="EQ260" s="8">
        <v>8.2040000000000006</v>
      </c>
      <c r="ER260" s="8">
        <v>11.6472392369036</v>
      </c>
      <c r="ES260" s="8">
        <v>-15.415156732860501</v>
      </c>
      <c r="ET260" s="4">
        <v>-1.3235030567603101</v>
      </c>
      <c r="EU260" s="8">
        <v>-20.1729992161344</v>
      </c>
      <c r="EV260" s="4">
        <v>-1.7319983565047199</v>
      </c>
      <c r="EW260" s="8">
        <v>4.5483870967741904</v>
      </c>
      <c r="EX260" s="8">
        <v>15.913399705263499</v>
      </c>
      <c r="EY260" s="8">
        <v>-18.151047145803801</v>
      </c>
      <c r="EZ260" s="4">
        <v>-1.1406140411215899</v>
      </c>
      <c r="FA260" s="8">
        <v>-22.3849509694214</v>
      </c>
      <c r="FB260" s="4">
        <v>-1.4066730795442399</v>
      </c>
      <c r="FC260" s="8">
        <v>4</v>
      </c>
      <c r="FD260" s="7">
        <v>262.18596642031002</v>
      </c>
      <c r="FE260" s="7">
        <v>187.38388808244</v>
      </c>
      <c r="FF260" s="4">
        <v>0.71469839000476698</v>
      </c>
      <c r="FG260" s="7">
        <v>168.236647798371</v>
      </c>
      <c r="FH260" s="4">
        <v>0.64166915603969199</v>
      </c>
      <c r="FI260" s="7">
        <v>14</v>
      </c>
      <c r="FJ260" s="7">
        <v>134.69838708814001</v>
      </c>
      <c r="FK260" s="7">
        <v>36.157181722191503</v>
      </c>
      <c r="FL260" s="4">
        <v>0.26843069545095599</v>
      </c>
      <c r="FM260" s="7">
        <v>21.270025167335</v>
      </c>
      <c r="FN260" s="4">
        <v>0.15790853645052899</v>
      </c>
      <c r="FO260" s="7">
        <v>12.9387096774194</v>
      </c>
      <c r="FP260" s="7">
        <v>97.5546849907591</v>
      </c>
      <c r="FQ260" s="7">
        <v>-23.688851431959002</v>
      </c>
      <c r="FR260" s="4">
        <v>-0.24282638434230999</v>
      </c>
      <c r="FS260" s="7">
        <v>-41.942983056294203</v>
      </c>
      <c r="FT260" s="4">
        <v>-0.42994329857420199</v>
      </c>
      <c r="FU260" s="7">
        <v>17.384946236559099</v>
      </c>
      <c r="FV260" s="7">
        <v>193.495500278187</v>
      </c>
      <c r="FW260" s="7">
        <v>105.412382970794</v>
      </c>
      <c r="FX260" s="4">
        <v>0.54477950556598698</v>
      </c>
      <c r="FY260" s="7">
        <v>90.158215558432801</v>
      </c>
      <c r="FZ260" s="4">
        <v>0.46594476578945299</v>
      </c>
      <c r="GA260" s="7">
        <v>15.2453917050691</v>
      </c>
      <c r="GB260" s="7">
        <v>186.88157801856201</v>
      </c>
      <c r="GC260" s="7">
        <v>86.992525103235195</v>
      </c>
      <c r="GD260" s="4">
        <v>0.46549545453107599</v>
      </c>
      <c r="GE260" s="7">
        <v>72.136845957167907</v>
      </c>
      <c r="GF260" s="4">
        <v>0.38600297965165398</v>
      </c>
      <c r="GG260" s="7">
        <v>12.966666666666701</v>
      </c>
      <c r="GH260" s="7">
        <v>163.21394788775299</v>
      </c>
      <c r="GI260" s="7">
        <v>62.562475958909403</v>
      </c>
      <c r="GJ260" s="4">
        <v>0.38331574457064999</v>
      </c>
      <c r="GK260" s="7">
        <v>42.8670286120093</v>
      </c>
      <c r="GL260" s="4">
        <v>0.26264316969705398</v>
      </c>
      <c r="GM260" s="7">
        <v>18.3112903225806</v>
      </c>
      <c r="GN260" s="7">
        <v>42.366569569904598</v>
      </c>
      <c r="GO260" s="7">
        <v>-39.821175126544397</v>
      </c>
      <c r="GP260" s="4">
        <v>-0.93991974169255599</v>
      </c>
      <c r="GQ260" s="7">
        <v>-53.3442431255909</v>
      </c>
      <c r="GR260" s="4">
        <v>-1.25911169271265</v>
      </c>
      <c r="GS260" s="7">
        <v>12.7523870967742</v>
      </c>
      <c r="GT260" s="7">
        <v>15.913399705263499</v>
      </c>
      <c r="GU260" s="7">
        <v>-18.151047145803801</v>
      </c>
      <c r="GV260" s="4">
        <v>-1.1406140411215899</v>
      </c>
      <c r="GW260" s="7">
        <v>-22.3849509694214</v>
      </c>
      <c r="GX260" s="4">
        <v>-1.4066730795442399</v>
      </c>
      <c r="GY260" s="7">
        <v>4</v>
      </c>
      <c r="GZ260" s="3"/>
    </row>
    <row r="261" spans="1:208" s="11" customFormat="1" x14ac:dyDescent="0.25">
      <c r="A261" s="7" t="s">
        <v>220</v>
      </c>
      <c r="B261" s="7" t="s">
        <v>716</v>
      </c>
      <c r="C261" s="7" t="s">
        <v>717</v>
      </c>
      <c r="D261" s="33" t="s">
        <v>231</v>
      </c>
      <c r="E261" s="7"/>
      <c r="F261" s="8"/>
      <c r="G261" s="8"/>
      <c r="H261" s="8"/>
      <c r="I261" s="8">
        <v>381.68618244040198</v>
      </c>
      <c r="J261" s="8">
        <v>869.02355775775902</v>
      </c>
      <c r="K261" s="8">
        <v>563.34553813676996</v>
      </c>
      <c r="L261" s="8">
        <v>351.501523186334</v>
      </c>
      <c r="M261" s="8">
        <v>328.74464964360499</v>
      </c>
      <c r="N261" s="8">
        <v>295.94243548483701</v>
      </c>
      <c r="O261" s="8">
        <v>258.49549396660302</v>
      </c>
      <c r="P261" s="8">
        <v>258.03359611784202</v>
      </c>
      <c r="Q261" s="8">
        <v>109.89943063595101</v>
      </c>
      <c r="R261" s="8">
        <v>112.03873857192001</v>
      </c>
      <c r="S261" s="8">
        <v>87.204269315184902</v>
      </c>
      <c r="T261" s="8">
        <v>86.778665978158401</v>
      </c>
      <c r="U261" s="8">
        <v>86.595408684982303</v>
      </c>
      <c r="V261" s="8">
        <v>87.875211104667301</v>
      </c>
      <c r="W261" s="8">
        <v>87.170952578904505</v>
      </c>
      <c r="X261" s="8">
        <v>87.209567399308199</v>
      </c>
      <c r="Y261" s="8">
        <v>86.665243025621393</v>
      </c>
      <c r="Z261" s="8">
        <v>87.618593900733202</v>
      </c>
      <c r="AA261" s="8">
        <v>65.968579212100096</v>
      </c>
      <c r="AB261" s="8">
        <v>43.761073380774398</v>
      </c>
      <c r="AC261" s="8">
        <v>0</v>
      </c>
      <c r="AD261" s="8">
        <v>381.68618244040198</v>
      </c>
      <c r="AE261" s="8">
        <v>1432.3690958945299</v>
      </c>
      <c r="AF261" s="8">
        <v>680.24617282993904</v>
      </c>
      <c r="AG261" s="8">
        <v>554.43792945144003</v>
      </c>
      <c r="AH261" s="8">
        <v>367.933026753793</v>
      </c>
      <c r="AI261" s="8">
        <v>199.24300788710499</v>
      </c>
      <c r="AJ261" s="8">
        <v>173.37407466314099</v>
      </c>
      <c r="AK261" s="8">
        <v>175.04616368357199</v>
      </c>
      <c r="AL261" s="8">
        <v>173.87481042492999</v>
      </c>
      <c r="AM261" s="8">
        <v>153.587173112833</v>
      </c>
      <c r="AN261" s="8">
        <v>43.761073380774398</v>
      </c>
      <c r="AO261" s="8">
        <v>381.68618244040198</v>
      </c>
      <c r="AP261" s="8">
        <v>2112.6152687244698</v>
      </c>
      <c r="AQ261" s="8">
        <v>922.37095620523303</v>
      </c>
      <c r="AR261" s="8">
        <v>372.61708255024502</v>
      </c>
      <c r="AS261" s="8">
        <v>348.92097410850101</v>
      </c>
      <c r="AT261" s="8">
        <v>197.348246493608</v>
      </c>
      <c r="AU261" s="8">
        <f t="shared" si="34"/>
        <v>-1190.2443125192367</v>
      </c>
      <c r="AV261" s="8">
        <f t="shared" si="35"/>
        <v>-549.75387365498796</v>
      </c>
      <c r="AW261" s="8">
        <f t="shared" si="36"/>
        <v>-23.696108441744002</v>
      </c>
      <c r="AX261" s="8">
        <v>-22.7568735427284</v>
      </c>
      <c r="AY261" s="8">
        <v>-32.802214158768003</v>
      </c>
      <c r="AZ261" s="8">
        <v>-37.446941518234198</v>
      </c>
      <c r="BA261" s="8">
        <v>-0.46189784876094098</v>
      </c>
      <c r="BB261" s="8">
        <v>-148.13416548189099</v>
      </c>
      <c r="BC261" s="8">
        <v>2.1393079359692702</v>
      </c>
      <c r="BD261" s="8">
        <v>-24.834469256735101</v>
      </c>
      <c r="BE261" s="8">
        <v>-0.42560333702650199</v>
      </c>
      <c r="BF261" s="8">
        <v>-0.183257293176084</v>
      </c>
      <c r="BG261" s="8">
        <v>1.27980241968501</v>
      </c>
      <c r="BH261" s="8">
        <v>-0.70425852576278203</v>
      </c>
      <c r="BI261" s="8">
        <v>3.8614820403665803E-2</v>
      </c>
      <c r="BJ261" s="8">
        <v>-0.54432437368679099</v>
      </c>
      <c r="BK261" s="8">
        <v>0.95335087511183803</v>
      </c>
      <c r="BL261" s="9">
        <v>-21.650014688633199</v>
      </c>
      <c r="BM261" s="8" t="s">
        <v>268</v>
      </c>
      <c r="BN261" s="7" t="s">
        <v>268</v>
      </c>
      <c r="BO261" s="10">
        <v>538</v>
      </c>
      <c r="BP261" s="10">
        <v>243</v>
      </c>
      <c r="BQ261" s="7" t="s">
        <v>252</v>
      </c>
      <c r="BR261" s="8">
        <v>295.94243548483701</v>
      </c>
      <c r="BS261" s="8">
        <v>180.921735164599</v>
      </c>
      <c r="BT261" s="4">
        <v>0.61134096861843401</v>
      </c>
      <c r="BU261" s="8">
        <v>100.83935484496401</v>
      </c>
      <c r="BV261" s="4">
        <v>0.340739761365283</v>
      </c>
      <c r="BW261" s="8">
        <v>48.235483870967698</v>
      </c>
      <c r="BX261" s="8">
        <v>258.49549396660302</v>
      </c>
      <c r="BY261" s="8">
        <v>203.538798504505</v>
      </c>
      <c r="BZ261" s="4">
        <v>0.78739785897699899</v>
      </c>
      <c r="CA261" s="8">
        <v>166.06445996764299</v>
      </c>
      <c r="CB261" s="4">
        <v>0.64242690431229599</v>
      </c>
      <c r="CC261" s="8">
        <v>33.674193548387102</v>
      </c>
      <c r="CD261" s="8">
        <v>258.03359611784202</v>
      </c>
      <c r="CE261" s="8">
        <v>196.26350779197699</v>
      </c>
      <c r="CF261" s="4">
        <v>0.76061222548068796</v>
      </c>
      <c r="CG261" s="8">
        <v>155.475582714393</v>
      </c>
      <c r="CH261" s="4">
        <v>0.60254007638365104</v>
      </c>
      <c r="CI261" s="8">
        <v>38.491397849462402</v>
      </c>
      <c r="CJ261" s="8">
        <v>109.89943063595101</v>
      </c>
      <c r="CK261" s="8">
        <v>60.776476906527002</v>
      </c>
      <c r="CL261" s="4">
        <v>0.55301903344570702</v>
      </c>
      <c r="CM261" s="8">
        <v>37.353440828019899</v>
      </c>
      <c r="CN261" s="4">
        <v>0.339887482690932</v>
      </c>
      <c r="CO261" s="8">
        <v>22.636175115207401</v>
      </c>
      <c r="CP261" s="8">
        <v>112.03873857192001</v>
      </c>
      <c r="CQ261" s="8">
        <v>64.772213598463296</v>
      </c>
      <c r="CR261" s="4">
        <v>0.57812337432632399</v>
      </c>
      <c r="CS261" s="8">
        <v>38.288206467127701</v>
      </c>
      <c r="CT261" s="4">
        <v>0.34174078497456301</v>
      </c>
      <c r="CU261" s="8">
        <v>27.661290322580601</v>
      </c>
      <c r="CV261" s="8">
        <v>87.204269315184902</v>
      </c>
      <c r="CW261" s="8">
        <v>46.384317527695202</v>
      </c>
      <c r="CX261" s="4">
        <v>0.53190420482794198</v>
      </c>
      <c r="CY261" s="8">
        <v>22.933662153458101</v>
      </c>
      <c r="CZ261" s="4">
        <v>0.262987836874916</v>
      </c>
      <c r="DA261" s="8">
        <v>22.104838709677399</v>
      </c>
      <c r="DB261" s="8">
        <v>86.778665978158401</v>
      </c>
      <c r="DC261" s="8">
        <v>37.6109746102629</v>
      </c>
      <c r="DD261" s="4">
        <v>0.43341268486115397</v>
      </c>
      <c r="DE261" s="8">
        <v>10.824823472593501</v>
      </c>
      <c r="DF261" s="4">
        <v>0.12474060704411</v>
      </c>
      <c r="DG261" s="8">
        <v>25.895698924731199</v>
      </c>
      <c r="DH261" s="8">
        <v>86.595408684982303</v>
      </c>
      <c r="DI261" s="8">
        <v>46.858244754458497</v>
      </c>
      <c r="DJ261" s="4">
        <v>0.54111696527606801</v>
      </c>
      <c r="DK261" s="8">
        <v>22.060817819407099</v>
      </c>
      <c r="DL261" s="4">
        <v>0.25475736132455001</v>
      </c>
      <c r="DM261" s="8">
        <v>23.197995391705099</v>
      </c>
      <c r="DN261" s="8">
        <v>87.889770430643594</v>
      </c>
      <c r="DO261" s="8">
        <v>56.557786707649598</v>
      </c>
      <c r="DP261" s="4">
        <v>0.64350818565718004</v>
      </c>
      <c r="DQ261" s="8">
        <v>25.232926055931198</v>
      </c>
      <c r="DR261" s="4">
        <v>0.28709741682444401</v>
      </c>
      <c r="DS261" s="8">
        <v>17.3235483870968</v>
      </c>
      <c r="DT261" s="8">
        <v>87.188718982318093</v>
      </c>
      <c r="DU261" s="8">
        <v>65.516187977225201</v>
      </c>
      <c r="DV261" s="4">
        <v>0.75142964298525705</v>
      </c>
      <c r="DW261" s="8">
        <v>47.988843956041997</v>
      </c>
      <c r="DX261" s="4">
        <v>0.55040198452478895</v>
      </c>
      <c r="DY261" s="8">
        <v>16.668817204301099</v>
      </c>
      <c r="DZ261" s="8">
        <v>87.208327788791905</v>
      </c>
      <c r="EA261" s="8">
        <v>48.390188290477496</v>
      </c>
      <c r="EB261" s="4">
        <v>0.55488035967932703</v>
      </c>
      <c r="EC261" s="8">
        <v>19.915326108077601</v>
      </c>
      <c r="ED261" s="4">
        <v>0.228364957946563</v>
      </c>
      <c r="EE261" s="8">
        <v>25.307526881720399</v>
      </c>
      <c r="EF261" s="8">
        <v>86.662850348736796</v>
      </c>
      <c r="EG261" s="8">
        <v>49.938210290091398</v>
      </c>
      <c r="EH261" s="4">
        <v>0.57623549293771004</v>
      </c>
      <c r="EI261" s="8">
        <v>15.368189101614799</v>
      </c>
      <c r="EJ261" s="4">
        <v>0.17733306762669601</v>
      </c>
      <c r="EK261" s="8">
        <v>22.1889400921659</v>
      </c>
      <c r="EL261" s="8">
        <v>87.617982001978106</v>
      </c>
      <c r="EM261" s="8">
        <v>54.059765786696701</v>
      </c>
      <c r="EN261" s="4">
        <v>0.61699396118797001</v>
      </c>
      <c r="EO261" s="8">
        <v>26.168325906795001</v>
      </c>
      <c r="EP261" s="4">
        <v>0.29866387365785502</v>
      </c>
      <c r="EQ261" s="8">
        <v>24.519354838709699</v>
      </c>
      <c r="ER261" s="8">
        <v>65.968235377981998</v>
      </c>
      <c r="ES261" s="8">
        <v>33.114752281885501</v>
      </c>
      <c r="ET261" s="4">
        <v>0.50198026507979199</v>
      </c>
      <c r="EU261" s="8">
        <v>11.6058841181534</v>
      </c>
      <c r="EV261" s="4">
        <v>0.17593140170651</v>
      </c>
      <c r="EW261" s="8">
        <v>20.629032258064498</v>
      </c>
      <c r="EX261" s="8">
        <v>43.761021119692998</v>
      </c>
      <c r="EY261" s="8">
        <v>34.025511320078401</v>
      </c>
      <c r="EZ261" s="4">
        <v>0.777530104405322</v>
      </c>
      <c r="FA261" s="8">
        <v>28.565182794450699</v>
      </c>
      <c r="FB261" s="4">
        <v>0.65275402775270297</v>
      </c>
      <c r="FC261" s="8">
        <v>6</v>
      </c>
      <c r="FD261" s="7">
        <v>554.43792945144003</v>
      </c>
      <c r="FE261" s="7">
        <v>384.460533669104</v>
      </c>
      <c r="FF261" s="4">
        <v>0.69342394025872001</v>
      </c>
      <c r="FG261" s="7">
        <v>266.90381481260698</v>
      </c>
      <c r="FH261" s="4">
        <v>0.48139530258451202</v>
      </c>
      <c r="FI261" s="7">
        <v>81.909677419354793</v>
      </c>
      <c r="FJ261" s="7">
        <v>367.933026753793</v>
      </c>
      <c r="FK261" s="7">
        <v>257.03998469850399</v>
      </c>
      <c r="FL261" s="4">
        <v>0.69860536023721898</v>
      </c>
      <c r="FM261" s="7">
        <v>192.82902354241301</v>
      </c>
      <c r="FN261" s="4">
        <v>0.52408729176532098</v>
      </c>
      <c r="FO261" s="7">
        <v>61.127572964669703</v>
      </c>
      <c r="FP261" s="7">
        <v>199.24300788710499</v>
      </c>
      <c r="FQ261" s="7">
        <v>111.156531126158</v>
      </c>
      <c r="FR261" s="4">
        <v>0.55789426341697301</v>
      </c>
      <c r="FS261" s="7">
        <v>61.221868620585802</v>
      </c>
      <c r="FT261" s="4">
        <v>0.30727235685618298</v>
      </c>
      <c r="FU261" s="7">
        <v>49.7661290322581</v>
      </c>
      <c r="FV261" s="7">
        <v>173.37407466314099</v>
      </c>
      <c r="FW261" s="7">
        <v>84.469219364721397</v>
      </c>
      <c r="FX261" s="4">
        <v>0.48720790307802297</v>
      </c>
      <c r="FY261" s="7">
        <v>32.885641292000599</v>
      </c>
      <c r="FZ261" s="4">
        <v>0.18968026999363199</v>
      </c>
      <c r="GA261" s="7">
        <v>49.093694316436299</v>
      </c>
      <c r="GB261" s="7">
        <v>175.078489412962</v>
      </c>
      <c r="GC261" s="7">
        <v>122.073974684875</v>
      </c>
      <c r="GD261" s="4">
        <v>0.69725284410545796</v>
      </c>
      <c r="GE261" s="7">
        <v>73.221770011973206</v>
      </c>
      <c r="GF261" s="4">
        <v>0.41822253697462097</v>
      </c>
      <c r="GG261" s="7">
        <v>33.9923655913978</v>
      </c>
      <c r="GH261" s="7">
        <v>173.871178137529</v>
      </c>
      <c r="GI261" s="7">
        <v>98.328398580568901</v>
      </c>
      <c r="GJ261" s="4">
        <v>0.56552442810730297</v>
      </c>
      <c r="GK261" s="7">
        <v>35.283515209692297</v>
      </c>
      <c r="GL261" s="4">
        <v>0.20292906269826799</v>
      </c>
      <c r="GM261" s="7">
        <v>47.496466973886299</v>
      </c>
      <c r="GN261" s="7">
        <v>153.58621737996</v>
      </c>
      <c r="GO261" s="7">
        <v>87.174518068582202</v>
      </c>
      <c r="GP261" s="4">
        <v>0.56759336583516096</v>
      </c>
      <c r="GQ261" s="7">
        <v>37.774210024948403</v>
      </c>
      <c r="GR261" s="4">
        <v>0.245947915570432</v>
      </c>
      <c r="GS261" s="7">
        <v>45.148387096774201</v>
      </c>
      <c r="GT261" s="7">
        <v>43.761021119692998</v>
      </c>
      <c r="GU261" s="7">
        <v>34.025511320078401</v>
      </c>
      <c r="GV261" s="4">
        <v>0.777530104405322</v>
      </c>
      <c r="GW261" s="7">
        <v>28.565182794450699</v>
      </c>
      <c r="GX261" s="4">
        <v>0.65275402775270297</v>
      </c>
      <c r="GY261" s="7">
        <v>6</v>
      </c>
      <c r="GZ261" s="3"/>
    </row>
    <row r="262" spans="1:208" s="11" customFormat="1" x14ac:dyDescent="0.25">
      <c r="A262" s="7" t="s">
        <v>220</v>
      </c>
      <c r="B262" s="7" t="s">
        <v>718</v>
      </c>
      <c r="C262" s="7" t="s">
        <v>719</v>
      </c>
      <c r="D262" s="33" t="s">
        <v>248</v>
      </c>
      <c r="E262" s="7"/>
      <c r="F262" s="8">
        <v>34.528581618697203</v>
      </c>
      <c r="G262" s="8">
        <v>-0.82321023304410101</v>
      </c>
      <c r="H262" s="8">
        <v>173.434048438541</v>
      </c>
      <c r="I262" s="8">
        <v>114.844603496418</v>
      </c>
      <c r="J262" s="8">
        <v>40.7603240687165</v>
      </c>
      <c r="K262" s="8">
        <v>53.540427439903198</v>
      </c>
      <c r="L262" s="8">
        <v>8.2781330304038896</v>
      </c>
      <c r="M262" s="8">
        <v>141.06656568478101</v>
      </c>
      <c r="N262" s="8">
        <v>34.904612395067801</v>
      </c>
      <c r="O262" s="8">
        <v>85.765264937209196</v>
      </c>
      <c r="P262" s="8">
        <v>62.031549638942799</v>
      </c>
      <c r="Q262" s="8">
        <v>51.149900273000497</v>
      </c>
      <c r="R262" s="8">
        <v>53.600891254413099</v>
      </c>
      <c r="S262" s="8">
        <v>36.613149481846698</v>
      </c>
      <c r="T262" s="8">
        <v>93.9814790011132</v>
      </c>
      <c r="U262" s="8">
        <v>75.415161457532307</v>
      </c>
      <c r="V262" s="8">
        <v>76.696850885783206</v>
      </c>
      <c r="W262" s="8">
        <v>62.7212256897486</v>
      </c>
      <c r="X262" s="8">
        <v>112.772965574816</v>
      </c>
      <c r="Y262" s="8">
        <v>93.350478836896997</v>
      </c>
      <c r="Z262" s="8">
        <v>35.504107104399203</v>
      </c>
      <c r="AA262" s="8">
        <v>94.725149955794507</v>
      </c>
      <c r="AB262" s="8">
        <v>159.558992206157</v>
      </c>
      <c r="AC262" s="8">
        <v>33.705371385653102</v>
      </c>
      <c r="AD262" s="8">
        <v>288.27865193495899</v>
      </c>
      <c r="AE262" s="8">
        <v>94.300751508619697</v>
      </c>
      <c r="AF262" s="8">
        <v>149.34469871518499</v>
      </c>
      <c r="AG262" s="8">
        <v>120.669877332277</v>
      </c>
      <c r="AH262" s="8">
        <v>113.18144991194301</v>
      </c>
      <c r="AI262" s="8">
        <v>90.214040736259804</v>
      </c>
      <c r="AJ262" s="8">
        <v>169.396640458646</v>
      </c>
      <c r="AK262" s="8">
        <v>139.41807657553201</v>
      </c>
      <c r="AL262" s="8">
        <v>206.123444411713</v>
      </c>
      <c r="AM262" s="8">
        <v>130.22925706019399</v>
      </c>
      <c r="AN262" s="8">
        <v>159.558992206157</v>
      </c>
      <c r="AO262" s="8">
        <v>321.98402332061198</v>
      </c>
      <c r="AP262" s="8">
        <v>243.645450223805</v>
      </c>
      <c r="AQ262" s="8">
        <v>233.85132724421999</v>
      </c>
      <c r="AR262" s="8">
        <v>259.610681194905</v>
      </c>
      <c r="AS262" s="8">
        <v>345.54152098724398</v>
      </c>
      <c r="AT262" s="8">
        <v>289.78824926635002</v>
      </c>
      <c r="AU262" s="8">
        <f t="shared" si="34"/>
        <v>-9.794122979585012</v>
      </c>
      <c r="AV262" s="8">
        <f t="shared" si="35"/>
        <v>25.759353950685011</v>
      </c>
      <c r="AW262" s="8">
        <f t="shared" si="36"/>
        <v>85.930839792338986</v>
      </c>
      <c r="AX262" s="8">
        <v>132.788432654377</v>
      </c>
      <c r="AY262" s="8">
        <v>-106.161953289713</v>
      </c>
      <c r="AZ262" s="8">
        <v>50.860652542141402</v>
      </c>
      <c r="BA262" s="8">
        <v>-23.7337152982664</v>
      </c>
      <c r="BB262" s="8">
        <v>-10.8816493659423</v>
      </c>
      <c r="BC262" s="8">
        <v>2.4509909814125801</v>
      </c>
      <c r="BD262" s="8">
        <v>-16.987741772566402</v>
      </c>
      <c r="BE262" s="8">
        <v>57.368329519266503</v>
      </c>
      <c r="BF262" s="8">
        <v>-18.566317543580901</v>
      </c>
      <c r="BG262" s="8">
        <v>1.2816894282509601</v>
      </c>
      <c r="BH262" s="8">
        <v>-13.9756251960347</v>
      </c>
      <c r="BI262" s="8">
        <v>50.051739885067001</v>
      </c>
      <c r="BJ262" s="8">
        <v>-19.422486737918501</v>
      </c>
      <c r="BK262" s="8">
        <v>-57.846371732497801</v>
      </c>
      <c r="BL262" s="9">
        <v>59.221042851395303</v>
      </c>
      <c r="BM262" s="8" t="s">
        <v>268</v>
      </c>
      <c r="BN262" s="7" t="s">
        <v>268</v>
      </c>
      <c r="BO262" s="10">
        <v>531</v>
      </c>
      <c r="BP262" s="10">
        <v>244</v>
      </c>
      <c r="BQ262" s="7" t="s">
        <v>252</v>
      </c>
      <c r="BR262" s="8">
        <v>34.646884557268301</v>
      </c>
      <c r="BS262" s="8">
        <v>22.8508674562121</v>
      </c>
      <c r="BT262" s="4">
        <v>0.65953599430972298</v>
      </c>
      <c r="BU262" s="8">
        <v>1.36533251737885</v>
      </c>
      <c r="BV262" s="4">
        <v>3.9407079015201997E-2</v>
      </c>
      <c r="BW262" s="8">
        <v>13.7505376344086</v>
      </c>
      <c r="BX262" s="8">
        <v>92.280328583641406</v>
      </c>
      <c r="BY262" s="8">
        <v>81.368828939729696</v>
      </c>
      <c r="BZ262" s="4">
        <v>0.88175703520581095</v>
      </c>
      <c r="CA262" s="8">
        <v>52.208163791719002</v>
      </c>
      <c r="CB262" s="4">
        <v>0.56575615402581003</v>
      </c>
      <c r="CC262" s="8">
        <v>12.935483870967699</v>
      </c>
      <c r="CD262" s="8">
        <v>68.378975171274305</v>
      </c>
      <c r="CE262" s="8">
        <v>48.018579376411601</v>
      </c>
      <c r="CF262" s="4">
        <v>0.70224186975800096</v>
      </c>
      <c r="CG262" s="8">
        <v>38.116273812767403</v>
      </c>
      <c r="CH262" s="4">
        <v>0.55742680725024796</v>
      </c>
      <c r="CI262" s="8">
        <v>17.129032258064498</v>
      </c>
      <c r="CJ262" s="8">
        <v>56.485605451051001</v>
      </c>
      <c r="CK262" s="8">
        <v>35.097392296768497</v>
      </c>
      <c r="CL262" s="4">
        <v>0.62135108611313405</v>
      </c>
      <c r="CM262" s="8">
        <v>15.5255389395451</v>
      </c>
      <c r="CN262" s="4">
        <v>0.274858325684393</v>
      </c>
      <c r="CO262" s="8">
        <v>17.5126728110599</v>
      </c>
      <c r="CP262" s="8">
        <v>59.467548954834797</v>
      </c>
      <c r="CQ262" s="8">
        <v>39.709082079792999</v>
      </c>
      <c r="CR262" s="4">
        <v>0.66774371531525101</v>
      </c>
      <c r="CS262" s="8">
        <v>18.513168245531201</v>
      </c>
      <c r="CT262" s="4">
        <v>0.31131547492552297</v>
      </c>
      <c r="CU262" s="8">
        <v>19.5301075268817</v>
      </c>
      <c r="CV262" s="8">
        <v>39.693923096076901</v>
      </c>
      <c r="CW262" s="8">
        <v>6.2712219002857896</v>
      </c>
      <c r="CX262" s="4">
        <v>0.15798947070831601</v>
      </c>
      <c r="CY262" s="8">
        <v>-11.077171897500699</v>
      </c>
      <c r="CZ262" s="4">
        <v>-0.27906467875924101</v>
      </c>
      <c r="DA262" s="8">
        <v>15.124731182795699</v>
      </c>
      <c r="DB262" s="8">
        <v>98.305358943683999</v>
      </c>
      <c r="DC262" s="8">
        <v>72.213081200419097</v>
      </c>
      <c r="DD262" s="4">
        <v>0.73457929431688096</v>
      </c>
      <c r="DE262" s="8">
        <v>53.634744828034101</v>
      </c>
      <c r="DF262" s="4">
        <v>0.54559329627960296</v>
      </c>
      <c r="DG262" s="8">
        <v>18.2258064516129</v>
      </c>
      <c r="DH262" s="8">
        <v>77.432365948258607</v>
      </c>
      <c r="DI262" s="8">
        <v>55.852803718506699</v>
      </c>
      <c r="DJ262" s="4">
        <v>0.72131082441453998</v>
      </c>
      <c r="DK262" s="8">
        <v>27.893134690035801</v>
      </c>
      <c r="DL262" s="4">
        <v>0.36022578347501899</v>
      </c>
      <c r="DM262" s="8">
        <v>21.7661290322581</v>
      </c>
      <c r="DN262" s="8">
        <v>74.630300137227493</v>
      </c>
      <c r="DO262" s="8">
        <v>52.741923908124001</v>
      </c>
      <c r="DP262" s="4">
        <v>0.70670925630935499</v>
      </c>
      <c r="DQ262" s="8">
        <v>29.446384420558701</v>
      </c>
      <c r="DR262" s="4">
        <v>0.39456339270261198</v>
      </c>
      <c r="DS262" s="8">
        <v>22.384946236559099</v>
      </c>
      <c r="DT262" s="8">
        <v>57.823328784241397</v>
      </c>
      <c r="DU262" s="8">
        <v>39.330102053365799</v>
      </c>
      <c r="DV262" s="4">
        <v>0.68017706486805496</v>
      </c>
      <c r="DW262" s="8">
        <v>11.6689278461561</v>
      </c>
      <c r="DX262" s="4">
        <v>0.20180311461653899</v>
      </c>
      <c r="DY262" s="8">
        <v>22.644086021505402</v>
      </c>
      <c r="DZ262" s="8">
        <v>106.83723120179</v>
      </c>
      <c r="EA262" s="8">
        <v>90.559202709540003</v>
      </c>
      <c r="EB262" s="4">
        <v>0.84763711761207705</v>
      </c>
      <c r="EC262" s="8">
        <v>66.478105900883506</v>
      </c>
      <c r="ED262" s="4">
        <v>0.62223725898813798</v>
      </c>
      <c r="EE262" s="8">
        <v>20.137634408602199</v>
      </c>
      <c r="EF262" s="8">
        <v>92.366538585237393</v>
      </c>
      <c r="EG262" s="8">
        <v>77.819880864617801</v>
      </c>
      <c r="EH262" s="4">
        <v>0.84251160708814798</v>
      </c>
      <c r="EI262" s="8">
        <v>54.826986999200798</v>
      </c>
      <c r="EJ262" s="4">
        <v>0.59358061738565104</v>
      </c>
      <c r="EK262" s="8">
        <v>19.677419354838701</v>
      </c>
      <c r="EL262" s="8">
        <v>35.597795656835203</v>
      </c>
      <c r="EM262" s="8">
        <v>5.5418682057674404</v>
      </c>
      <c r="EN262" s="4">
        <v>0.15568009489102499</v>
      </c>
      <c r="EO262" s="8">
        <v>-21.803458598002301</v>
      </c>
      <c r="EP262" s="4">
        <v>-0.61249462770641405</v>
      </c>
      <c r="EQ262" s="8">
        <v>24.556989247311801</v>
      </c>
      <c r="ER262" s="8">
        <v>94.882068139214894</v>
      </c>
      <c r="ES262" s="8">
        <v>55.4122451700525</v>
      </c>
      <c r="ET262" s="4">
        <v>0.58401177647971703</v>
      </c>
      <c r="EU262" s="8">
        <v>20.554197523935699</v>
      </c>
      <c r="EV262" s="4">
        <v>0.21662889444797601</v>
      </c>
      <c r="EW262" s="8">
        <v>28.533333333333299</v>
      </c>
      <c r="EX262" s="8">
        <v>156.70075475364899</v>
      </c>
      <c r="EY262" s="8">
        <v>101.12475443119899</v>
      </c>
      <c r="EZ262" s="4">
        <v>0.64533674129507501</v>
      </c>
      <c r="FA262" s="8">
        <v>70.312231826096607</v>
      </c>
      <c r="FB262" s="4">
        <v>0.44870384917185002</v>
      </c>
      <c r="FC262" s="8">
        <v>27.068817204301101</v>
      </c>
      <c r="FD262" s="7">
        <v>126.92721314091</v>
      </c>
      <c r="FE262" s="7">
        <v>104.21969639594199</v>
      </c>
      <c r="FF262" s="4">
        <v>0.82109812243526603</v>
      </c>
      <c r="FG262" s="7">
        <v>53.573496309097798</v>
      </c>
      <c r="FH262" s="4">
        <v>0.42208045842480302</v>
      </c>
      <c r="FI262" s="7">
        <v>26.686021505376299</v>
      </c>
      <c r="FJ262" s="7">
        <v>124.86458062232499</v>
      </c>
      <c r="FK262" s="7">
        <v>83.115971673180098</v>
      </c>
      <c r="FL262" s="4">
        <v>0.66564890747183802</v>
      </c>
      <c r="FM262" s="7">
        <v>53.641812752312497</v>
      </c>
      <c r="FN262" s="4">
        <v>0.42959991123953301</v>
      </c>
      <c r="FO262" s="7">
        <v>34.641705069124399</v>
      </c>
      <c r="FP262" s="7">
        <v>99.161472050911698</v>
      </c>
      <c r="FQ262" s="7">
        <v>45.980303980078801</v>
      </c>
      <c r="FR262" s="4">
        <v>0.46369122028030701</v>
      </c>
      <c r="FS262" s="7">
        <v>7.4359963480304598</v>
      </c>
      <c r="FT262" s="4">
        <v>7.4988765235480301E-2</v>
      </c>
      <c r="FU262" s="7">
        <v>34.654838709677399</v>
      </c>
      <c r="FV262" s="7">
        <v>175.737724891943</v>
      </c>
      <c r="FW262" s="7">
        <v>128.065884918926</v>
      </c>
      <c r="FX262" s="4">
        <v>0.72873303098507003</v>
      </c>
      <c r="FY262" s="7">
        <v>81.527879518069994</v>
      </c>
      <c r="FZ262" s="4">
        <v>0.46391791841051599</v>
      </c>
      <c r="GA262" s="7">
        <v>39.991935483871003</v>
      </c>
      <c r="GB262" s="7">
        <v>132.453628921469</v>
      </c>
      <c r="GC262" s="7">
        <v>92.0720259614898</v>
      </c>
      <c r="GD262" s="4">
        <v>0.69512648850171499</v>
      </c>
      <c r="GE262" s="7">
        <v>41.115312266714803</v>
      </c>
      <c r="GF262" s="4">
        <v>0.31041287884299401</v>
      </c>
      <c r="GG262" s="7">
        <v>45.029032258064497</v>
      </c>
      <c r="GH262" s="7">
        <v>199.203769787027</v>
      </c>
      <c r="GI262" s="7">
        <v>168.37908357415799</v>
      </c>
      <c r="GJ262" s="4">
        <v>0.84526052772081295</v>
      </c>
      <c r="GK262" s="7">
        <v>121.30509290008401</v>
      </c>
      <c r="GL262" s="4">
        <v>0.60894978558776303</v>
      </c>
      <c r="GM262" s="7">
        <v>39.815053763440901</v>
      </c>
      <c r="GN262" s="7">
        <v>130.47986379605001</v>
      </c>
      <c r="GO262" s="7">
        <v>60.954113375819901</v>
      </c>
      <c r="GP262" s="4">
        <v>0.46715341051471199</v>
      </c>
      <c r="GQ262" s="7">
        <v>-1.2492610740666199</v>
      </c>
      <c r="GR262" s="4">
        <v>-9.5743591211844992E-3</v>
      </c>
      <c r="GS262" s="7">
        <v>53.0903225806452</v>
      </c>
      <c r="GT262" s="7">
        <v>156.70075475364899</v>
      </c>
      <c r="GU262" s="7">
        <v>101.12475443119899</v>
      </c>
      <c r="GV262" s="4">
        <v>0.64533674129507501</v>
      </c>
      <c r="GW262" s="7">
        <v>70.312231826096607</v>
      </c>
      <c r="GX262" s="4">
        <v>0.44870384917185002</v>
      </c>
      <c r="GY262" s="7">
        <v>27.068817204301101</v>
      </c>
      <c r="GZ262" s="3"/>
    </row>
    <row r="263" spans="1:208" s="11" customFormat="1" x14ac:dyDescent="0.25">
      <c r="A263" s="7" t="s">
        <v>220</v>
      </c>
      <c r="B263" s="7" t="s">
        <v>720</v>
      </c>
      <c r="C263" s="7" t="s">
        <v>721</v>
      </c>
      <c r="D263" s="33" t="s">
        <v>241</v>
      </c>
      <c r="E263" s="7"/>
      <c r="F263" s="8">
        <v>253.126435864938</v>
      </c>
      <c r="G263" s="8">
        <v>289.602434416439</v>
      </c>
      <c r="H263" s="8">
        <v>263.32335123583499</v>
      </c>
      <c r="I263" s="8">
        <v>210.939528862674</v>
      </c>
      <c r="J263" s="8">
        <v>237.232296211218</v>
      </c>
      <c r="K263" s="8">
        <v>190.053110974378</v>
      </c>
      <c r="L263" s="8">
        <v>192.00133769975901</v>
      </c>
      <c r="M263" s="8">
        <v>289.69125070068202</v>
      </c>
      <c r="N263" s="8">
        <v>230.41868853636001</v>
      </c>
      <c r="O263" s="8">
        <v>224.28609268851201</v>
      </c>
      <c r="P263" s="8">
        <v>205.58248122232999</v>
      </c>
      <c r="Q263" s="8">
        <v>125.389701672253</v>
      </c>
      <c r="R263" s="8">
        <v>94.999772819959503</v>
      </c>
      <c r="S263" s="8">
        <v>85.818203865598605</v>
      </c>
      <c r="T263" s="8">
        <v>124.988591122648</v>
      </c>
      <c r="U263" s="8">
        <v>107.097102553271</v>
      </c>
      <c r="V263" s="8">
        <v>105.576266623957</v>
      </c>
      <c r="W263" s="8">
        <v>93.393875737425304</v>
      </c>
      <c r="X263" s="8">
        <v>55.083929977346003</v>
      </c>
      <c r="Y263" s="8">
        <v>88.102091998840905</v>
      </c>
      <c r="Z263" s="8">
        <v>51.912522369561998</v>
      </c>
      <c r="AA263" s="8">
        <v>63.220756692764503</v>
      </c>
      <c r="AB263" s="8">
        <v>100.978060080191</v>
      </c>
      <c r="AC263" s="8">
        <v>542.728870281377</v>
      </c>
      <c r="AD263" s="8">
        <v>474.26288009850902</v>
      </c>
      <c r="AE263" s="8">
        <v>427.28540718559498</v>
      </c>
      <c r="AF263" s="8">
        <v>481.69258840044102</v>
      </c>
      <c r="AG263" s="8">
        <v>454.70478122487202</v>
      </c>
      <c r="AH263" s="8">
        <v>330.972182894583</v>
      </c>
      <c r="AI263" s="8">
        <v>180.81797668555799</v>
      </c>
      <c r="AJ263" s="8">
        <v>232.08569367592</v>
      </c>
      <c r="AK263" s="8">
        <v>198.97014236138199</v>
      </c>
      <c r="AL263" s="8">
        <v>143.18602197618699</v>
      </c>
      <c r="AM263" s="8">
        <v>115.13327906232701</v>
      </c>
      <c r="AN263" s="8">
        <v>100.978060080191</v>
      </c>
      <c r="AO263" s="8">
        <v>1016.99175037989</v>
      </c>
      <c r="AP263" s="8">
        <v>908.97799558603697</v>
      </c>
      <c r="AQ263" s="8">
        <v>785.67696411945496</v>
      </c>
      <c r="AR263" s="8">
        <v>412.90367036147802</v>
      </c>
      <c r="AS263" s="8">
        <v>342.15616433756901</v>
      </c>
      <c r="AT263" s="8">
        <v>216.11133914251801</v>
      </c>
      <c r="AU263" s="8">
        <f t="shared" si="34"/>
        <v>-123.301031466582</v>
      </c>
      <c r="AV263" s="8">
        <f t="shared" si="35"/>
        <v>-372.77329375797694</v>
      </c>
      <c r="AW263" s="8">
        <f t="shared" si="36"/>
        <v>-70.747506023909011</v>
      </c>
      <c r="AX263" s="8">
        <v>97.689913000923397</v>
      </c>
      <c r="AY263" s="8">
        <v>-59.272562164322203</v>
      </c>
      <c r="AZ263" s="8">
        <v>-6.1325958478477398</v>
      </c>
      <c r="BA263" s="8">
        <v>-18.7036114661821</v>
      </c>
      <c r="BB263" s="8">
        <v>-80.192779550077603</v>
      </c>
      <c r="BC263" s="8">
        <v>-30.389928852293099</v>
      </c>
      <c r="BD263" s="8">
        <v>-9.1815689543609107</v>
      </c>
      <c r="BE263" s="8">
        <v>39.170387257049804</v>
      </c>
      <c r="BF263" s="8">
        <v>-17.891488569377199</v>
      </c>
      <c r="BG263" s="8">
        <v>-1.5208359293142</v>
      </c>
      <c r="BH263" s="8">
        <v>-12.182390886531699</v>
      </c>
      <c r="BI263" s="8">
        <v>-38.309945760079302</v>
      </c>
      <c r="BJ263" s="8">
        <v>33.018162021495002</v>
      </c>
      <c r="BK263" s="8">
        <v>-36.189569629278999</v>
      </c>
      <c r="BL263" s="9">
        <v>11.308234323202599</v>
      </c>
      <c r="BM263" s="8" t="s">
        <v>268</v>
      </c>
      <c r="BN263" s="7" t="s">
        <v>249</v>
      </c>
      <c r="BO263" s="10">
        <v>491</v>
      </c>
      <c r="BP263" s="10">
        <v>245</v>
      </c>
      <c r="BQ263" s="7" t="s">
        <v>252</v>
      </c>
      <c r="BR263" s="8">
        <v>247.68638458732599</v>
      </c>
      <c r="BS263" s="8">
        <v>130.415821269345</v>
      </c>
      <c r="BT263" s="4">
        <v>0.526536093159231</v>
      </c>
      <c r="BU263" s="8">
        <v>88.915674170137706</v>
      </c>
      <c r="BV263" s="4">
        <v>0.35898490875177302</v>
      </c>
      <c r="BW263" s="8">
        <v>30.8</v>
      </c>
      <c r="BX263" s="8">
        <v>263.17413887592602</v>
      </c>
      <c r="BY263" s="8">
        <v>161.583383788655</v>
      </c>
      <c r="BZ263" s="4">
        <v>0.61397895887040099</v>
      </c>
      <c r="CA263" s="8">
        <v>124.28396516277</v>
      </c>
      <c r="CB263" s="4">
        <v>0.472249916703876</v>
      </c>
      <c r="CC263" s="8">
        <v>29.433333333333302</v>
      </c>
      <c r="CD263" s="8">
        <v>249.69091325807199</v>
      </c>
      <c r="CE263" s="8">
        <v>146.68671292405301</v>
      </c>
      <c r="CF263" s="4">
        <v>0.587473172371483</v>
      </c>
      <c r="CG263" s="8">
        <v>113.58748012753701</v>
      </c>
      <c r="CH263" s="4">
        <v>0.45491235001466201</v>
      </c>
      <c r="CI263" s="8">
        <v>29</v>
      </c>
      <c r="CJ263" s="8">
        <v>154.43640037704799</v>
      </c>
      <c r="CK263" s="8">
        <v>154.91930986331701</v>
      </c>
      <c r="CL263" s="4">
        <v>1.00312691493126</v>
      </c>
      <c r="CM263" s="8">
        <v>119.989746704141</v>
      </c>
      <c r="CN263" s="4">
        <v>0.77695249572764302</v>
      </c>
      <c r="CO263" s="8">
        <v>32.0322580645161</v>
      </c>
      <c r="CP263" s="8">
        <v>117.28273006233501</v>
      </c>
      <c r="CQ263" s="8">
        <v>51.921608121458803</v>
      </c>
      <c r="CR263" s="4">
        <v>0.44270463429579598</v>
      </c>
      <c r="CS263" s="8">
        <v>22.0975146175353</v>
      </c>
      <c r="CT263" s="4">
        <v>0.18841234856820399</v>
      </c>
      <c r="CU263" s="8">
        <v>28.067741935483902</v>
      </c>
      <c r="CV263" s="8">
        <v>102.134251741594</v>
      </c>
      <c r="CW263" s="8">
        <v>41.601374823602796</v>
      </c>
      <c r="CX263" s="4">
        <v>0.40732050330046798</v>
      </c>
      <c r="CY263" s="8">
        <v>13.669324348716801</v>
      </c>
      <c r="CZ263" s="4">
        <v>0.13383682864100299</v>
      </c>
      <c r="DA263" s="8">
        <v>26.386021505376299</v>
      </c>
      <c r="DB263" s="8">
        <v>145.50321079804999</v>
      </c>
      <c r="DC263" s="8">
        <v>85.945403012088704</v>
      </c>
      <c r="DD263" s="4">
        <v>0.59067702039493697</v>
      </c>
      <c r="DE263" s="8">
        <v>61.572655127398797</v>
      </c>
      <c r="DF263" s="4">
        <v>0.42317042207994998</v>
      </c>
      <c r="DG263" s="8">
        <v>24.177419354838701</v>
      </c>
      <c r="DH263" s="8">
        <v>117.96782966868</v>
      </c>
      <c r="DI263" s="8">
        <v>47.000385820788402</v>
      </c>
      <c r="DJ263" s="4">
        <v>0.39841697480399302</v>
      </c>
      <c r="DK263" s="8">
        <v>20.4271768148643</v>
      </c>
      <c r="DL263" s="4">
        <v>0.17315887621426301</v>
      </c>
      <c r="DM263" s="8">
        <v>25.764976958525299</v>
      </c>
      <c r="DN263" s="8">
        <v>109.74230603911199</v>
      </c>
      <c r="DO263" s="8">
        <v>42.880464822197602</v>
      </c>
      <c r="DP263" s="4">
        <v>0.39073777807179699</v>
      </c>
      <c r="DQ263" s="8">
        <v>16.335153601974799</v>
      </c>
      <c r="DR263" s="4">
        <v>0.14885010340636601</v>
      </c>
      <c r="DS263" s="8">
        <v>25.321505376344099</v>
      </c>
      <c r="DT263" s="8">
        <v>91.182909672791297</v>
      </c>
      <c r="DU263" s="8">
        <v>42.2246845516093</v>
      </c>
      <c r="DV263" s="4">
        <v>0.46307673996291698</v>
      </c>
      <c r="DW263" s="8">
        <v>23.3670034807954</v>
      </c>
      <c r="DX263" s="4">
        <v>0.25626516596857402</v>
      </c>
      <c r="DY263" s="8">
        <v>18.3924731182796</v>
      </c>
      <c r="DZ263" s="8">
        <v>52.999284688342897</v>
      </c>
      <c r="EA263" s="8">
        <v>8.7868282150430002</v>
      </c>
      <c r="EB263" s="4">
        <v>0.16579144919998601</v>
      </c>
      <c r="EC263" s="8">
        <v>-12.7385514575518</v>
      </c>
      <c r="ED263" s="4">
        <v>-0.24035327141601201</v>
      </c>
      <c r="EE263" s="8">
        <v>20.116129032258101</v>
      </c>
      <c r="EF263" s="8">
        <v>87.665479287954597</v>
      </c>
      <c r="EG263" s="8">
        <v>41.9295717374616</v>
      </c>
      <c r="EH263" s="4">
        <v>0.47829056634408701</v>
      </c>
      <c r="EI263" s="8">
        <v>24.987030741557199</v>
      </c>
      <c r="EJ263" s="4">
        <v>0.28502702482789599</v>
      </c>
      <c r="EK263" s="8">
        <v>16.326036866359399</v>
      </c>
      <c r="EL263" s="8">
        <v>50.876327439611103</v>
      </c>
      <c r="EM263" s="8">
        <v>27.0484183324733</v>
      </c>
      <c r="EN263" s="4">
        <v>0.531650370490659</v>
      </c>
      <c r="EO263" s="8">
        <v>13.4568958774771</v>
      </c>
      <c r="EP263" s="4">
        <v>0.26450210844031802</v>
      </c>
      <c r="EQ263" s="8">
        <v>12.531397849462399</v>
      </c>
      <c r="ER263" s="8">
        <v>60.093509438795103</v>
      </c>
      <c r="ES263" s="8">
        <v>32.825988691070201</v>
      </c>
      <c r="ET263" s="4">
        <v>0.54624848835801998</v>
      </c>
      <c r="EU263" s="8">
        <v>20.8453673396765</v>
      </c>
      <c r="EV263" s="4">
        <v>0.34688217636727398</v>
      </c>
      <c r="EW263" s="8">
        <v>11.290322580645199</v>
      </c>
      <c r="EX263" s="8">
        <v>95.017331091509206</v>
      </c>
      <c r="EY263" s="8">
        <v>77.564377445922204</v>
      </c>
      <c r="EZ263" s="4">
        <v>0.81631820800377597</v>
      </c>
      <c r="FA263" s="8">
        <v>70.834891929685298</v>
      </c>
      <c r="FB263" s="4">
        <v>0.74549443891941902</v>
      </c>
      <c r="FC263" s="8">
        <v>6</v>
      </c>
      <c r="FD263" s="7">
        <v>510.86052346325101</v>
      </c>
      <c r="FE263" s="7">
        <v>291.999205058001</v>
      </c>
      <c r="FF263" s="4">
        <v>0.57158302833514096</v>
      </c>
      <c r="FG263" s="7">
        <v>213.19963933290799</v>
      </c>
      <c r="FH263" s="4">
        <v>0.41733433988513002</v>
      </c>
      <c r="FI263" s="7">
        <v>60.233333333333299</v>
      </c>
      <c r="FJ263" s="7">
        <v>404.12731363512</v>
      </c>
      <c r="FK263" s="7">
        <v>301.60602278737002</v>
      </c>
      <c r="FL263" s="4">
        <v>0.746314373246459</v>
      </c>
      <c r="FM263" s="7">
        <v>233.57722683167799</v>
      </c>
      <c r="FN263" s="4">
        <v>0.57797931233762301</v>
      </c>
      <c r="FO263" s="7">
        <v>61.0322580645161</v>
      </c>
      <c r="FP263" s="7">
        <v>219.41698180393001</v>
      </c>
      <c r="FQ263" s="7">
        <v>93.522982945061599</v>
      </c>
      <c r="FR263" s="4">
        <v>0.42623402334753402</v>
      </c>
      <c r="FS263" s="7">
        <v>35.766838966252102</v>
      </c>
      <c r="FT263" s="4">
        <v>0.16300852683414099</v>
      </c>
      <c r="FU263" s="7">
        <v>54.4537634408602</v>
      </c>
      <c r="FV263" s="7">
        <v>263.47104046673098</v>
      </c>
      <c r="FW263" s="7">
        <v>132.94578883287701</v>
      </c>
      <c r="FX263" s="4">
        <v>0.50459355456056099</v>
      </c>
      <c r="FY263" s="7">
        <v>81.9998319422631</v>
      </c>
      <c r="FZ263" s="4">
        <v>0.31122901324184599</v>
      </c>
      <c r="GA263" s="7">
        <v>49.9423963133641</v>
      </c>
      <c r="GB263" s="7">
        <v>200.92521571190301</v>
      </c>
      <c r="GC263" s="7">
        <v>85.105149373806896</v>
      </c>
      <c r="GD263" s="4">
        <v>0.42356629590899703</v>
      </c>
      <c r="GE263" s="7">
        <v>39.702157082770199</v>
      </c>
      <c r="GF263" s="4">
        <v>0.19759668761384999</v>
      </c>
      <c r="GG263" s="7">
        <v>43.713978494623703</v>
      </c>
      <c r="GH263" s="7">
        <v>140.664763976297</v>
      </c>
      <c r="GI263" s="7">
        <v>50.716399952504602</v>
      </c>
      <c r="GJ263" s="4">
        <v>0.36054800448142499</v>
      </c>
      <c r="GK263" s="7">
        <v>12.2484792840054</v>
      </c>
      <c r="GL263" s="4">
        <v>8.7075675085690404E-2</v>
      </c>
      <c r="GM263" s="7">
        <v>36.442165898617503</v>
      </c>
      <c r="GN263" s="7">
        <v>110.969836878406</v>
      </c>
      <c r="GO263" s="7">
        <v>59.874407023543498</v>
      </c>
      <c r="GP263" s="4">
        <v>0.53955569105819401</v>
      </c>
      <c r="GQ263" s="7">
        <v>34.302263217153701</v>
      </c>
      <c r="GR263" s="4">
        <v>0.30911339677591798</v>
      </c>
      <c r="GS263" s="7">
        <v>23.821720430107501</v>
      </c>
      <c r="GT263" s="7">
        <v>95.017331091509206</v>
      </c>
      <c r="GU263" s="7">
        <v>77.564377445922204</v>
      </c>
      <c r="GV263" s="4">
        <v>0.81631820800377597</v>
      </c>
      <c r="GW263" s="7">
        <v>70.834891929685298</v>
      </c>
      <c r="GX263" s="4">
        <v>0.74549443891941902</v>
      </c>
      <c r="GY263" s="7">
        <v>6</v>
      </c>
      <c r="GZ263" s="3"/>
    </row>
    <row r="264" spans="1:208" s="11" customFormat="1" x14ac:dyDescent="0.25">
      <c r="A264" s="7" t="s">
        <v>220</v>
      </c>
      <c r="B264" s="7" t="s">
        <v>722</v>
      </c>
      <c r="C264" s="7" t="s">
        <v>723</v>
      </c>
      <c r="D264" s="33" t="s">
        <v>248</v>
      </c>
      <c r="E264" s="7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>
        <v>81.235917658930902</v>
      </c>
      <c r="V264" s="8">
        <v>105.826812734884</v>
      </c>
      <c r="W264" s="8">
        <v>127.889909360388</v>
      </c>
      <c r="X264" s="8">
        <v>46.345520767389303</v>
      </c>
      <c r="Y264" s="8">
        <v>56.155911906069598</v>
      </c>
      <c r="Z264" s="8">
        <v>75.041806596165401</v>
      </c>
      <c r="AA264" s="8">
        <v>59.722221068482703</v>
      </c>
      <c r="AB264" s="8">
        <v>11.6067296470267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81.235917658930902</v>
      </c>
      <c r="AK264" s="8">
        <v>233.71672209527301</v>
      </c>
      <c r="AL264" s="8">
        <v>102.50143267345899</v>
      </c>
      <c r="AM264" s="8">
        <v>134.76402766464801</v>
      </c>
      <c r="AN264" s="8">
        <v>11.6067296470267</v>
      </c>
      <c r="AO264" s="8"/>
      <c r="AP264" s="8"/>
      <c r="AQ264" s="8"/>
      <c r="AR264" s="8">
        <v>81.235917658930902</v>
      </c>
      <c r="AS264" s="8">
        <v>336.21815476873201</v>
      </c>
      <c r="AT264" s="8">
        <v>146.37075731167499</v>
      </c>
      <c r="AU264" s="8">
        <f t="shared" si="34"/>
        <v>0</v>
      </c>
      <c r="AV264" s="8">
        <f t="shared" si="35"/>
        <v>81.235917658930902</v>
      </c>
      <c r="AW264" s="8">
        <f t="shared" si="36"/>
        <v>254.9822371098011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81.235917658930902</v>
      </c>
      <c r="BG264" s="8">
        <v>24.590895075953298</v>
      </c>
      <c r="BH264" s="8">
        <v>22.063096625504102</v>
      </c>
      <c r="BI264" s="8">
        <v>-81.544388592999098</v>
      </c>
      <c r="BJ264" s="8">
        <v>9.8103911386802594</v>
      </c>
      <c r="BK264" s="8">
        <v>18.8858946900958</v>
      </c>
      <c r="BL264" s="9">
        <v>-15.319585527682699</v>
      </c>
      <c r="BM264" s="8" t="s">
        <v>236</v>
      </c>
      <c r="BN264" s="7" t="s">
        <v>236</v>
      </c>
      <c r="BO264" s="10">
        <v>268</v>
      </c>
      <c r="BP264" s="10">
        <v>246</v>
      </c>
      <c r="BQ264" s="7" t="s">
        <v>252</v>
      </c>
      <c r="BR264" s="8"/>
      <c r="BS264" s="8"/>
      <c r="BT264" s="4"/>
      <c r="BU264" s="8"/>
      <c r="BV264" s="4"/>
      <c r="BW264" s="8"/>
      <c r="BX264" s="8"/>
      <c r="BY264" s="8"/>
      <c r="BZ264" s="4"/>
      <c r="CA264" s="8"/>
      <c r="CB264" s="4"/>
      <c r="CC264" s="8"/>
      <c r="CD264" s="8"/>
      <c r="CE264" s="8"/>
      <c r="CF264" s="4"/>
      <c r="CG264" s="8"/>
      <c r="CH264" s="4"/>
      <c r="CI264" s="8"/>
      <c r="CJ264" s="8"/>
      <c r="CK264" s="8"/>
      <c r="CL264" s="4"/>
      <c r="CM264" s="8"/>
      <c r="CN264" s="4"/>
      <c r="CO264" s="8"/>
      <c r="CP264" s="8"/>
      <c r="CQ264" s="8"/>
      <c r="CR264" s="4"/>
      <c r="CS264" s="8"/>
      <c r="CT264" s="4"/>
      <c r="CU264" s="8"/>
      <c r="CV264" s="8"/>
      <c r="CW264" s="8"/>
      <c r="CX264" s="4"/>
      <c r="CY264" s="8"/>
      <c r="CZ264" s="4"/>
      <c r="DA264" s="8"/>
      <c r="DB264" s="8"/>
      <c r="DC264" s="8"/>
      <c r="DD264" s="4"/>
      <c r="DE264" s="8"/>
      <c r="DF264" s="4"/>
      <c r="DG264" s="8"/>
      <c r="DH264" s="8">
        <v>81.235917658930902</v>
      </c>
      <c r="DI264" s="8">
        <v>32.981557097915498</v>
      </c>
      <c r="DJ264" s="4">
        <v>0.40599722448373898</v>
      </c>
      <c r="DK264" s="8">
        <v>22.6136503596558</v>
      </c>
      <c r="DL264" s="4">
        <v>0.27837009799777601</v>
      </c>
      <c r="DM264" s="8">
        <v>6.7822580645161299</v>
      </c>
      <c r="DN264" s="8">
        <v>105.826812734884</v>
      </c>
      <c r="DO264" s="8">
        <v>39.7064149684768</v>
      </c>
      <c r="DP264" s="4">
        <v>0.37520184103010601</v>
      </c>
      <c r="DQ264" s="8">
        <v>19.395462171280698</v>
      </c>
      <c r="DR264" s="4">
        <v>0.183275501454153</v>
      </c>
      <c r="DS264" s="8">
        <v>11.9</v>
      </c>
      <c r="DT264" s="8">
        <v>127.889909360388</v>
      </c>
      <c r="DU264" s="8">
        <v>37.214874299040197</v>
      </c>
      <c r="DV264" s="4">
        <v>0.29099148232383398</v>
      </c>
      <c r="DW264" s="8">
        <v>16.448695521288801</v>
      </c>
      <c r="DX264" s="4">
        <v>0.12861605425754899</v>
      </c>
      <c r="DY264" s="8">
        <v>13.587419354838699</v>
      </c>
      <c r="DZ264" s="8">
        <v>46.345520767389303</v>
      </c>
      <c r="EA264" s="8">
        <v>29.092793523949702</v>
      </c>
      <c r="EB264" s="4">
        <v>0.62773689975279401</v>
      </c>
      <c r="EC264" s="8">
        <v>18.815531412404901</v>
      </c>
      <c r="ED264" s="4">
        <v>0.40598381679302098</v>
      </c>
      <c r="EE264" s="8">
        <v>8.2903225806451601</v>
      </c>
      <c r="EF264" s="8">
        <v>56.155911906069598</v>
      </c>
      <c r="EG264" s="8">
        <v>39.082836753050103</v>
      </c>
      <c r="EH264" s="4">
        <v>0.69597012009034498</v>
      </c>
      <c r="EI264" s="8">
        <v>28.780035774960101</v>
      </c>
      <c r="EJ264" s="4">
        <v>0.51250233142148405</v>
      </c>
      <c r="EK264" s="8">
        <v>9.0357142857142794</v>
      </c>
      <c r="EL264" s="8">
        <v>75.041806596165401</v>
      </c>
      <c r="EM264" s="8">
        <v>51.697309892007901</v>
      </c>
      <c r="EN264" s="4">
        <v>0.68891345020802797</v>
      </c>
      <c r="EO264" s="8">
        <v>37.885039882952299</v>
      </c>
      <c r="EP264" s="4">
        <v>0.50485244960624598</v>
      </c>
      <c r="EQ264" s="8">
        <v>11.6</v>
      </c>
      <c r="ER264" s="8">
        <v>59.722221068482703</v>
      </c>
      <c r="ES264" s="8">
        <v>41.176900122100598</v>
      </c>
      <c r="ET264" s="4">
        <v>0.68947368978262902</v>
      </c>
      <c r="EU264" s="8">
        <v>28.785930514392501</v>
      </c>
      <c r="EV264" s="4">
        <v>0.48199698536636898</v>
      </c>
      <c r="EW264" s="8">
        <v>9.6376344086021497</v>
      </c>
      <c r="EX264" s="8">
        <v>11.6067296470267</v>
      </c>
      <c r="EY264" s="8">
        <v>6.4664780789410701</v>
      </c>
      <c r="EZ264" s="4">
        <v>0.55713179126194201</v>
      </c>
      <c r="FA264" s="8">
        <v>3.34330448109508</v>
      </c>
      <c r="FB264" s="4">
        <v>0.28804879434333502</v>
      </c>
      <c r="FC264" s="8">
        <v>2</v>
      </c>
      <c r="FD264" s="7">
        <v>0</v>
      </c>
      <c r="FE264" s="7">
        <v>0</v>
      </c>
      <c r="FF264" s="4"/>
      <c r="FG264" s="7">
        <v>0</v>
      </c>
      <c r="FH264" s="4"/>
      <c r="FI264" s="7">
        <v>0</v>
      </c>
      <c r="FJ264" s="7">
        <v>0</v>
      </c>
      <c r="FK264" s="7">
        <v>0</v>
      </c>
      <c r="FL264" s="4"/>
      <c r="FM264" s="7">
        <v>0</v>
      </c>
      <c r="FN264" s="4"/>
      <c r="FO264" s="7">
        <v>0</v>
      </c>
      <c r="FP264" s="7">
        <v>0</v>
      </c>
      <c r="FQ264" s="7">
        <v>0</v>
      </c>
      <c r="FR264" s="4"/>
      <c r="FS264" s="7">
        <v>0</v>
      </c>
      <c r="FT264" s="4"/>
      <c r="FU264" s="7">
        <v>0</v>
      </c>
      <c r="FV264" s="7">
        <v>81.235917658930902</v>
      </c>
      <c r="FW264" s="7">
        <v>32.981557097915498</v>
      </c>
      <c r="FX264" s="4">
        <v>0.40599722448373898</v>
      </c>
      <c r="FY264" s="7">
        <v>22.6136503596558</v>
      </c>
      <c r="FZ264" s="4">
        <v>0.27837009799777601</v>
      </c>
      <c r="GA264" s="7">
        <v>6.7822580645161299</v>
      </c>
      <c r="GB264" s="7">
        <v>233.71672209527301</v>
      </c>
      <c r="GC264" s="7">
        <v>76.921289267516997</v>
      </c>
      <c r="GD264" s="4">
        <v>0.32912188985844398</v>
      </c>
      <c r="GE264" s="7">
        <v>35.844157692569503</v>
      </c>
      <c r="GF264" s="4">
        <v>0.15336582411060001</v>
      </c>
      <c r="GG264" s="7">
        <v>25.4874193548387</v>
      </c>
      <c r="GH264" s="7">
        <v>102.50143267345899</v>
      </c>
      <c r="GI264" s="7">
        <v>68.175630276999797</v>
      </c>
      <c r="GJ264" s="4">
        <v>0.66511880369700205</v>
      </c>
      <c r="GK264" s="7">
        <v>47.595567187365099</v>
      </c>
      <c r="GL264" s="4">
        <v>0.46434050672239202</v>
      </c>
      <c r="GM264" s="7">
        <v>17.326036866359399</v>
      </c>
      <c r="GN264" s="7">
        <v>134.76402766464801</v>
      </c>
      <c r="GO264" s="7">
        <v>92.874210014108499</v>
      </c>
      <c r="GP264" s="4">
        <v>0.68916172678676701</v>
      </c>
      <c r="GQ264" s="7">
        <v>66.670970397344803</v>
      </c>
      <c r="GR264" s="4">
        <v>0.49472378907560799</v>
      </c>
      <c r="GS264" s="7">
        <v>21.237634408602101</v>
      </c>
      <c r="GT264" s="7">
        <v>11.6067296470267</v>
      </c>
      <c r="GU264" s="7">
        <v>6.4664780789410701</v>
      </c>
      <c r="GV264" s="4">
        <v>0.55713179126194201</v>
      </c>
      <c r="GW264" s="7">
        <v>3.34330448109508</v>
      </c>
      <c r="GX264" s="4">
        <v>0.28804879434333502</v>
      </c>
      <c r="GY264" s="7">
        <v>2</v>
      </c>
      <c r="GZ264" s="3"/>
    </row>
    <row r="265" spans="1:208" s="11" customFormat="1" x14ac:dyDescent="0.25">
      <c r="A265" s="7" t="s">
        <v>220</v>
      </c>
      <c r="B265" s="7" t="s">
        <v>724</v>
      </c>
      <c r="C265" s="7" t="s">
        <v>725</v>
      </c>
      <c r="D265" s="33" t="s">
        <v>228</v>
      </c>
      <c r="E265" s="7" t="s">
        <v>280</v>
      </c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>
        <v>-1.4195276462527999</v>
      </c>
      <c r="U265" s="8">
        <v>64.010177402018897</v>
      </c>
      <c r="V265" s="8">
        <v>64.868563776578398</v>
      </c>
      <c r="W265" s="8">
        <v>77.209466981301404</v>
      </c>
      <c r="X265" s="8">
        <v>116.779138924403</v>
      </c>
      <c r="Y265" s="8">
        <v>64.021827462633894</v>
      </c>
      <c r="Z265" s="8">
        <v>63.633513040647003</v>
      </c>
      <c r="AA265" s="8">
        <v>64.473613000254204</v>
      </c>
      <c r="AB265" s="8">
        <v>42.758071806665598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62.590649755766101</v>
      </c>
      <c r="AK265" s="8">
        <v>142.07803075787999</v>
      </c>
      <c r="AL265" s="8">
        <v>180.80096638703699</v>
      </c>
      <c r="AM265" s="8">
        <v>128.10712604090099</v>
      </c>
      <c r="AN265" s="8">
        <v>42.758071806665598</v>
      </c>
      <c r="AO265" s="8"/>
      <c r="AP265" s="8"/>
      <c r="AQ265" s="8"/>
      <c r="AR265" s="8">
        <v>62.590649755766101</v>
      </c>
      <c r="AS265" s="8">
        <v>322.87899714491698</v>
      </c>
      <c r="AT265" s="8">
        <v>170.865197847567</v>
      </c>
      <c r="AU265" s="8">
        <f t="shared" si="34"/>
        <v>0</v>
      </c>
      <c r="AV265" s="8">
        <f t="shared" si="35"/>
        <v>62.590649755766101</v>
      </c>
      <c r="AW265" s="8">
        <f t="shared" si="36"/>
        <v>260.28834738915089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-1.4195276462527999</v>
      </c>
      <c r="BF265" s="8">
        <v>65.4297050482717</v>
      </c>
      <c r="BG265" s="8">
        <v>0.858386374559444</v>
      </c>
      <c r="BH265" s="8">
        <v>12.340903204723</v>
      </c>
      <c r="BI265" s="8">
        <v>39.569671943101604</v>
      </c>
      <c r="BJ265" s="8">
        <v>-52.757311461769099</v>
      </c>
      <c r="BK265" s="8">
        <v>-0.38831442198689797</v>
      </c>
      <c r="BL265" s="9">
        <v>0.84009995960720796</v>
      </c>
      <c r="BM265" s="8" t="s">
        <v>249</v>
      </c>
      <c r="BN265" s="7" t="s">
        <v>249</v>
      </c>
      <c r="BO265" s="10">
        <v>541</v>
      </c>
      <c r="BP265" s="10">
        <v>247</v>
      </c>
      <c r="BQ265" s="7" t="s">
        <v>252</v>
      </c>
      <c r="BR265" s="8"/>
      <c r="BS265" s="8"/>
      <c r="BT265" s="4"/>
      <c r="BU265" s="8"/>
      <c r="BV265" s="4"/>
      <c r="BW265" s="8"/>
      <c r="BX265" s="8"/>
      <c r="BY265" s="8"/>
      <c r="BZ265" s="4"/>
      <c r="CA265" s="8"/>
      <c r="CB265" s="4"/>
      <c r="CC265" s="8"/>
      <c r="CD265" s="8"/>
      <c r="CE265" s="8"/>
      <c r="CF265" s="4"/>
      <c r="CG265" s="8"/>
      <c r="CH265" s="4"/>
      <c r="CI265" s="8"/>
      <c r="CJ265" s="8"/>
      <c r="CK265" s="8"/>
      <c r="CL265" s="4"/>
      <c r="CM265" s="8"/>
      <c r="CN265" s="4"/>
      <c r="CO265" s="8"/>
      <c r="CP265" s="8"/>
      <c r="CQ265" s="8"/>
      <c r="CR265" s="4"/>
      <c r="CS265" s="8"/>
      <c r="CT265" s="4"/>
      <c r="CU265" s="8"/>
      <c r="CV265" s="8"/>
      <c r="CW265" s="8"/>
      <c r="CX265" s="4"/>
      <c r="CY265" s="8"/>
      <c r="CZ265" s="4"/>
      <c r="DA265" s="8"/>
      <c r="DB265" s="8">
        <v>-1.52065072406005</v>
      </c>
      <c r="DC265" s="8">
        <v>-28.062612405677001</v>
      </c>
      <c r="DD265" s="4">
        <v>18.454344552410699</v>
      </c>
      <c r="DE265" s="8">
        <v>-35.003200464873601</v>
      </c>
      <c r="DF265" s="4">
        <v>-23.018566927332898</v>
      </c>
      <c r="DG265" s="8">
        <v>6.5</v>
      </c>
      <c r="DH265" s="8">
        <v>69.277370358074705</v>
      </c>
      <c r="DI265" s="8">
        <v>21.707316654113399</v>
      </c>
      <c r="DJ265" s="4">
        <v>0.31333921224080202</v>
      </c>
      <c r="DK265" s="8">
        <v>5.94546382696437</v>
      </c>
      <c r="DL265" s="4">
        <v>8.5821153375683704E-2</v>
      </c>
      <c r="DM265" s="8">
        <v>12</v>
      </c>
      <c r="DN265" s="8">
        <v>68.612382786233994</v>
      </c>
      <c r="DO265" s="8">
        <v>23.227087223238001</v>
      </c>
      <c r="DP265" s="4">
        <v>0.33852617093336301</v>
      </c>
      <c r="DQ265" s="8">
        <v>10.0668648727814</v>
      </c>
      <c r="DR265" s="4">
        <v>0.14672081720504099</v>
      </c>
      <c r="DS265" s="8">
        <v>11.0666666666667</v>
      </c>
      <c r="DT265" s="8">
        <v>77.744031896464904</v>
      </c>
      <c r="DU265" s="8">
        <v>26.8377364338135</v>
      </c>
      <c r="DV265" s="4">
        <v>0.34520638792640002</v>
      </c>
      <c r="DW265" s="8">
        <v>10.9863497369632</v>
      </c>
      <c r="DX265" s="4">
        <v>0.14131438091086099</v>
      </c>
      <c r="DY265" s="8">
        <v>13.866666666666699</v>
      </c>
      <c r="DZ265" s="8">
        <v>115.735738058363</v>
      </c>
      <c r="EA265" s="8">
        <v>66.935582411222697</v>
      </c>
      <c r="EB265" s="4">
        <v>0.578348430088796</v>
      </c>
      <c r="EC265" s="8">
        <v>48.836274159062</v>
      </c>
      <c r="ED265" s="4">
        <v>0.42196364734317998</v>
      </c>
      <c r="EE265" s="8">
        <v>16.434408602150501</v>
      </c>
      <c r="EF265" s="8">
        <v>65.386584889780195</v>
      </c>
      <c r="EG265" s="8">
        <v>10.531581697941199</v>
      </c>
      <c r="EH265" s="4">
        <v>0.161066397881063</v>
      </c>
      <c r="EI265" s="8">
        <v>-7.3276691381442598</v>
      </c>
      <c r="EJ265" s="4">
        <v>-0.112066858217114</v>
      </c>
      <c r="EK265" s="8">
        <v>16.571428571428601</v>
      </c>
      <c r="EL265" s="8">
        <v>62.936649149045103</v>
      </c>
      <c r="EM265" s="8">
        <v>16.707973797705101</v>
      </c>
      <c r="EN265" s="4">
        <v>0.265472884616683</v>
      </c>
      <c r="EO265" s="8">
        <v>-2.3567946656005998</v>
      </c>
      <c r="EP265" s="4">
        <v>-3.7447094776515498E-2</v>
      </c>
      <c r="EQ265" s="8">
        <v>15.4172043010753</v>
      </c>
      <c r="ER265" s="8">
        <v>62.854968678629902</v>
      </c>
      <c r="ES265" s="8">
        <v>32.488982181012403</v>
      </c>
      <c r="ET265" s="4">
        <v>0.51688804980756198</v>
      </c>
      <c r="EU265" s="8">
        <v>13.550520978750701</v>
      </c>
      <c r="EV265" s="4">
        <v>0.21558392699283499</v>
      </c>
      <c r="EW265" s="8">
        <v>14.6129032258065</v>
      </c>
      <c r="EX265" s="8">
        <v>41.268514305699199</v>
      </c>
      <c r="EY265" s="8">
        <v>19.357141086990101</v>
      </c>
      <c r="EZ265" s="4">
        <v>0.46905350029324699</v>
      </c>
      <c r="FA265" s="8">
        <v>7.9710109706750503</v>
      </c>
      <c r="FB265" s="4">
        <v>0.19314993778620801</v>
      </c>
      <c r="FC265" s="8">
        <v>10.033333333333299</v>
      </c>
      <c r="FD265" s="7">
        <v>0</v>
      </c>
      <c r="FE265" s="7">
        <v>0</v>
      </c>
      <c r="FF265" s="4"/>
      <c r="FG265" s="7">
        <v>0</v>
      </c>
      <c r="FH265" s="4"/>
      <c r="FI265" s="7">
        <v>0</v>
      </c>
      <c r="FJ265" s="7">
        <v>0</v>
      </c>
      <c r="FK265" s="7">
        <v>0</v>
      </c>
      <c r="FL265" s="4"/>
      <c r="FM265" s="7">
        <v>0</v>
      </c>
      <c r="FN265" s="4"/>
      <c r="FO265" s="7">
        <v>0</v>
      </c>
      <c r="FP265" s="7">
        <v>0</v>
      </c>
      <c r="FQ265" s="7">
        <v>0</v>
      </c>
      <c r="FR265" s="4"/>
      <c r="FS265" s="7">
        <v>0</v>
      </c>
      <c r="FT265" s="4"/>
      <c r="FU265" s="7">
        <v>0</v>
      </c>
      <c r="FV265" s="7">
        <v>67.756719634014701</v>
      </c>
      <c r="FW265" s="7">
        <v>-6.35529575156355</v>
      </c>
      <c r="FX265" s="4">
        <v>-9.3795800414946895E-2</v>
      </c>
      <c r="FY265" s="7">
        <v>-29.057736637909201</v>
      </c>
      <c r="FZ265" s="4">
        <v>-0.42885394680945998</v>
      </c>
      <c r="GA265" s="7">
        <v>18.5</v>
      </c>
      <c r="GB265" s="7">
        <v>146.35641468269901</v>
      </c>
      <c r="GC265" s="7">
        <v>50.064823657051498</v>
      </c>
      <c r="GD265" s="4">
        <v>0.34207467957992899</v>
      </c>
      <c r="GE265" s="7">
        <v>21.053214609744501</v>
      </c>
      <c r="GF265" s="4">
        <v>0.14384893655251099</v>
      </c>
      <c r="GG265" s="7">
        <v>24.933333333333302</v>
      </c>
      <c r="GH265" s="7">
        <v>181.12232294814399</v>
      </c>
      <c r="GI265" s="7">
        <v>77.467164109163903</v>
      </c>
      <c r="GJ265" s="4">
        <v>0.42770633044135098</v>
      </c>
      <c r="GK265" s="7">
        <v>41.508605020917699</v>
      </c>
      <c r="GL265" s="4">
        <v>0.22917442944237101</v>
      </c>
      <c r="GM265" s="7">
        <v>33.005837173579103</v>
      </c>
      <c r="GN265" s="7">
        <v>125.791617827675</v>
      </c>
      <c r="GO265" s="7">
        <v>49.196955978717497</v>
      </c>
      <c r="GP265" s="4">
        <v>0.39109884130843803</v>
      </c>
      <c r="GQ265" s="7">
        <v>11.193726313150099</v>
      </c>
      <c r="GR265" s="4">
        <v>8.8986265591119496E-2</v>
      </c>
      <c r="GS265" s="7">
        <v>30.0301075268817</v>
      </c>
      <c r="GT265" s="7">
        <v>41.268514305699199</v>
      </c>
      <c r="GU265" s="7">
        <v>19.357141086990101</v>
      </c>
      <c r="GV265" s="4">
        <v>0.46905350029324699</v>
      </c>
      <c r="GW265" s="7">
        <v>7.9710109706750503</v>
      </c>
      <c r="GX265" s="4">
        <v>0.19314993778620801</v>
      </c>
      <c r="GY265" s="7">
        <v>10.033333333333299</v>
      </c>
      <c r="GZ265" s="3"/>
    </row>
    <row r="266" spans="1:208" s="11" customFormat="1" x14ac:dyDescent="0.25">
      <c r="A266" s="7" t="s">
        <v>220</v>
      </c>
      <c r="B266" s="7" t="s">
        <v>726</v>
      </c>
      <c r="C266" s="7" t="s">
        <v>727</v>
      </c>
      <c r="D266" s="33" t="s">
        <v>223</v>
      </c>
      <c r="E266" s="7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>
        <v>0</v>
      </c>
      <c r="X266" s="8">
        <v>49.7774838875699</v>
      </c>
      <c r="Y266" s="8">
        <v>270.69710504463399</v>
      </c>
      <c r="Z266" s="8">
        <v>199.91421872893</v>
      </c>
      <c r="AA266" s="8">
        <v>210.67132808059301</v>
      </c>
      <c r="AB266" s="8">
        <v>165.89030942525301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320.47458893220397</v>
      </c>
      <c r="AM266" s="8">
        <v>410.58554680952199</v>
      </c>
      <c r="AN266" s="8">
        <v>165.89030942525301</v>
      </c>
      <c r="AO266" s="8"/>
      <c r="AP266" s="8"/>
      <c r="AQ266" s="8"/>
      <c r="AR266" s="8"/>
      <c r="AS266" s="8">
        <v>320.47458893220397</v>
      </c>
      <c r="AT266" s="8">
        <v>576.47585623477505</v>
      </c>
      <c r="AU266" s="8">
        <f t="shared" si="34"/>
        <v>0</v>
      </c>
      <c r="AV266" s="8">
        <f t="shared" si="35"/>
        <v>0</v>
      </c>
      <c r="AW266" s="8">
        <f t="shared" si="36"/>
        <v>320.47458893220397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49.7774838875699</v>
      </c>
      <c r="BJ266" s="8">
        <v>220.919621157064</v>
      </c>
      <c r="BK266" s="8">
        <v>-70.782886315704502</v>
      </c>
      <c r="BL266" s="9">
        <v>10.7571093516628</v>
      </c>
      <c r="BM266" s="8" t="s">
        <v>268</v>
      </c>
      <c r="BN266" s="7" t="s">
        <v>268</v>
      </c>
      <c r="BO266" s="10">
        <v>551</v>
      </c>
      <c r="BP266" s="10">
        <v>248</v>
      </c>
      <c r="BQ266" s="7" t="s">
        <v>252</v>
      </c>
      <c r="BR266" s="8"/>
      <c r="BS266" s="8"/>
      <c r="BT266" s="4"/>
      <c r="BU266" s="8"/>
      <c r="BV266" s="4"/>
      <c r="BW266" s="8"/>
      <c r="BX266" s="8"/>
      <c r="BY266" s="8"/>
      <c r="BZ266" s="4"/>
      <c r="CA266" s="8"/>
      <c r="CB266" s="4"/>
      <c r="CC266" s="8"/>
      <c r="CD266" s="8"/>
      <c r="CE266" s="8"/>
      <c r="CF266" s="4"/>
      <c r="CG266" s="8"/>
      <c r="CH266" s="4"/>
      <c r="CI266" s="8"/>
      <c r="CJ266" s="8"/>
      <c r="CK266" s="8"/>
      <c r="CL266" s="4"/>
      <c r="CM266" s="8"/>
      <c r="CN266" s="4"/>
      <c r="CO266" s="8"/>
      <c r="CP266" s="8"/>
      <c r="CQ266" s="8"/>
      <c r="CR266" s="4"/>
      <c r="CS266" s="8"/>
      <c r="CT266" s="4"/>
      <c r="CU266" s="8"/>
      <c r="CV266" s="8"/>
      <c r="CW266" s="8"/>
      <c r="CX266" s="4"/>
      <c r="CY266" s="8"/>
      <c r="CZ266" s="4"/>
      <c r="DA266" s="8"/>
      <c r="DB266" s="8"/>
      <c r="DC266" s="8"/>
      <c r="DD266" s="4"/>
      <c r="DE266" s="8"/>
      <c r="DF266" s="4"/>
      <c r="DG266" s="8"/>
      <c r="DH266" s="8"/>
      <c r="DI266" s="8"/>
      <c r="DJ266" s="4"/>
      <c r="DK266" s="8"/>
      <c r="DL266" s="4"/>
      <c r="DM266" s="8"/>
      <c r="DN266" s="8"/>
      <c r="DO266" s="8"/>
      <c r="DP266" s="4"/>
      <c r="DQ266" s="8"/>
      <c r="DR266" s="4"/>
      <c r="DS266" s="8"/>
      <c r="DT266" s="8">
        <v>0</v>
      </c>
      <c r="DU266" s="8">
        <v>-4.9477302136066204</v>
      </c>
      <c r="DV266" s="4"/>
      <c r="DW266" s="8">
        <v>-10.541948265217901</v>
      </c>
      <c r="DX266" s="4"/>
      <c r="DY266" s="8">
        <v>2.68333333333333</v>
      </c>
      <c r="DZ266" s="8">
        <v>49.7774838875699</v>
      </c>
      <c r="EA266" s="8">
        <v>16.9806819914191</v>
      </c>
      <c r="EB266" s="4">
        <v>0.34113178620624002</v>
      </c>
      <c r="EC266" s="8">
        <v>-29.744050969121002</v>
      </c>
      <c r="ED266" s="4">
        <v>-0.59754026612318401</v>
      </c>
      <c r="EE266" s="8">
        <v>30.6989247311828</v>
      </c>
      <c r="EF266" s="8">
        <v>270.653647501649</v>
      </c>
      <c r="EG266" s="8">
        <v>229.11129003794201</v>
      </c>
      <c r="EH266" s="4">
        <v>0.84651100087814701</v>
      </c>
      <c r="EI266" s="8">
        <v>184.97922729971401</v>
      </c>
      <c r="EJ266" s="4">
        <v>0.68345366488580805</v>
      </c>
      <c r="EK266" s="8">
        <v>38.709677419354797</v>
      </c>
      <c r="EL266" s="8">
        <v>199.91366082635901</v>
      </c>
      <c r="EM266" s="8">
        <v>157.86888592199301</v>
      </c>
      <c r="EN266" s="4">
        <v>0.78968533350562198</v>
      </c>
      <c r="EO266" s="8">
        <v>112.333492101891</v>
      </c>
      <c r="EP266" s="4">
        <v>0.56191003474976298</v>
      </c>
      <c r="EQ266" s="8">
        <v>40.5</v>
      </c>
      <c r="ER266" s="8">
        <v>210.67132808059301</v>
      </c>
      <c r="ES266" s="8">
        <v>159.815819118505</v>
      </c>
      <c r="ET266" s="4">
        <v>0.75860260897661103</v>
      </c>
      <c r="EU266" s="8">
        <v>93.919239281761506</v>
      </c>
      <c r="EV266" s="4">
        <v>0.445809309398916</v>
      </c>
      <c r="EW266" s="8">
        <v>53.155913978494603</v>
      </c>
      <c r="EX266" s="8">
        <v>165.89030942525301</v>
      </c>
      <c r="EY266" s="8">
        <v>128.51947387017799</v>
      </c>
      <c r="EZ266" s="4">
        <v>0.77472562632168895</v>
      </c>
      <c r="FA266" s="8">
        <v>48.191989472181</v>
      </c>
      <c r="FB266" s="4">
        <v>0.29050515150130202</v>
      </c>
      <c r="FC266" s="8">
        <v>44.072043010752701</v>
      </c>
      <c r="FD266" s="7">
        <v>0</v>
      </c>
      <c r="FE266" s="7">
        <v>0</v>
      </c>
      <c r="FF266" s="4"/>
      <c r="FG266" s="7">
        <v>0</v>
      </c>
      <c r="FH266" s="4"/>
      <c r="FI266" s="7">
        <v>0</v>
      </c>
      <c r="FJ266" s="7">
        <v>0</v>
      </c>
      <c r="FK266" s="7">
        <v>0</v>
      </c>
      <c r="FL266" s="4"/>
      <c r="FM266" s="7">
        <v>0</v>
      </c>
      <c r="FN266" s="4"/>
      <c r="FO266" s="7">
        <v>0</v>
      </c>
      <c r="FP266" s="7">
        <v>0</v>
      </c>
      <c r="FQ266" s="7">
        <v>0</v>
      </c>
      <c r="FR266" s="4"/>
      <c r="FS266" s="7">
        <v>0</v>
      </c>
      <c r="FT266" s="4"/>
      <c r="FU266" s="7">
        <v>0</v>
      </c>
      <c r="FV266" s="7">
        <v>0</v>
      </c>
      <c r="FW266" s="7">
        <v>0</v>
      </c>
      <c r="FX266" s="4"/>
      <c r="FY266" s="7">
        <v>0</v>
      </c>
      <c r="FZ266" s="4"/>
      <c r="GA266" s="7">
        <v>0</v>
      </c>
      <c r="GB266" s="7">
        <v>0</v>
      </c>
      <c r="GC266" s="7">
        <v>-4.9477302136066204</v>
      </c>
      <c r="GD266" s="4"/>
      <c r="GE266" s="7">
        <v>-10.541948265217901</v>
      </c>
      <c r="GF266" s="4"/>
      <c r="GG266" s="7">
        <v>2.68333333333333</v>
      </c>
      <c r="GH266" s="7">
        <v>320.43113138921899</v>
      </c>
      <c r="GI266" s="7">
        <v>246.09197202936099</v>
      </c>
      <c r="GJ266" s="4">
        <v>0.76800269362854201</v>
      </c>
      <c r="GK266" s="7">
        <v>155.23517633059299</v>
      </c>
      <c r="GL266" s="4">
        <v>0.48445722379587602</v>
      </c>
      <c r="GM266" s="7">
        <v>69.408602150537604</v>
      </c>
      <c r="GN266" s="7">
        <v>410.58498890695103</v>
      </c>
      <c r="GO266" s="7">
        <v>317.68470504049799</v>
      </c>
      <c r="GP266" s="4">
        <v>0.77373677465956603</v>
      </c>
      <c r="GQ266" s="7">
        <v>206.25273138365301</v>
      </c>
      <c r="GR266" s="4">
        <v>0.50233870442446904</v>
      </c>
      <c r="GS266" s="7">
        <v>93.655913978494596</v>
      </c>
      <c r="GT266" s="7">
        <v>165.89030942525301</v>
      </c>
      <c r="GU266" s="7">
        <v>128.51947387017799</v>
      </c>
      <c r="GV266" s="4">
        <v>0.77472562632168895</v>
      </c>
      <c r="GW266" s="7">
        <v>48.191989472181</v>
      </c>
      <c r="GX266" s="4">
        <v>0.29050515150130202</v>
      </c>
      <c r="GY266" s="7">
        <v>44.072043010752701</v>
      </c>
      <c r="GZ266" s="3"/>
    </row>
    <row r="267" spans="1:208" s="11" customFormat="1" x14ac:dyDescent="0.25">
      <c r="A267" s="7" t="s">
        <v>220</v>
      </c>
      <c r="B267" s="7" t="s">
        <v>728</v>
      </c>
      <c r="C267" s="7" t="s">
        <v>729</v>
      </c>
      <c r="D267" s="33" t="s">
        <v>241</v>
      </c>
      <c r="E267" s="7"/>
      <c r="F267" s="8"/>
      <c r="G267" s="8"/>
      <c r="H267" s="8"/>
      <c r="I267" s="8"/>
      <c r="J267" s="8"/>
      <c r="K267" s="8"/>
      <c r="L267" s="8">
        <v>13.2336074647116</v>
      </c>
      <c r="M267" s="8">
        <v>75.231932264978596</v>
      </c>
      <c r="N267" s="8">
        <v>75.636059173817799</v>
      </c>
      <c r="O267" s="8">
        <v>76.413720305510196</v>
      </c>
      <c r="P267" s="8">
        <v>76.174981398879595</v>
      </c>
      <c r="Q267" s="8">
        <v>74.319357535538003</v>
      </c>
      <c r="R267" s="8">
        <v>75.635235206326001</v>
      </c>
      <c r="S267" s="8">
        <v>76.394142854459801</v>
      </c>
      <c r="T267" s="8">
        <v>76.417427231582593</v>
      </c>
      <c r="U267" s="8">
        <v>74.308009644518094</v>
      </c>
      <c r="V267" s="8">
        <v>75.216215735759704</v>
      </c>
      <c r="W267" s="8">
        <v>75.878481591320295</v>
      </c>
      <c r="X267" s="8">
        <v>87.844032445033207</v>
      </c>
      <c r="Y267" s="8">
        <v>76.993597386278907</v>
      </c>
      <c r="Z267" s="8">
        <v>77.876425897087401</v>
      </c>
      <c r="AA267" s="8">
        <v>78.692308216330105</v>
      </c>
      <c r="AB267" s="8">
        <v>52.130355706643698</v>
      </c>
      <c r="AC267" s="8">
        <v>0</v>
      </c>
      <c r="AD267" s="8">
        <v>0</v>
      </c>
      <c r="AE267" s="8">
        <v>0</v>
      </c>
      <c r="AF267" s="8">
        <v>88.465539729690207</v>
      </c>
      <c r="AG267" s="8">
        <v>152.04977947932801</v>
      </c>
      <c r="AH267" s="8">
        <v>150.49433893441801</v>
      </c>
      <c r="AI267" s="8">
        <v>152.029378060786</v>
      </c>
      <c r="AJ267" s="8">
        <v>150.72543687610101</v>
      </c>
      <c r="AK267" s="8">
        <v>151.09469732708001</v>
      </c>
      <c r="AL267" s="8">
        <v>164.837629831312</v>
      </c>
      <c r="AM267" s="8">
        <v>156.568734113418</v>
      </c>
      <c r="AN267" s="8">
        <v>52.130355706643698</v>
      </c>
      <c r="AO267" s="8"/>
      <c r="AP267" s="8">
        <v>88.465539729690207</v>
      </c>
      <c r="AQ267" s="8">
        <v>302.54411841374599</v>
      </c>
      <c r="AR267" s="8">
        <v>302.75481493688699</v>
      </c>
      <c r="AS267" s="8">
        <v>315.93232715839201</v>
      </c>
      <c r="AT267" s="8">
        <v>208.699089820061</v>
      </c>
      <c r="AU267" s="8">
        <f t="shared" si="34"/>
        <v>214.0785786840558</v>
      </c>
      <c r="AV267" s="8">
        <f t="shared" si="35"/>
        <v>0.21069652314099585</v>
      </c>
      <c r="AW267" s="8">
        <f t="shared" si="36"/>
        <v>13.177512221505026</v>
      </c>
      <c r="AX267" s="8">
        <v>61.9983248002669</v>
      </c>
      <c r="AY267" s="8">
        <v>0.40412690883927399</v>
      </c>
      <c r="AZ267" s="8">
        <v>0.77766113169235496</v>
      </c>
      <c r="BA267" s="8">
        <v>-0.23873890663060099</v>
      </c>
      <c r="BB267" s="8">
        <v>-1.85562386334162</v>
      </c>
      <c r="BC267" s="8">
        <v>1.31587767078801</v>
      </c>
      <c r="BD267" s="8">
        <v>0.75890764813382805</v>
      </c>
      <c r="BE267" s="8">
        <v>2.3284377122820402E-2</v>
      </c>
      <c r="BF267" s="8">
        <v>-2.10941758706451</v>
      </c>
      <c r="BG267" s="8">
        <v>0.90820609124159501</v>
      </c>
      <c r="BH267" s="8">
        <v>0.66226585556057704</v>
      </c>
      <c r="BI267" s="8">
        <v>11.9655508537129</v>
      </c>
      <c r="BJ267" s="8">
        <v>-10.850435058754201</v>
      </c>
      <c r="BK267" s="8">
        <v>0.88282851080848002</v>
      </c>
      <c r="BL267" s="9">
        <v>0.81588231924273202</v>
      </c>
      <c r="BM267" s="8" t="s">
        <v>268</v>
      </c>
      <c r="BN267" s="7" t="s">
        <v>268</v>
      </c>
      <c r="BO267" s="10">
        <v>553</v>
      </c>
      <c r="BP267" s="10">
        <v>249</v>
      </c>
      <c r="BQ267" s="7" t="s">
        <v>252</v>
      </c>
      <c r="BR267" s="8">
        <v>75.636059173817799</v>
      </c>
      <c r="BS267" s="8">
        <v>48.336637665615498</v>
      </c>
      <c r="BT267" s="4">
        <v>0.63906869545561595</v>
      </c>
      <c r="BU267" s="8">
        <v>24.9156271062512</v>
      </c>
      <c r="BV267" s="4">
        <v>0.329414665153206</v>
      </c>
      <c r="BW267" s="8">
        <v>18</v>
      </c>
      <c r="BX267" s="8">
        <v>76.413720305510196</v>
      </c>
      <c r="BY267" s="8">
        <v>49.820980202273702</v>
      </c>
      <c r="BZ267" s="4">
        <v>0.65198998299106703</v>
      </c>
      <c r="CA267" s="8">
        <v>29.112968658636401</v>
      </c>
      <c r="CB267" s="4">
        <v>0.38099137880264999</v>
      </c>
      <c r="CC267" s="8">
        <v>16.8</v>
      </c>
      <c r="CD267" s="8">
        <v>76.174981398879595</v>
      </c>
      <c r="CE267" s="8">
        <v>49.988402041091298</v>
      </c>
      <c r="CF267" s="4">
        <v>0.65623123397082395</v>
      </c>
      <c r="CG267" s="8">
        <v>27.122828423620401</v>
      </c>
      <c r="CH267" s="4">
        <v>0.35605953458125</v>
      </c>
      <c r="CI267" s="8">
        <v>16.8</v>
      </c>
      <c r="CJ267" s="8">
        <v>74.319357535538003</v>
      </c>
      <c r="CK267" s="8">
        <v>44.445355896332202</v>
      </c>
      <c r="CL267" s="4">
        <v>0.59803202517028498</v>
      </c>
      <c r="CM267" s="8">
        <v>24.531404360288999</v>
      </c>
      <c r="CN267" s="4">
        <v>0.33008095298130902</v>
      </c>
      <c r="CO267" s="8">
        <v>17.628571428571401</v>
      </c>
      <c r="CP267" s="8">
        <v>75.635235206326001</v>
      </c>
      <c r="CQ267" s="8">
        <v>48.808242582547997</v>
      </c>
      <c r="CR267" s="4">
        <v>0.64531091163270204</v>
      </c>
      <c r="CS267" s="8">
        <v>28.326644969513701</v>
      </c>
      <c r="CT267" s="4">
        <v>0.37451651855436402</v>
      </c>
      <c r="CU267" s="8">
        <v>16.7</v>
      </c>
      <c r="CV267" s="8">
        <v>76.394142854459801</v>
      </c>
      <c r="CW267" s="8">
        <v>46.2870951981687</v>
      </c>
      <c r="CX267" s="4">
        <v>0.60589848211729103</v>
      </c>
      <c r="CY267" s="8">
        <v>26.430408129438501</v>
      </c>
      <c r="CZ267" s="4">
        <v>0.34597427422926502</v>
      </c>
      <c r="DA267" s="8">
        <v>17.100000000000001</v>
      </c>
      <c r="DB267" s="8">
        <v>76.417427231582593</v>
      </c>
      <c r="DC267" s="8">
        <v>42.563853992444599</v>
      </c>
      <c r="DD267" s="4">
        <v>0.55699145514877202</v>
      </c>
      <c r="DE267" s="8">
        <v>24.4971755205985</v>
      </c>
      <c r="DF267" s="4">
        <v>0.32057053486451298</v>
      </c>
      <c r="DG267" s="8">
        <v>16.929032258064499</v>
      </c>
      <c r="DH267" s="8">
        <v>74.308009644518094</v>
      </c>
      <c r="DI267" s="8">
        <v>48.487501138996699</v>
      </c>
      <c r="DJ267" s="4">
        <v>0.65252052061353705</v>
      </c>
      <c r="DK267" s="8">
        <v>31.882237730813401</v>
      </c>
      <c r="DL267" s="4">
        <v>0.42905519718984197</v>
      </c>
      <c r="DM267" s="8">
        <v>16.120737327188898</v>
      </c>
      <c r="DN267" s="8">
        <v>75.216730923350795</v>
      </c>
      <c r="DO267" s="8">
        <v>52.403685992419</v>
      </c>
      <c r="DP267" s="4">
        <v>0.69670252015898804</v>
      </c>
      <c r="DQ267" s="8">
        <v>36.864936461828002</v>
      </c>
      <c r="DR267" s="4">
        <v>0.49011617507539601</v>
      </c>
      <c r="DS267" s="8">
        <v>15.6</v>
      </c>
      <c r="DT267" s="8">
        <v>75.878768724702297</v>
      </c>
      <c r="DU267" s="8">
        <v>51.469734146509403</v>
      </c>
      <c r="DV267" s="4">
        <v>0.67831535766280104</v>
      </c>
      <c r="DW267" s="8">
        <v>36.428498840051603</v>
      </c>
      <c r="DX267" s="4">
        <v>0.48008816500724699</v>
      </c>
      <c r="DY267" s="8">
        <v>15.6</v>
      </c>
      <c r="DZ267" s="8">
        <v>87.844032445033207</v>
      </c>
      <c r="EA267" s="8">
        <v>63.094840175934998</v>
      </c>
      <c r="EB267" s="4">
        <v>0.71825983416022599</v>
      </c>
      <c r="EC267" s="8">
        <v>47.449002059096898</v>
      </c>
      <c r="ED267" s="4">
        <v>0.540150545670673</v>
      </c>
      <c r="EE267" s="8">
        <v>15.511451612903199</v>
      </c>
      <c r="EF267" s="8">
        <v>76.992653050526101</v>
      </c>
      <c r="EG267" s="8">
        <v>50.333754720740302</v>
      </c>
      <c r="EH267" s="4">
        <v>0.65374750351451105</v>
      </c>
      <c r="EI267" s="8">
        <v>31.970886115859599</v>
      </c>
      <c r="EJ267" s="4">
        <v>0.41524593385396003</v>
      </c>
      <c r="EK267" s="8">
        <v>19.628801843318001</v>
      </c>
      <c r="EL267" s="8">
        <v>77.876454631535907</v>
      </c>
      <c r="EM267" s="8">
        <v>52.097608335335302</v>
      </c>
      <c r="EN267" s="4">
        <v>0.66897765931730602</v>
      </c>
      <c r="EO267" s="8">
        <v>32.881842000771002</v>
      </c>
      <c r="EP267" s="4">
        <v>0.422230854708884</v>
      </c>
      <c r="EQ267" s="8">
        <v>18.052258064516099</v>
      </c>
      <c r="ER267" s="8">
        <v>78.682281429732896</v>
      </c>
      <c r="ES267" s="8">
        <v>56.116077868357898</v>
      </c>
      <c r="ET267" s="4">
        <v>0.713198408188918</v>
      </c>
      <c r="EU267" s="8">
        <v>37.300952207370102</v>
      </c>
      <c r="EV267" s="4">
        <v>0.47407054713686297</v>
      </c>
      <c r="EW267" s="8">
        <v>18.458064516128999</v>
      </c>
      <c r="EX267" s="8">
        <v>52.114127899365997</v>
      </c>
      <c r="EY267" s="8">
        <v>25.637463895446501</v>
      </c>
      <c r="EZ267" s="4">
        <v>0.491948439489445</v>
      </c>
      <c r="FA267" s="8">
        <v>12.783188560935301</v>
      </c>
      <c r="FB267" s="4">
        <v>0.24529218997236199</v>
      </c>
      <c r="FC267" s="8">
        <v>12.8</v>
      </c>
      <c r="FD267" s="7">
        <v>152.04977947932801</v>
      </c>
      <c r="FE267" s="7">
        <v>98.157617867889201</v>
      </c>
      <c r="FF267" s="4">
        <v>0.64556238229358498</v>
      </c>
      <c r="FG267" s="7">
        <v>54.028595764887598</v>
      </c>
      <c r="FH267" s="4">
        <v>0.355334916958779</v>
      </c>
      <c r="FI267" s="7">
        <v>34.799999999999997</v>
      </c>
      <c r="FJ267" s="7">
        <v>150.49433893441801</v>
      </c>
      <c r="FK267" s="7">
        <v>94.433757937423593</v>
      </c>
      <c r="FL267" s="4">
        <v>0.62749043323533904</v>
      </c>
      <c r="FM267" s="7">
        <v>51.654232783909499</v>
      </c>
      <c r="FN267" s="4">
        <v>0.34323040421088102</v>
      </c>
      <c r="FO267" s="7">
        <v>34.428571428571402</v>
      </c>
      <c r="FP267" s="7">
        <v>152.029378060786</v>
      </c>
      <c r="FQ267" s="7">
        <v>95.095337780716704</v>
      </c>
      <c r="FR267" s="4">
        <v>0.62550632643313697</v>
      </c>
      <c r="FS267" s="7">
        <v>54.757053098952099</v>
      </c>
      <c r="FT267" s="4">
        <v>0.36017415710967798</v>
      </c>
      <c r="FU267" s="7">
        <v>33.799999999999997</v>
      </c>
      <c r="FV267" s="7">
        <v>150.72543687610101</v>
      </c>
      <c r="FW267" s="7">
        <v>91.051355131441198</v>
      </c>
      <c r="FX267" s="4">
        <v>0.60408751846104902</v>
      </c>
      <c r="FY267" s="7">
        <v>56.379413251411798</v>
      </c>
      <c r="FZ267" s="4">
        <v>0.37405373916916801</v>
      </c>
      <c r="GA267" s="7">
        <v>33.0497695852535</v>
      </c>
      <c r="GB267" s="7">
        <v>151.09549964805299</v>
      </c>
      <c r="GC267" s="7">
        <v>103.873420138928</v>
      </c>
      <c r="GD267" s="4">
        <v>0.68746865645158695</v>
      </c>
      <c r="GE267" s="7">
        <v>73.293435301879597</v>
      </c>
      <c r="GF267" s="4">
        <v>0.48508020075119401</v>
      </c>
      <c r="GG267" s="7">
        <v>31.2</v>
      </c>
      <c r="GH267" s="7">
        <v>164.83668549555901</v>
      </c>
      <c r="GI267" s="7">
        <v>113.42859489667499</v>
      </c>
      <c r="GJ267" s="4">
        <v>0.68812712749997096</v>
      </c>
      <c r="GK267" s="7">
        <v>79.419888174956597</v>
      </c>
      <c r="GL267" s="4">
        <v>0.48180954340468202</v>
      </c>
      <c r="GM267" s="7">
        <v>35.140253456221203</v>
      </c>
      <c r="GN267" s="7">
        <v>156.558736061269</v>
      </c>
      <c r="GO267" s="7">
        <v>108.213686203693</v>
      </c>
      <c r="GP267" s="4">
        <v>0.69120183853134898</v>
      </c>
      <c r="GQ267" s="7">
        <v>70.182794208141004</v>
      </c>
      <c r="GR267" s="4">
        <v>0.448284113514274</v>
      </c>
      <c r="GS267" s="7">
        <v>36.510322580645202</v>
      </c>
      <c r="GT267" s="7">
        <v>52.114127899365997</v>
      </c>
      <c r="GU267" s="7">
        <v>25.637463895446501</v>
      </c>
      <c r="GV267" s="4">
        <v>0.491948439489445</v>
      </c>
      <c r="GW267" s="7">
        <v>12.783188560935301</v>
      </c>
      <c r="GX267" s="4">
        <v>0.24529218997236199</v>
      </c>
      <c r="GY267" s="7">
        <v>12.8</v>
      </c>
      <c r="GZ267" s="3"/>
    </row>
    <row r="268" spans="1:208" s="11" customFormat="1" x14ac:dyDescent="0.25">
      <c r="A268" s="7" t="s">
        <v>220</v>
      </c>
      <c r="B268" s="7" t="s">
        <v>730</v>
      </c>
      <c r="C268" s="7" t="s">
        <v>731</v>
      </c>
      <c r="D268" s="33" t="s">
        <v>231</v>
      </c>
      <c r="E268" s="7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>
        <v>30.8004509287336</v>
      </c>
      <c r="R268" s="8">
        <v>296.48527355538198</v>
      </c>
      <c r="S268" s="8">
        <v>294.48648312500399</v>
      </c>
      <c r="T268" s="8">
        <v>220.31584147041201</v>
      </c>
      <c r="U268" s="8">
        <v>440.59683141551102</v>
      </c>
      <c r="V268" s="8">
        <v>140.54813139870799</v>
      </c>
      <c r="W268" s="8">
        <v>58.867586413361401</v>
      </c>
      <c r="X268" s="8">
        <v>51.819312821857899</v>
      </c>
      <c r="Y268" s="8">
        <v>61.169017373927403</v>
      </c>
      <c r="Z268" s="8">
        <v>60.735710381731103</v>
      </c>
      <c r="AA268" s="8">
        <v>68.477773000466001</v>
      </c>
      <c r="AB268" s="8">
        <v>40.112866365305102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30.8004509287336</v>
      </c>
      <c r="AI268" s="8">
        <v>590.97175668038597</v>
      </c>
      <c r="AJ268" s="8">
        <v>660.91267288592303</v>
      </c>
      <c r="AK268" s="8">
        <v>199.415717812069</v>
      </c>
      <c r="AL268" s="8">
        <v>112.988330195785</v>
      </c>
      <c r="AM268" s="8">
        <v>129.21348338219701</v>
      </c>
      <c r="AN268" s="8">
        <v>40.112866365305102</v>
      </c>
      <c r="AO268" s="8"/>
      <c r="AP268" s="8"/>
      <c r="AQ268" s="8">
        <v>30.8004509287336</v>
      </c>
      <c r="AR268" s="8">
        <v>1251.88442956631</v>
      </c>
      <c r="AS268" s="8">
        <v>312.40404800785501</v>
      </c>
      <c r="AT268" s="8">
        <v>169.32634974750201</v>
      </c>
      <c r="AU268" s="8">
        <f t="shared" si="34"/>
        <v>30.8004509287336</v>
      </c>
      <c r="AV268" s="8">
        <f t="shared" si="35"/>
        <v>1221.0839786375764</v>
      </c>
      <c r="AW268" s="8">
        <f t="shared" si="36"/>
        <v>-939.48038155845506</v>
      </c>
      <c r="AX268" s="8">
        <v>0</v>
      </c>
      <c r="AY268" s="8">
        <v>0</v>
      </c>
      <c r="AZ268" s="8">
        <v>0</v>
      </c>
      <c r="BA268" s="8">
        <v>0</v>
      </c>
      <c r="BB268" s="8">
        <v>30.8004509287336</v>
      </c>
      <c r="BC268" s="8">
        <v>265.68482262664799</v>
      </c>
      <c r="BD268" s="8">
        <v>-1.9987904303774799</v>
      </c>
      <c r="BE268" s="8">
        <v>-74.170641654592401</v>
      </c>
      <c r="BF268" s="8">
        <v>220.28098994509901</v>
      </c>
      <c r="BG268" s="8">
        <v>-300.04870001680302</v>
      </c>
      <c r="BH268" s="8">
        <v>-81.680544985346302</v>
      </c>
      <c r="BI268" s="8">
        <v>-7.0482735915035502</v>
      </c>
      <c r="BJ268" s="8">
        <v>9.3497045520695199</v>
      </c>
      <c r="BK268" s="8">
        <v>-0.43330699219626501</v>
      </c>
      <c r="BL268" s="9">
        <v>7.7420626187348303</v>
      </c>
      <c r="BM268" s="8" t="s">
        <v>268</v>
      </c>
      <c r="BN268" s="7" t="s">
        <v>268</v>
      </c>
      <c r="BO268" s="10">
        <v>259</v>
      </c>
      <c r="BP268" s="10">
        <v>250</v>
      </c>
      <c r="BQ268" s="7" t="s">
        <v>252</v>
      </c>
      <c r="BR268" s="8"/>
      <c r="BS268" s="8"/>
      <c r="BT268" s="4"/>
      <c r="BU268" s="8"/>
      <c r="BV268" s="4"/>
      <c r="BW268" s="8"/>
      <c r="BX268" s="8"/>
      <c r="BY268" s="8"/>
      <c r="BZ268" s="4"/>
      <c r="CA268" s="8"/>
      <c r="CB268" s="4"/>
      <c r="CC268" s="8"/>
      <c r="CD268" s="8"/>
      <c r="CE268" s="8"/>
      <c r="CF268" s="4"/>
      <c r="CG268" s="8"/>
      <c r="CH268" s="4"/>
      <c r="CI268" s="8"/>
      <c r="CJ268" s="8">
        <v>34.362134726422902</v>
      </c>
      <c r="CK268" s="8">
        <v>14.4634916139676</v>
      </c>
      <c r="CL268" s="4">
        <v>0.42091365187640101</v>
      </c>
      <c r="CM268" s="8">
        <v>5.6846015947209398</v>
      </c>
      <c r="CN268" s="4">
        <v>0.16543214325825201</v>
      </c>
      <c r="CO268" s="8">
        <v>6.7258064516129004</v>
      </c>
      <c r="CP268" s="8">
        <v>335.16568918798299</v>
      </c>
      <c r="CQ268" s="8">
        <v>177.78343695257001</v>
      </c>
      <c r="CR268" s="4">
        <v>0.53043447670103605</v>
      </c>
      <c r="CS268" s="8">
        <v>117.007537379391</v>
      </c>
      <c r="CT268" s="4">
        <v>0.34910356624769301</v>
      </c>
      <c r="CU268" s="8">
        <v>52.793010752688197</v>
      </c>
      <c r="CV268" s="8">
        <v>327.43214534011702</v>
      </c>
      <c r="CW268" s="8">
        <v>159.662169615599</v>
      </c>
      <c r="CX268" s="4">
        <v>0.48761910486751803</v>
      </c>
      <c r="CY268" s="8">
        <v>103.400583190208</v>
      </c>
      <c r="CZ268" s="4">
        <v>0.31579240053783197</v>
      </c>
      <c r="DA268" s="8">
        <v>56.548387096774199</v>
      </c>
      <c r="DB268" s="8">
        <v>240.93266396608999</v>
      </c>
      <c r="DC268" s="8">
        <v>79.995008362785697</v>
      </c>
      <c r="DD268" s="4">
        <v>0.332022263174929</v>
      </c>
      <c r="DE268" s="8">
        <v>26.9158341410795</v>
      </c>
      <c r="DF268" s="4">
        <v>0.11171517260468999</v>
      </c>
      <c r="DG268" s="8">
        <v>54.462365591397798</v>
      </c>
      <c r="DH268" s="8">
        <v>472.65317822330201</v>
      </c>
      <c r="DI268" s="8">
        <v>338.46526333654202</v>
      </c>
      <c r="DJ268" s="4">
        <v>0.71609645069737704</v>
      </c>
      <c r="DK268" s="8">
        <v>297.80832562724203</v>
      </c>
      <c r="DL268" s="4">
        <v>0.63007790775193695</v>
      </c>
      <c r="DM268" s="8">
        <v>42.683179723502299</v>
      </c>
      <c r="DN268" s="8">
        <v>143.08503539176701</v>
      </c>
      <c r="DO268" s="8">
        <v>34.104676840505299</v>
      </c>
      <c r="DP268" s="4">
        <v>0.23835250658551799</v>
      </c>
      <c r="DQ268" s="8">
        <v>-23.2694297738161</v>
      </c>
      <c r="DR268" s="4">
        <v>-0.162626578734137</v>
      </c>
      <c r="DS268" s="8">
        <v>55.022580645161298</v>
      </c>
      <c r="DT268" s="8">
        <v>58.266886055636697</v>
      </c>
      <c r="DU268" s="8">
        <v>32.863983097925598</v>
      </c>
      <c r="DV268" s="4">
        <v>0.56402504617365501</v>
      </c>
      <c r="DW268" s="8">
        <v>22.883665172917102</v>
      </c>
      <c r="DX268" s="4">
        <v>0.392738770200736</v>
      </c>
      <c r="DY268" s="8">
        <v>9</v>
      </c>
      <c r="DZ268" s="8">
        <v>51.819312821857899</v>
      </c>
      <c r="EA268" s="8">
        <v>30.418251988603199</v>
      </c>
      <c r="EB268" s="4">
        <v>0.58700608580383395</v>
      </c>
      <c r="EC268" s="8">
        <v>21.234814569237901</v>
      </c>
      <c r="ED268" s="4">
        <v>0.40978572298397697</v>
      </c>
      <c r="EE268" s="8">
        <v>9</v>
      </c>
      <c r="EF268" s="8">
        <v>61.169017373927403</v>
      </c>
      <c r="EG268" s="8">
        <v>31.894966627570799</v>
      </c>
      <c r="EH268" s="4">
        <v>0.521423557167778</v>
      </c>
      <c r="EI268" s="8">
        <v>22.6619722886856</v>
      </c>
      <c r="EJ268" s="4">
        <v>0.37048122172949899</v>
      </c>
      <c r="EK268" s="8">
        <v>9</v>
      </c>
      <c r="EL268" s="8">
        <v>60.735710381731103</v>
      </c>
      <c r="EM268" s="8">
        <v>35.968557725026201</v>
      </c>
      <c r="EN268" s="4">
        <v>0.59221432496565096</v>
      </c>
      <c r="EO268" s="8">
        <v>23.7322539134565</v>
      </c>
      <c r="EP268" s="4">
        <v>0.39074629677164402</v>
      </c>
      <c r="EQ268" s="8">
        <v>11.6</v>
      </c>
      <c r="ER268" s="8">
        <v>68.477773000466001</v>
      </c>
      <c r="ES268" s="8">
        <v>44.567268166984597</v>
      </c>
      <c r="ET268" s="4">
        <v>0.65082823541415802</v>
      </c>
      <c r="EU268" s="8">
        <v>20.461175568286901</v>
      </c>
      <c r="EV268" s="4">
        <v>0.29880024819363898</v>
      </c>
      <c r="EW268" s="8">
        <v>12</v>
      </c>
      <c r="EX268" s="8">
        <v>40.112866365305102</v>
      </c>
      <c r="EY268" s="8">
        <v>23.2795749724255</v>
      </c>
      <c r="EZ268" s="4">
        <v>0.58035181929957402</v>
      </c>
      <c r="FA268" s="8">
        <v>25.706080862991499</v>
      </c>
      <c r="FB268" s="4">
        <v>0.64084377887354205</v>
      </c>
      <c r="FC268" s="8">
        <v>8</v>
      </c>
      <c r="FD268" s="7">
        <v>0</v>
      </c>
      <c r="FE268" s="7">
        <v>0</v>
      </c>
      <c r="FF268" s="4"/>
      <c r="FG268" s="7">
        <v>0</v>
      </c>
      <c r="FH268" s="4"/>
      <c r="FI268" s="7">
        <v>0</v>
      </c>
      <c r="FJ268" s="7">
        <v>34.362134726422902</v>
      </c>
      <c r="FK268" s="7">
        <v>14.4634916139676</v>
      </c>
      <c r="FL268" s="4">
        <v>0.42091365187640101</v>
      </c>
      <c r="FM268" s="7">
        <v>5.6846015947209398</v>
      </c>
      <c r="FN268" s="4">
        <v>0.16543214325825201</v>
      </c>
      <c r="FO268" s="7">
        <v>6.7258064516129004</v>
      </c>
      <c r="FP268" s="7">
        <v>662.59783452809995</v>
      </c>
      <c r="FQ268" s="7">
        <v>337.44560656816901</v>
      </c>
      <c r="FR268" s="4">
        <v>0.50927665166381997</v>
      </c>
      <c r="FS268" s="7">
        <v>220.40812056959899</v>
      </c>
      <c r="FT268" s="4">
        <v>0.33264237986315298</v>
      </c>
      <c r="FU268" s="7">
        <v>109.341397849462</v>
      </c>
      <c r="FV268" s="7">
        <v>713.585842189392</v>
      </c>
      <c r="FW268" s="7">
        <v>418.460271699327</v>
      </c>
      <c r="FX268" s="4">
        <v>0.58641896595849796</v>
      </c>
      <c r="FY268" s="7">
        <v>324.72415976832099</v>
      </c>
      <c r="FZ268" s="4">
        <v>0.45505970069700002</v>
      </c>
      <c r="GA268" s="7">
        <v>97.145545314900104</v>
      </c>
      <c r="GB268" s="7">
        <v>201.35192144740401</v>
      </c>
      <c r="GC268" s="7">
        <v>66.968659938430903</v>
      </c>
      <c r="GD268" s="4">
        <v>0.33259508753147898</v>
      </c>
      <c r="GE268" s="7">
        <v>-0.38576460089896297</v>
      </c>
      <c r="GF268" s="4">
        <v>-1.9158724591547E-3</v>
      </c>
      <c r="GG268" s="7">
        <v>64.022580645161298</v>
      </c>
      <c r="GH268" s="7">
        <v>112.988330195785</v>
      </c>
      <c r="GI268" s="7">
        <v>62.313218616173998</v>
      </c>
      <c r="GJ268" s="4">
        <v>0.55150136751466505</v>
      </c>
      <c r="GK268" s="7">
        <v>43.896786857923502</v>
      </c>
      <c r="GL268" s="4">
        <v>0.38850726249214801</v>
      </c>
      <c r="GM268" s="7">
        <v>18</v>
      </c>
      <c r="GN268" s="7">
        <v>129.21348338219701</v>
      </c>
      <c r="GO268" s="7">
        <v>80.535825892010706</v>
      </c>
      <c r="GP268" s="4">
        <v>0.62327726011221296</v>
      </c>
      <c r="GQ268" s="7">
        <v>44.193429481743401</v>
      </c>
      <c r="GR268" s="4">
        <v>0.342018714494561</v>
      </c>
      <c r="GS268" s="7">
        <v>23.6</v>
      </c>
      <c r="GT268" s="7">
        <v>40.112866365305102</v>
      </c>
      <c r="GU268" s="7">
        <v>23.2795749724255</v>
      </c>
      <c r="GV268" s="4">
        <v>0.58035181929957402</v>
      </c>
      <c r="GW268" s="7">
        <v>25.706080862991499</v>
      </c>
      <c r="GX268" s="4">
        <v>0.64084377887354205</v>
      </c>
      <c r="GY268" s="7">
        <v>8</v>
      </c>
      <c r="GZ268" s="3"/>
    </row>
    <row r="269" spans="1:208" s="11" customFormat="1" x14ac:dyDescent="0.25">
      <c r="A269" s="7" t="s">
        <v>220</v>
      </c>
      <c r="B269" s="7" t="s">
        <v>732</v>
      </c>
      <c r="C269" s="7" t="s">
        <v>733</v>
      </c>
      <c r="D269" s="33" t="s">
        <v>279</v>
      </c>
      <c r="E269" s="7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>
        <v>127.236586619047</v>
      </c>
      <c r="X269" s="8">
        <v>113.31285332554199</v>
      </c>
      <c r="Y269" s="8">
        <v>68.979497629546202</v>
      </c>
      <c r="Z269" s="8">
        <v>-54.706675016421997</v>
      </c>
      <c r="AA269" s="8">
        <v>9.8939805384314692</v>
      </c>
      <c r="AB269" s="8"/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127.236586619047</v>
      </c>
      <c r="AL269" s="8">
        <v>182.29235095508901</v>
      </c>
      <c r="AM269" s="8">
        <v>-44.812694477990497</v>
      </c>
      <c r="AN269" s="8">
        <v>0</v>
      </c>
      <c r="AO269" s="8"/>
      <c r="AP269" s="8"/>
      <c r="AQ269" s="8"/>
      <c r="AR269" s="8"/>
      <c r="AS269" s="8">
        <v>309.528937574135</v>
      </c>
      <c r="AT269" s="8">
        <v>-44.812694477990497</v>
      </c>
      <c r="AU269" s="8">
        <f t="shared" si="34"/>
        <v>0</v>
      </c>
      <c r="AV269" s="8">
        <f t="shared" si="35"/>
        <v>0</v>
      </c>
      <c r="AW269" s="8">
        <f t="shared" si="36"/>
        <v>309.528937574135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127.236586619047</v>
      </c>
      <c r="BI269" s="8">
        <v>-13.923733293504499</v>
      </c>
      <c r="BJ269" s="8">
        <v>-44.333355695996097</v>
      </c>
      <c r="BK269" s="8">
        <v>-123.686172645968</v>
      </c>
      <c r="BL269" s="9">
        <v>64.600655554853404</v>
      </c>
      <c r="BM269" s="8" t="s">
        <v>268</v>
      </c>
      <c r="BN269" s="7" t="s">
        <v>268</v>
      </c>
      <c r="BO269" s="10">
        <v>554</v>
      </c>
      <c r="BP269" s="10">
        <v>251</v>
      </c>
      <c r="BQ269" s="7" t="s">
        <v>252</v>
      </c>
      <c r="BR269" s="8"/>
      <c r="BS269" s="8"/>
      <c r="BT269" s="4"/>
      <c r="BU269" s="8"/>
      <c r="BV269" s="4"/>
      <c r="BW269" s="8"/>
      <c r="BX269" s="8"/>
      <c r="BY269" s="8"/>
      <c r="BZ269" s="4"/>
      <c r="CA269" s="8"/>
      <c r="CB269" s="4"/>
      <c r="CC269" s="8"/>
      <c r="CD269" s="8"/>
      <c r="CE269" s="8"/>
      <c r="CF269" s="4"/>
      <c r="CG269" s="8"/>
      <c r="CH269" s="4"/>
      <c r="CI269" s="8"/>
      <c r="CJ269" s="8"/>
      <c r="CK269" s="8"/>
      <c r="CL269" s="4"/>
      <c r="CM269" s="8"/>
      <c r="CN269" s="4"/>
      <c r="CO269" s="8"/>
      <c r="CP269" s="8"/>
      <c r="CQ269" s="8"/>
      <c r="CR269" s="4"/>
      <c r="CS269" s="8"/>
      <c r="CT269" s="4"/>
      <c r="CU269" s="8"/>
      <c r="CV269" s="8"/>
      <c r="CW269" s="8"/>
      <c r="CX269" s="4"/>
      <c r="CY269" s="8"/>
      <c r="CZ269" s="4"/>
      <c r="DA269" s="8"/>
      <c r="DB269" s="8"/>
      <c r="DC269" s="8"/>
      <c r="DD269" s="4"/>
      <c r="DE269" s="8"/>
      <c r="DF269" s="4"/>
      <c r="DG269" s="8"/>
      <c r="DH269" s="8"/>
      <c r="DI269" s="8"/>
      <c r="DJ269" s="4"/>
      <c r="DK269" s="8"/>
      <c r="DL269" s="4"/>
      <c r="DM269" s="8"/>
      <c r="DN269" s="8"/>
      <c r="DO269" s="8"/>
      <c r="DP269" s="4"/>
      <c r="DQ269" s="8"/>
      <c r="DR269" s="4"/>
      <c r="DS269" s="8"/>
      <c r="DT269" s="8">
        <v>127.236586619047</v>
      </c>
      <c r="DU269" s="8">
        <v>90.259635366366297</v>
      </c>
      <c r="DV269" s="4">
        <v>0.70938428768612305</v>
      </c>
      <c r="DW269" s="8">
        <v>60.712293737785799</v>
      </c>
      <c r="DX269" s="4">
        <v>0.47716066071122798</v>
      </c>
      <c r="DY269" s="8">
        <v>27.8322580645161</v>
      </c>
      <c r="DZ269" s="8">
        <v>113.31285332554199</v>
      </c>
      <c r="EA269" s="8">
        <v>71.3913733473387</v>
      </c>
      <c r="EB269" s="4">
        <v>0.63003773404447505</v>
      </c>
      <c r="EC269" s="8">
        <v>56.671101064829898</v>
      </c>
      <c r="ED269" s="4">
        <v>0.50012950342020401</v>
      </c>
      <c r="EE269" s="8">
        <v>31.134408602150501</v>
      </c>
      <c r="EF269" s="8">
        <v>68.979497629546202</v>
      </c>
      <c r="EG269" s="8">
        <v>42.066097910584503</v>
      </c>
      <c r="EH269" s="4">
        <v>0.60983479665943696</v>
      </c>
      <c r="EI269" s="8">
        <v>19.7530199630102</v>
      </c>
      <c r="EJ269" s="4">
        <v>0.28636073966635101</v>
      </c>
      <c r="EK269" s="8">
        <v>22.4441244239631</v>
      </c>
      <c r="EL269" s="8">
        <v>-54.706675016421997</v>
      </c>
      <c r="EM269" s="8">
        <v>-78.471558907281107</v>
      </c>
      <c r="EN269" s="4">
        <v>1.43440556172945</v>
      </c>
      <c r="EO269" s="8">
        <v>-99.162466285250403</v>
      </c>
      <c r="EP269" s="4">
        <v>-1.8126209691136199</v>
      </c>
      <c r="EQ269" s="8">
        <v>20</v>
      </c>
      <c r="ER269" s="8">
        <v>9.8938222785077805</v>
      </c>
      <c r="ES269" s="8">
        <v>5.0195843746619397</v>
      </c>
      <c r="ET269" s="4">
        <v>0.50734531441563502</v>
      </c>
      <c r="EU269" s="8">
        <v>-3.4706272806550902</v>
      </c>
      <c r="EV269" s="4">
        <v>-0.35078730777227402</v>
      </c>
      <c r="EW269" s="8">
        <v>7.5248387096774199</v>
      </c>
      <c r="EX269" s="8"/>
      <c r="EY269" s="8"/>
      <c r="EZ269" s="4"/>
      <c r="FA269" s="8"/>
      <c r="FB269" s="4"/>
      <c r="FC269" s="8"/>
      <c r="FD269" s="7">
        <v>0</v>
      </c>
      <c r="FE269" s="7">
        <v>0</v>
      </c>
      <c r="FF269" s="4"/>
      <c r="FG269" s="7">
        <v>0</v>
      </c>
      <c r="FH269" s="4"/>
      <c r="FI269" s="7">
        <v>0</v>
      </c>
      <c r="FJ269" s="7">
        <v>0</v>
      </c>
      <c r="FK269" s="7">
        <v>0</v>
      </c>
      <c r="FL269" s="4"/>
      <c r="FM269" s="7">
        <v>0</v>
      </c>
      <c r="FN269" s="4"/>
      <c r="FO269" s="7">
        <v>0</v>
      </c>
      <c r="FP269" s="7">
        <v>0</v>
      </c>
      <c r="FQ269" s="7">
        <v>0</v>
      </c>
      <c r="FR269" s="4"/>
      <c r="FS269" s="7">
        <v>0</v>
      </c>
      <c r="FT269" s="4"/>
      <c r="FU269" s="7">
        <v>0</v>
      </c>
      <c r="FV269" s="7">
        <v>0</v>
      </c>
      <c r="FW269" s="7">
        <v>0</v>
      </c>
      <c r="FX269" s="4"/>
      <c r="FY269" s="7">
        <v>0</v>
      </c>
      <c r="FZ269" s="4"/>
      <c r="GA269" s="7">
        <v>0</v>
      </c>
      <c r="GB269" s="7">
        <v>127.236586619047</v>
      </c>
      <c r="GC269" s="7">
        <v>90.259635366366297</v>
      </c>
      <c r="GD269" s="4">
        <v>0.70938428768612305</v>
      </c>
      <c r="GE269" s="7">
        <v>60.712293737785799</v>
      </c>
      <c r="GF269" s="4">
        <v>0.47716066071122798</v>
      </c>
      <c r="GG269" s="7">
        <v>27.8322580645161</v>
      </c>
      <c r="GH269" s="7">
        <v>182.29235095508901</v>
      </c>
      <c r="GI269" s="7">
        <v>113.457471257923</v>
      </c>
      <c r="GJ269" s="4">
        <v>0.62239293455530498</v>
      </c>
      <c r="GK269" s="7">
        <v>76.424121027840101</v>
      </c>
      <c r="GL269" s="4">
        <v>0.41923931875050902</v>
      </c>
      <c r="GM269" s="7">
        <v>53.578533026113703</v>
      </c>
      <c r="GN269" s="7">
        <v>-44.812852737914199</v>
      </c>
      <c r="GO269" s="7">
        <v>-73.451974532619204</v>
      </c>
      <c r="GP269" s="4">
        <v>1.6390827640944801</v>
      </c>
      <c r="GQ269" s="7">
        <v>-102.633093565905</v>
      </c>
      <c r="GR269" s="4">
        <v>2.29026021097452</v>
      </c>
      <c r="GS269" s="7">
        <v>27.5248387096774</v>
      </c>
      <c r="GT269" s="7">
        <v>0</v>
      </c>
      <c r="GU269" s="7">
        <v>0</v>
      </c>
      <c r="GV269" s="4"/>
      <c r="GW269" s="7">
        <v>0</v>
      </c>
      <c r="GX269" s="4"/>
      <c r="GY269" s="7">
        <v>0</v>
      </c>
      <c r="GZ269" s="3"/>
    </row>
    <row r="270" spans="1:208" s="11" customFormat="1" x14ac:dyDescent="0.25">
      <c r="A270" s="7" t="s">
        <v>220</v>
      </c>
      <c r="B270" s="7" t="s">
        <v>734</v>
      </c>
      <c r="C270" s="7" t="s">
        <v>735</v>
      </c>
      <c r="D270" s="33" t="s">
        <v>267</v>
      </c>
      <c r="E270" s="7"/>
      <c r="F270" s="8"/>
      <c r="G270" s="8"/>
      <c r="H270" s="8"/>
      <c r="I270" s="8"/>
      <c r="J270" s="8"/>
      <c r="K270" s="8"/>
      <c r="L270" s="8"/>
      <c r="M270" s="8">
        <v>17.6751551276889</v>
      </c>
      <c r="N270" s="8">
        <v>28.364941602060799</v>
      </c>
      <c r="O270" s="8">
        <v>29.5298015844776</v>
      </c>
      <c r="P270" s="8">
        <v>25.874352102349398</v>
      </c>
      <c r="Q270" s="8">
        <v>29.664510699618301</v>
      </c>
      <c r="R270" s="8">
        <v>62.780554678434598</v>
      </c>
      <c r="S270" s="8">
        <v>61.223549267716898</v>
      </c>
      <c r="T270" s="8">
        <v>57.896021388285703</v>
      </c>
      <c r="U270" s="8">
        <v>94.827509191617494</v>
      </c>
      <c r="V270" s="8">
        <v>138.09833318964499</v>
      </c>
      <c r="W270" s="8">
        <v>91.548676311268693</v>
      </c>
      <c r="X270" s="8">
        <v>35.154481817173398</v>
      </c>
      <c r="Y270" s="8">
        <v>38.070796296036796</v>
      </c>
      <c r="Z270" s="8">
        <v>33.672201005601302</v>
      </c>
      <c r="AA270" s="8">
        <v>32.579369142022699</v>
      </c>
      <c r="AB270" s="8">
        <v>25.100789335523899</v>
      </c>
      <c r="AC270" s="8">
        <v>0</v>
      </c>
      <c r="AD270" s="8">
        <v>0</v>
      </c>
      <c r="AE270" s="8">
        <v>0</v>
      </c>
      <c r="AF270" s="8">
        <v>17.6751551276889</v>
      </c>
      <c r="AG270" s="8">
        <v>57.894743186538399</v>
      </c>
      <c r="AH270" s="8">
        <v>55.538862801967703</v>
      </c>
      <c r="AI270" s="8">
        <v>124.00410394615101</v>
      </c>
      <c r="AJ270" s="8">
        <v>152.72353057990301</v>
      </c>
      <c r="AK270" s="8">
        <v>229.64700950091401</v>
      </c>
      <c r="AL270" s="8">
        <v>73.225278113210194</v>
      </c>
      <c r="AM270" s="8">
        <v>66.251570147623994</v>
      </c>
      <c r="AN270" s="8">
        <v>25.100789335523899</v>
      </c>
      <c r="AO270" s="8"/>
      <c r="AP270" s="8">
        <v>17.6751551276889</v>
      </c>
      <c r="AQ270" s="8">
        <v>113.433605988506</v>
      </c>
      <c r="AR270" s="8">
        <v>276.727634526055</v>
      </c>
      <c r="AS270" s="8">
        <v>302.87228761412399</v>
      </c>
      <c r="AT270" s="8">
        <v>91.352359483147893</v>
      </c>
      <c r="AU270" s="8">
        <f t="shared" si="34"/>
        <v>95.758450860817106</v>
      </c>
      <c r="AV270" s="8">
        <f t="shared" si="35"/>
        <v>163.294028537549</v>
      </c>
      <c r="AW270" s="8">
        <f t="shared" si="36"/>
        <v>26.144653088068992</v>
      </c>
      <c r="AX270" s="8">
        <v>17.6751551276889</v>
      </c>
      <c r="AY270" s="8">
        <v>10.6897864743719</v>
      </c>
      <c r="AZ270" s="8">
        <v>1.16485998241678</v>
      </c>
      <c r="BA270" s="8">
        <v>-3.6554494821281698</v>
      </c>
      <c r="BB270" s="8">
        <v>3.7901585972688401</v>
      </c>
      <c r="BC270" s="8">
        <v>33.1160439788164</v>
      </c>
      <c r="BD270" s="8">
        <v>-1.55700541071776</v>
      </c>
      <c r="BE270" s="8">
        <v>-3.3275278794311398</v>
      </c>
      <c r="BF270" s="8">
        <v>36.931487803331798</v>
      </c>
      <c r="BG270" s="8">
        <v>43.270823998027304</v>
      </c>
      <c r="BH270" s="8">
        <v>-46.549656878376197</v>
      </c>
      <c r="BI270" s="8">
        <v>-56.394194494095302</v>
      </c>
      <c r="BJ270" s="8">
        <v>2.9163144788633999</v>
      </c>
      <c r="BK270" s="8">
        <v>-4.3985952904354697</v>
      </c>
      <c r="BL270" s="9">
        <v>-1.09283186357867</v>
      </c>
      <c r="BM270" s="8" t="s">
        <v>249</v>
      </c>
      <c r="BN270" s="7" t="s">
        <v>249</v>
      </c>
      <c r="BO270" s="10">
        <v>174</v>
      </c>
      <c r="BP270" s="10">
        <v>252</v>
      </c>
      <c r="BQ270" s="7" t="s">
        <v>252</v>
      </c>
      <c r="BR270" s="8">
        <v>27.81363</v>
      </c>
      <c r="BS270" s="8">
        <v>12.1525065496848</v>
      </c>
      <c r="BT270" s="4">
        <v>0.43692630374693198</v>
      </c>
      <c r="BU270" s="8">
        <v>7.18801242318058</v>
      </c>
      <c r="BV270" s="4">
        <v>0.25843489049004298</v>
      </c>
      <c r="BW270" s="8">
        <v>3</v>
      </c>
      <c r="BX270" s="8">
        <v>30.121459999999999</v>
      </c>
      <c r="BY270" s="8">
        <v>13.9403880290354</v>
      </c>
      <c r="BZ270" s="4">
        <v>0.462805854332273</v>
      </c>
      <c r="CA270" s="8">
        <v>9.38531611822979</v>
      </c>
      <c r="CB270" s="4">
        <v>0.31158237742226902</v>
      </c>
      <c r="CC270" s="8">
        <v>3</v>
      </c>
      <c r="CD270" s="8">
        <v>26.82835</v>
      </c>
      <c r="CE270" s="8">
        <v>9.7743330159537791</v>
      </c>
      <c r="CF270" s="4">
        <v>0.36432851874803301</v>
      </c>
      <c r="CG270" s="8">
        <v>5.6678772763860099</v>
      </c>
      <c r="CH270" s="4">
        <v>0.211264474944826</v>
      </c>
      <c r="CI270" s="8">
        <v>3</v>
      </c>
      <c r="CJ270" s="8">
        <v>31.72831</v>
      </c>
      <c r="CK270" s="8">
        <v>14.902647233492999</v>
      </c>
      <c r="CL270" s="4">
        <v>0.46969558837180603</v>
      </c>
      <c r="CM270" s="8">
        <v>10.9157256571029</v>
      </c>
      <c r="CN270" s="4">
        <v>0.34403741192338699</v>
      </c>
      <c r="CO270" s="8">
        <v>3</v>
      </c>
      <c r="CP270" s="8">
        <v>69.321619999999996</v>
      </c>
      <c r="CQ270" s="8">
        <v>30.617081445822201</v>
      </c>
      <c r="CR270" s="4">
        <v>0.44166713711858102</v>
      </c>
      <c r="CS270" s="8">
        <v>23.218307369179499</v>
      </c>
      <c r="CT270" s="4">
        <v>0.33493601807314299</v>
      </c>
      <c r="CU270" s="8">
        <v>5.8666666666666698</v>
      </c>
      <c r="CV270" s="8">
        <v>65.767049999999998</v>
      </c>
      <c r="CW270" s="8">
        <v>26.877640043585998</v>
      </c>
      <c r="CX270" s="4">
        <v>0.40867942295702803</v>
      </c>
      <c r="CY270" s="8">
        <v>18.644535758628599</v>
      </c>
      <c r="CZ270" s="4">
        <v>0.28349356947937698</v>
      </c>
      <c r="DA270" s="8">
        <v>6</v>
      </c>
      <c r="DB270" s="8">
        <v>62.247419999999998</v>
      </c>
      <c r="DC270" s="8">
        <v>23.9633885887411</v>
      </c>
      <c r="DD270" s="4">
        <v>0.384969988936747</v>
      </c>
      <c r="DE270" s="8">
        <v>16.215706699448301</v>
      </c>
      <c r="DF270" s="4">
        <v>0.26050407710790802</v>
      </c>
      <c r="DG270" s="8">
        <v>6</v>
      </c>
      <c r="DH270" s="8">
        <v>101.54025</v>
      </c>
      <c r="DI270" s="8">
        <v>52.347624505170302</v>
      </c>
      <c r="DJ270" s="4">
        <v>0.51553570633488</v>
      </c>
      <c r="DK270" s="8">
        <v>38.884374041032601</v>
      </c>
      <c r="DL270" s="4">
        <v>0.38294542352449001</v>
      </c>
      <c r="DM270" s="8">
        <v>10.114055299539199</v>
      </c>
      <c r="DN270" s="8">
        <v>146.04523</v>
      </c>
      <c r="DO270" s="8">
        <v>65.146414044099501</v>
      </c>
      <c r="DP270" s="4">
        <v>0.44607012528994999</v>
      </c>
      <c r="DQ270" s="8">
        <v>46.502411466631699</v>
      </c>
      <c r="DR270" s="4">
        <v>0.31841102558866002</v>
      </c>
      <c r="DS270" s="8">
        <v>13.5247311827957</v>
      </c>
      <c r="DT270" s="8">
        <v>95.303250000000006</v>
      </c>
      <c r="DU270" s="8">
        <v>38.605583955196899</v>
      </c>
      <c r="DV270" s="4">
        <v>0.40508150514486002</v>
      </c>
      <c r="DW270" s="8">
        <v>26.918895547089001</v>
      </c>
      <c r="DX270" s="4">
        <v>0.28245516860221498</v>
      </c>
      <c r="DY270" s="8">
        <v>7.5483870967741904</v>
      </c>
      <c r="DZ270" s="8">
        <v>35.148910000000001</v>
      </c>
      <c r="EA270" s="8">
        <v>20.270226333264599</v>
      </c>
      <c r="EB270" s="4">
        <v>0.576695730629048</v>
      </c>
      <c r="EC270" s="8">
        <v>15.6917524996671</v>
      </c>
      <c r="ED270" s="4">
        <v>0.44643639019437997</v>
      </c>
      <c r="EE270" s="8">
        <v>3</v>
      </c>
      <c r="EF270" s="8">
        <v>38.151000000000003</v>
      </c>
      <c r="EG270" s="8">
        <v>18.332456502311501</v>
      </c>
      <c r="EH270" s="4">
        <v>0.48052361674167199</v>
      </c>
      <c r="EI270" s="8">
        <v>13.839923603135601</v>
      </c>
      <c r="EJ270" s="4">
        <v>0.36276699439426602</v>
      </c>
      <c r="EK270" s="8">
        <v>3</v>
      </c>
      <c r="EL270" s="8">
        <v>33.937890000000003</v>
      </c>
      <c r="EM270" s="8">
        <v>13.0291875431141</v>
      </c>
      <c r="EN270" s="4">
        <v>0.38391271652757702</v>
      </c>
      <c r="EO270" s="8">
        <v>8.1794979543742006</v>
      </c>
      <c r="EP270" s="4">
        <v>0.24101374464865699</v>
      </c>
      <c r="EQ270" s="8">
        <v>3</v>
      </c>
      <c r="ER270" s="8">
        <v>32.8509683477279</v>
      </c>
      <c r="ES270" s="8">
        <v>11.692177212739701</v>
      </c>
      <c r="ET270" s="4">
        <v>0.35591575532805703</v>
      </c>
      <c r="EU270" s="8">
        <v>6.9462130805943598</v>
      </c>
      <c r="EV270" s="4">
        <v>0.21144622000388599</v>
      </c>
      <c r="EW270" s="8">
        <v>3</v>
      </c>
      <c r="EX270" s="8">
        <v>24.756564021884898</v>
      </c>
      <c r="EY270" s="8">
        <v>11.4899731740697</v>
      </c>
      <c r="EZ270" s="4">
        <v>0.464118250170442</v>
      </c>
      <c r="FA270" s="8">
        <v>8.7715598274595994</v>
      </c>
      <c r="FB270" s="4">
        <v>0.35431248939495402</v>
      </c>
      <c r="FC270" s="8">
        <v>2</v>
      </c>
      <c r="FD270" s="7">
        <v>57.935090000000002</v>
      </c>
      <c r="FE270" s="7">
        <v>26.092894578720198</v>
      </c>
      <c r="FF270" s="4">
        <v>0.45038153179222101</v>
      </c>
      <c r="FG270" s="7">
        <v>16.573328541410401</v>
      </c>
      <c r="FH270" s="4">
        <v>0.28606719246333101</v>
      </c>
      <c r="FI270" s="7">
        <v>6</v>
      </c>
      <c r="FJ270" s="7">
        <v>58.556660000000001</v>
      </c>
      <c r="FK270" s="7">
        <v>24.6769802494468</v>
      </c>
      <c r="FL270" s="4">
        <v>0.42142055659333799</v>
      </c>
      <c r="FM270" s="7">
        <v>16.583602933488901</v>
      </c>
      <c r="FN270" s="4">
        <v>0.283206093610683</v>
      </c>
      <c r="FO270" s="7">
        <v>6</v>
      </c>
      <c r="FP270" s="7">
        <v>135.08867000000001</v>
      </c>
      <c r="FQ270" s="7">
        <v>57.494721489408199</v>
      </c>
      <c r="FR270" s="4">
        <v>0.42560728068022402</v>
      </c>
      <c r="FS270" s="7">
        <v>41.862843127808198</v>
      </c>
      <c r="FT270" s="4">
        <v>0.30989159289086299</v>
      </c>
      <c r="FU270" s="7">
        <v>11.866666666666699</v>
      </c>
      <c r="FV270" s="7">
        <v>163.78766999999999</v>
      </c>
      <c r="FW270" s="7">
        <v>76.311013093911299</v>
      </c>
      <c r="FX270" s="4">
        <v>0.465914272386385</v>
      </c>
      <c r="FY270" s="7">
        <v>55.100080740480898</v>
      </c>
      <c r="FZ270" s="4">
        <v>0.33641165260169398</v>
      </c>
      <c r="GA270" s="7">
        <v>16.114055299539199</v>
      </c>
      <c r="GB270" s="7">
        <v>241.34848</v>
      </c>
      <c r="GC270" s="7">
        <v>103.75199799929599</v>
      </c>
      <c r="GD270" s="4">
        <v>0.429884613316381</v>
      </c>
      <c r="GE270" s="7">
        <v>73.421307013720806</v>
      </c>
      <c r="GF270" s="4">
        <v>0.30421284200224002</v>
      </c>
      <c r="GG270" s="7">
        <v>21.073118279569901</v>
      </c>
      <c r="GH270" s="7">
        <v>73.299909999999997</v>
      </c>
      <c r="GI270" s="7">
        <v>38.602682835576204</v>
      </c>
      <c r="GJ270" s="4">
        <v>0.52664024874759297</v>
      </c>
      <c r="GK270" s="7">
        <v>29.531676102802798</v>
      </c>
      <c r="GL270" s="4">
        <v>0.40288829962823602</v>
      </c>
      <c r="GM270" s="7">
        <v>6</v>
      </c>
      <c r="GN270" s="7">
        <v>66.788858347727896</v>
      </c>
      <c r="GO270" s="7">
        <v>24.721364755853799</v>
      </c>
      <c r="GP270" s="4">
        <v>0.37014204715320997</v>
      </c>
      <c r="GQ270" s="7">
        <v>15.125711034968599</v>
      </c>
      <c r="GR270" s="4">
        <v>0.22647057322373201</v>
      </c>
      <c r="GS270" s="7">
        <v>6</v>
      </c>
      <c r="GT270" s="7">
        <v>24.756564021884898</v>
      </c>
      <c r="GU270" s="7">
        <v>11.4899731740697</v>
      </c>
      <c r="GV270" s="4">
        <v>0.464118250170442</v>
      </c>
      <c r="GW270" s="7">
        <v>8.7715598274595994</v>
      </c>
      <c r="GX270" s="4">
        <v>0.35431248939495402</v>
      </c>
      <c r="GY270" s="7">
        <v>2</v>
      </c>
      <c r="GZ270" s="3"/>
    </row>
    <row r="271" spans="1:208" s="11" customFormat="1" x14ac:dyDescent="0.25">
      <c r="A271" s="7" t="s">
        <v>220</v>
      </c>
      <c r="B271" s="7" t="s">
        <v>736</v>
      </c>
      <c r="C271" s="7" t="s">
        <v>737</v>
      </c>
      <c r="D271" s="33" t="s">
        <v>453</v>
      </c>
      <c r="E271" s="7" t="s">
        <v>280</v>
      </c>
      <c r="F271" s="8">
        <v>16.7460985097152</v>
      </c>
      <c r="G271" s="8">
        <v>20.2233435056019</v>
      </c>
      <c r="H271" s="8">
        <v>18.5893317260457</v>
      </c>
      <c r="I271" s="8">
        <v>18.928423239140599</v>
      </c>
      <c r="J271" s="8">
        <v>19.968985160599601</v>
      </c>
      <c r="K271" s="8">
        <v>19.627537248746801</v>
      </c>
      <c r="L271" s="8">
        <v>19.882134929633999</v>
      </c>
      <c r="M271" s="8">
        <v>31.966397458455099</v>
      </c>
      <c r="N271" s="8">
        <v>83.608254039128298</v>
      </c>
      <c r="O271" s="8">
        <v>80.900489741201397</v>
      </c>
      <c r="P271" s="8">
        <v>72.7534931676974</v>
      </c>
      <c r="Q271" s="8">
        <v>77.098797813029293</v>
      </c>
      <c r="R271" s="8">
        <v>81.096832408648893</v>
      </c>
      <c r="S271" s="8">
        <v>81.818906281603603</v>
      </c>
      <c r="T271" s="8">
        <v>75.669669453438502</v>
      </c>
      <c r="U271" s="8">
        <v>77.931785873981894</v>
      </c>
      <c r="V271" s="8">
        <v>80.321485330183407</v>
      </c>
      <c r="W271" s="8">
        <v>82.384000594165201</v>
      </c>
      <c r="X271" s="8">
        <v>73.881700482797896</v>
      </c>
      <c r="Y271" s="8">
        <v>65.183486230687393</v>
      </c>
      <c r="Z271" s="8">
        <v>100.89302794685</v>
      </c>
      <c r="AA271" s="8">
        <v>74.795906678162396</v>
      </c>
      <c r="AB271" s="8">
        <v>58.355803797280103</v>
      </c>
      <c r="AC271" s="8">
        <v>36.9694420153171</v>
      </c>
      <c r="AD271" s="8">
        <v>37.517754965186299</v>
      </c>
      <c r="AE271" s="8">
        <v>39.596522409346299</v>
      </c>
      <c r="AF271" s="8">
        <v>51.848532388089097</v>
      </c>
      <c r="AG271" s="8">
        <v>164.50874378033001</v>
      </c>
      <c r="AH271" s="8">
        <v>149.85229098072699</v>
      </c>
      <c r="AI271" s="8">
        <v>162.915738690252</v>
      </c>
      <c r="AJ271" s="8">
        <v>153.60145532742001</v>
      </c>
      <c r="AK271" s="8">
        <v>162.70548592434901</v>
      </c>
      <c r="AL271" s="8">
        <v>139.06518671348499</v>
      </c>
      <c r="AM271" s="8">
        <v>175.68893462501299</v>
      </c>
      <c r="AN271" s="8">
        <v>58.355803797280103</v>
      </c>
      <c r="AO271" s="8">
        <v>74.487196980503398</v>
      </c>
      <c r="AP271" s="8">
        <v>91.445054797435503</v>
      </c>
      <c r="AQ271" s="8">
        <v>314.36103476105598</v>
      </c>
      <c r="AR271" s="8">
        <v>316.51719401767298</v>
      </c>
      <c r="AS271" s="8">
        <v>301.77067263783402</v>
      </c>
      <c r="AT271" s="8">
        <v>234.04473842229299</v>
      </c>
      <c r="AU271" s="8">
        <f t="shared" si="34"/>
        <v>222.91597996362049</v>
      </c>
      <c r="AV271" s="8">
        <f t="shared" si="35"/>
        <v>2.156159256617002</v>
      </c>
      <c r="AW271" s="8">
        <f t="shared" si="36"/>
        <v>-14.746521379838953</v>
      </c>
      <c r="AX271" s="8">
        <v>12.084262528821</v>
      </c>
      <c r="AY271" s="8">
        <v>51.641856580673199</v>
      </c>
      <c r="AZ271" s="8">
        <v>-2.7077642979268899</v>
      </c>
      <c r="BA271" s="8">
        <v>-8.1469965735040102</v>
      </c>
      <c r="BB271" s="8">
        <v>4.3453046453318898</v>
      </c>
      <c r="BC271" s="8">
        <v>3.9980345956196</v>
      </c>
      <c r="BD271" s="8">
        <v>0.72207387295475201</v>
      </c>
      <c r="BE271" s="8">
        <v>-6.1492368281651402</v>
      </c>
      <c r="BF271" s="8">
        <v>2.2621164205434101</v>
      </c>
      <c r="BG271" s="8">
        <v>2.3896994562015399</v>
      </c>
      <c r="BH271" s="8">
        <v>2.0625152639817701</v>
      </c>
      <c r="BI271" s="8">
        <v>-8.5023001113672994</v>
      </c>
      <c r="BJ271" s="8">
        <v>-8.6982142521105192</v>
      </c>
      <c r="BK271" s="8">
        <v>35.709541716162903</v>
      </c>
      <c r="BL271" s="9">
        <v>-26.0971212686879</v>
      </c>
      <c r="BM271" s="8" t="s">
        <v>268</v>
      </c>
      <c r="BN271" s="7" t="s">
        <v>268</v>
      </c>
      <c r="BO271" s="10">
        <v>409</v>
      </c>
      <c r="BP271" s="10">
        <v>253</v>
      </c>
      <c r="BQ271" s="7" t="s">
        <v>252</v>
      </c>
      <c r="BR271" s="8">
        <v>83.608254039128298</v>
      </c>
      <c r="BS271" s="8">
        <v>26.083580576177901</v>
      </c>
      <c r="BT271" s="4">
        <v>0.31197375039037301</v>
      </c>
      <c r="BU271" s="8">
        <v>18.581701669506501</v>
      </c>
      <c r="BV271" s="4">
        <v>0.22224721569727299</v>
      </c>
      <c r="BW271" s="8">
        <v>6</v>
      </c>
      <c r="BX271" s="8">
        <v>80.900489741201397</v>
      </c>
      <c r="BY271" s="8">
        <v>19.635573439787599</v>
      </c>
      <c r="BZ271" s="4">
        <v>0.242712664689686</v>
      </c>
      <c r="CA271" s="8">
        <v>12.3993270930106</v>
      </c>
      <c r="CB271" s="4">
        <v>0.153266403363883</v>
      </c>
      <c r="CC271" s="8">
        <v>6</v>
      </c>
      <c r="CD271" s="8">
        <v>72.7534931676974</v>
      </c>
      <c r="CE271" s="8">
        <v>17.062093638725301</v>
      </c>
      <c r="CF271" s="4">
        <v>0.234519236064679</v>
      </c>
      <c r="CG271" s="8">
        <v>10.2121287835856</v>
      </c>
      <c r="CH271" s="4">
        <v>0.140366164412842</v>
      </c>
      <c r="CI271" s="8">
        <v>6</v>
      </c>
      <c r="CJ271" s="8">
        <v>77.098797813029293</v>
      </c>
      <c r="CK271" s="8">
        <v>23.220262849030199</v>
      </c>
      <c r="CL271" s="4">
        <v>0.30117542046947599</v>
      </c>
      <c r="CM271" s="8">
        <v>16.229564138089501</v>
      </c>
      <c r="CN271" s="4">
        <v>0.210503465662947</v>
      </c>
      <c r="CO271" s="8">
        <v>6</v>
      </c>
      <c r="CP271" s="8">
        <v>81.096832408648893</v>
      </c>
      <c r="CQ271" s="8">
        <v>22.543482476155699</v>
      </c>
      <c r="CR271" s="4">
        <v>0.27798228126295399</v>
      </c>
      <c r="CS271" s="8">
        <v>16.2139249983944</v>
      </c>
      <c r="CT271" s="4">
        <v>0.19993290140719799</v>
      </c>
      <c r="CU271" s="8">
        <v>6</v>
      </c>
      <c r="CV271" s="8">
        <v>81.818906281603603</v>
      </c>
      <c r="CW271" s="8">
        <v>21.656912952896</v>
      </c>
      <c r="CX271" s="4">
        <v>0.26469325901714502</v>
      </c>
      <c r="CY271" s="8">
        <v>15.209795846948801</v>
      </c>
      <c r="CZ271" s="4">
        <v>0.18589585877131901</v>
      </c>
      <c r="DA271" s="8">
        <v>6</v>
      </c>
      <c r="DB271" s="8">
        <v>75.669669453438502</v>
      </c>
      <c r="DC271" s="8">
        <v>17.988856675467101</v>
      </c>
      <c r="DD271" s="4">
        <v>0.23772875982412101</v>
      </c>
      <c r="DE271" s="8">
        <v>11.817492134654699</v>
      </c>
      <c r="DF271" s="4">
        <v>0.15617211255199501</v>
      </c>
      <c r="DG271" s="8">
        <v>6</v>
      </c>
      <c r="DH271" s="8">
        <v>77.931785873981894</v>
      </c>
      <c r="DI271" s="8">
        <v>21.525610693120601</v>
      </c>
      <c r="DJ271" s="4">
        <v>0.27621092538451802</v>
      </c>
      <c r="DK271" s="8">
        <v>15.2483830972596</v>
      </c>
      <c r="DL271" s="4">
        <v>0.195663206306047</v>
      </c>
      <c r="DM271" s="8">
        <v>6</v>
      </c>
      <c r="DN271" s="8">
        <v>80.321485330183407</v>
      </c>
      <c r="DO271" s="8">
        <v>21.544727935949801</v>
      </c>
      <c r="DP271" s="4">
        <v>0.26823119427366499</v>
      </c>
      <c r="DQ271" s="8">
        <v>15.224110774487199</v>
      </c>
      <c r="DR271" s="4">
        <v>0.18953970674103299</v>
      </c>
      <c r="DS271" s="8">
        <v>6</v>
      </c>
      <c r="DT271" s="8">
        <v>82.384000594165201</v>
      </c>
      <c r="DU271" s="8">
        <v>22.174502706157199</v>
      </c>
      <c r="DV271" s="4">
        <v>0.26916030474644997</v>
      </c>
      <c r="DW271" s="8">
        <v>14.8341936136852</v>
      </c>
      <c r="DX271" s="4">
        <v>0.18006158364122801</v>
      </c>
      <c r="DY271" s="8">
        <v>6</v>
      </c>
      <c r="DZ271" s="8">
        <v>73.881700482797896</v>
      </c>
      <c r="EA271" s="8">
        <v>16.123525089804598</v>
      </c>
      <c r="EB271" s="4">
        <v>0.218234352815941</v>
      </c>
      <c r="EC271" s="8">
        <v>9.3456884477651094</v>
      </c>
      <c r="ED271" s="4">
        <v>0.126495307859638</v>
      </c>
      <c r="EE271" s="8">
        <v>6</v>
      </c>
      <c r="EF271" s="8">
        <v>65.182025749717099</v>
      </c>
      <c r="EG271" s="8">
        <v>7.3257047389654604</v>
      </c>
      <c r="EH271" s="4">
        <v>0.11238841773795701</v>
      </c>
      <c r="EI271" s="8">
        <v>0.51378101867447401</v>
      </c>
      <c r="EJ271" s="4">
        <v>7.8822499418362106E-3</v>
      </c>
      <c r="EK271" s="8">
        <v>6</v>
      </c>
      <c r="EL271" s="8">
        <v>100.892328285112</v>
      </c>
      <c r="EM271" s="8">
        <v>39.781164075117999</v>
      </c>
      <c r="EN271" s="4">
        <v>0.39429325055023101</v>
      </c>
      <c r="EO271" s="8">
        <v>32.409732676043397</v>
      </c>
      <c r="EP271" s="4">
        <v>0.321230892644845</v>
      </c>
      <c r="EQ271" s="8">
        <v>6</v>
      </c>
      <c r="ER271" s="8">
        <v>74.795905832778203</v>
      </c>
      <c r="ES271" s="8">
        <v>12.6362100652454</v>
      </c>
      <c r="ET271" s="4">
        <v>0.16894253668772</v>
      </c>
      <c r="EU271" s="8">
        <v>5.5100799058241199</v>
      </c>
      <c r="EV271" s="4">
        <v>7.3668202082384601E-2</v>
      </c>
      <c r="EW271" s="8">
        <v>6</v>
      </c>
      <c r="EX271" s="8">
        <v>58.354875152481704</v>
      </c>
      <c r="EY271" s="8">
        <v>15.719891308921</v>
      </c>
      <c r="EZ271" s="4">
        <v>0.26938437050623099</v>
      </c>
      <c r="FA271" s="8">
        <v>11.307675934100301</v>
      </c>
      <c r="FB271" s="4">
        <v>0.193774314563321</v>
      </c>
      <c r="FC271" s="8">
        <v>4</v>
      </c>
      <c r="FD271" s="7">
        <v>164.50874378033001</v>
      </c>
      <c r="FE271" s="7">
        <v>45.719154015965501</v>
      </c>
      <c r="FF271" s="4">
        <v>0.27791321582890899</v>
      </c>
      <c r="FG271" s="7">
        <v>30.981028762517202</v>
      </c>
      <c r="FH271" s="4">
        <v>0.18832451121191801</v>
      </c>
      <c r="FI271" s="7">
        <v>12</v>
      </c>
      <c r="FJ271" s="7">
        <v>149.85229098072699</v>
      </c>
      <c r="FK271" s="7">
        <v>40.282356487755401</v>
      </c>
      <c r="FL271" s="4">
        <v>0.26881375135556901</v>
      </c>
      <c r="FM271" s="7">
        <v>26.441692921675099</v>
      </c>
      <c r="FN271" s="4">
        <v>0.1764517095376</v>
      </c>
      <c r="FO271" s="7">
        <v>12</v>
      </c>
      <c r="FP271" s="7">
        <v>162.915738690252</v>
      </c>
      <c r="FQ271" s="7">
        <v>44.200395429051703</v>
      </c>
      <c r="FR271" s="4">
        <v>0.271308320389406</v>
      </c>
      <c r="FS271" s="7">
        <v>31.423720845343201</v>
      </c>
      <c r="FT271" s="4">
        <v>0.19288327265353</v>
      </c>
      <c r="FU271" s="7">
        <v>12</v>
      </c>
      <c r="FV271" s="7">
        <v>153.60145532742001</v>
      </c>
      <c r="FW271" s="7">
        <v>39.514467368587802</v>
      </c>
      <c r="FX271" s="4">
        <v>0.25725320951131497</v>
      </c>
      <c r="FY271" s="7">
        <v>27.065875231914202</v>
      </c>
      <c r="FZ271" s="4">
        <v>0.17620845567003299</v>
      </c>
      <c r="GA271" s="7">
        <v>12</v>
      </c>
      <c r="GB271" s="7">
        <v>162.70548592434901</v>
      </c>
      <c r="GC271" s="7">
        <v>43.719230642107</v>
      </c>
      <c r="GD271" s="4">
        <v>0.26870163838504302</v>
      </c>
      <c r="GE271" s="7">
        <v>30.058304388172399</v>
      </c>
      <c r="GF271" s="4">
        <v>0.18474057108405201</v>
      </c>
      <c r="GG271" s="7">
        <v>12</v>
      </c>
      <c r="GH271" s="7">
        <v>139.06372623251499</v>
      </c>
      <c r="GI271" s="7">
        <v>23.4492298287701</v>
      </c>
      <c r="GJ271" s="4">
        <v>0.168622188287713</v>
      </c>
      <c r="GK271" s="7">
        <v>9.8594694664395792</v>
      </c>
      <c r="GL271" s="4">
        <v>7.0898930537461005E-2</v>
      </c>
      <c r="GM271" s="7">
        <v>12</v>
      </c>
      <c r="GN271" s="7">
        <v>175.688234117891</v>
      </c>
      <c r="GO271" s="7">
        <v>52.4173741403634</v>
      </c>
      <c r="GP271" s="4">
        <v>0.298354493706108</v>
      </c>
      <c r="GQ271" s="7">
        <v>37.919812581867497</v>
      </c>
      <c r="GR271" s="4">
        <v>0.215835811500174</v>
      </c>
      <c r="GS271" s="7">
        <v>12</v>
      </c>
      <c r="GT271" s="7">
        <v>58.354875152481704</v>
      </c>
      <c r="GU271" s="7">
        <v>15.719891308921</v>
      </c>
      <c r="GV271" s="4">
        <v>0.26938437050623099</v>
      </c>
      <c r="GW271" s="7">
        <v>11.307675934100301</v>
      </c>
      <c r="GX271" s="4">
        <v>0.193774314563321</v>
      </c>
      <c r="GY271" s="7">
        <v>4</v>
      </c>
      <c r="GZ271" s="3"/>
    </row>
    <row r="272" spans="1:208" s="11" customFormat="1" x14ac:dyDescent="0.25">
      <c r="A272" s="7" t="s">
        <v>220</v>
      </c>
      <c r="B272" s="7" t="s">
        <v>738</v>
      </c>
      <c r="C272" s="7" t="s">
        <v>739</v>
      </c>
      <c r="D272" s="33" t="s">
        <v>223</v>
      </c>
      <c r="E272" s="7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>
        <v>40.650139158999302</v>
      </c>
      <c r="Q272" s="8">
        <v>59.933865304557102</v>
      </c>
      <c r="R272" s="8">
        <v>63.987753624062599</v>
      </c>
      <c r="S272" s="8">
        <v>63.166066922855599</v>
      </c>
      <c r="T272" s="8">
        <v>61.470293650578498</v>
      </c>
      <c r="U272" s="8">
        <v>74.261709491594999</v>
      </c>
      <c r="V272" s="8">
        <v>73.7890137140718</v>
      </c>
      <c r="W272" s="8">
        <v>80.116816410945205</v>
      </c>
      <c r="X272" s="8">
        <v>65.810597448902897</v>
      </c>
      <c r="Y272" s="8">
        <v>80.011923756056802</v>
      </c>
      <c r="Z272" s="8">
        <v>95.436375468238296</v>
      </c>
      <c r="AA272" s="8">
        <v>70.751968803653895</v>
      </c>
      <c r="AB272" s="8">
        <v>48.924952686222603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100.584004463556</v>
      </c>
      <c r="AI272" s="8">
        <v>127.153820546918</v>
      </c>
      <c r="AJ272" s="8">
        <v>135.732003142173</v>
      </c>
      <c r="AK272" s="8">
        <v>153.90583012501699</v>
      </c>
      <c r="AL272" s="8">
        <v>145.82252120496</v>
      </c>
      <c r="AM272" s="8">
        <v>166.18834427189199</v>
      </c>
      <c r="AN272" s="8">
        <v>48.924952686222603</v>
      </c>
      <c r="AO272" s="8"/>
      <c r="AP272" s="8"/>
      <c r="AQ272" s="8">
        <v>100.584004463556</v>
      </c>
      <c r="AR272" s="8">
        <v>262.88582368909198</v>
      </c>
      <c r="AS272" s="8">
        <v>299.72835132997699</v>
      </c>
      <c r="AT272" s="8">
        <v>215.113296958115</v>
      </c>
      <c r="AU272" s="8">
        <f t="shared" si="34"/>
        <v>100.584004463556</v>
      </c>
      <c r="AV272" s="8">
        <f t="shared" si="35"/>
        <v>162.30181922553598</v>
      </c>
      <c r="AW272" s="8">
        <f t="shared" si="36"/>
        <v>36.84252764088501</v>
      </c>
      <c r="AX272" s="8">
        <v>0</v>
      </c>
      <c r="AY272" s="8">
        <v>0</v>
      </c>
      <c r="AZ272" s="8">
        <v>0</v>
      </c>
      <c r="BA272" s="8">
        <v>40.650139158999302</v>
      </c>
      <c r="BB272" s="8">
        <v>19.2837261455578</v>
      </c>
      <c r="BC272" s="8">
        <v>4.0538883195055604</v>
      </c>
      <c r="BD272" s="8">
        <v>-0.82168670120700704</v>
      </c>
      <c r="BE272" s="8">
        <v>-1.69577327227708</v>
      </c>
      <c r="BF272" s="8">
        <v>12.7914158410164</v>
      </c>
      <c r="BG272" s="8">
        <v>-0.47269577752312802</v>
      </c>
      <c r="BH272" s="8">
        <v>6.3278026968734196</v>
      </c>
      <c r="BI272" s="8">
        <v>-14.306218962042401</v>
      </c>
      <c r="BJ272" s="8">
        <v>14.201326307154</v>
      </c>
      <c r="BK272" s="8">
        <v>15.4244517121814</v>
      </c>
      <c r="BL272" s="9">
        <v>-24.684406664584301</v>
      </c>
      <c r="BM272" s="8" t="s">
        <v>224</v>
      </c>
      <c r="BN272" s="7" t="s">
        <v>224</v>
      </c>
      <c r="BO272" s="10">
        <v>26</v>
      </c>
      <c r="BP272" s="10">
        <v>254</v>
      </c>
      <c r="BQ272" s="7" t="s">
        <v>252</v>
      </c>
      <c r="BR272" s="8"/>
      <c r="BS272" s="8"/>
      <c r="BT272" s="4"/>
      <c r="BU272" s="8"/>
      <c r="BV272" s="4"/>
      <c r="BW272" s="8"/>
      <c r="BX272" s="8"/>
      <c r="BY272" s="8"/>
      <c r="BZ272" s="4"/>
      <c r="CA272" s="8"/>
      <c r="CB272" s="4"/>
      <c r="CC272" s="8"/>
      <c r="CD272" s="8">
        <v>45.002225453418497</v>
      </c>
      <c r="CE272" s="8">
        <v>28.074551643602199</v>
      </c>
      <c r="CF272" s="4">
        <v>0.62384807330610803</v>
      </c>
      <c r="CG272" s="8">
        <v>17.6884686185746</v>
      </c>
      <c r="CH272" s="4">
        <v>0.39305764193559201</v>
      </c>
      <c r="CI272" s="8">
        <v>8.2903225806451601</v>
      </c>
      <c r="CJ272" s="8">
        <v>66.185800457793803</v>
      </c>
      <c r="CK272" s="8">
        <v>33.217653529072599</v>
      </c>
      <c r="CL272" s="4">
        <v>0.501884895239051</v>
      </c>
      <c r="CM272" s="8">
        <v>16.172541268741401</v>
      </c>
      <c r="CN272" s="4">
        <v>0.24435061836344299</v>
      </c>
      <c r="CO272" s="8">
        <v>15</v>
      </c>
      <c r="CP272" s="8">
        <v>71.0256604664214</v>
      </c>
      <c r="CQ272" s="8">
        <v>41.700215505165403</v>
      </c>
      <c r="CR272" s="4">
        <v>0.58711478684355001</v>
      </c>
      <c r="CS272" s="8">
        <v>28.6861789734157</v>
      </c>
      <c r="CT272" s="4">
        <v>0.40388471976234003</v>
      </c>
      <c r="CU272" s="8">
        <v>12.2</v>
      </c>
      <c r="CV272" s="8">
        <v>68.300402582183096</v>
      </c>
      <c r="CW272" s="8">
        <v>37.591934126371598</v>
      </c>
      <c r="CX272" s="4">
        <v>0.55039110613057995</v>
      </c>
      <c r="CY272" s="8">
        <v>24.3973421369103</v>
      </c>
      <c r="CZ272" s="4">
        <v>0.35720641774481499</v>
      </c>
      <c r="DA272" s="8">
        <v>12</v>
      </c>
      <c r="DB272" s="8">
        <v>64.464644674592293</v>
      </c>
      <c r="DC272" s="8">
        <v>33.294772081540302</v>
      </c>
      <c r="DD272" s="4">
        <v>0.51648112309634597</v>
      </c>
      <c r="DE272" s="8">
        <v>20.445940241244099</v>
      </c>
      <c r="DF272" s="4">
        <v>0.31716517394072602</v>
      </c>
      <c r="DG272" s="8">
        <v>12</v>
      </c>
      <c r="DH272" s="8">
        <v>76.265173069283804</v>
      </c>
      <c r="DI272" s="8">
        <v>45.886986511096303</v>
      </c>
      <c r="DJ272" s="4">
        <v>0.60167681609284196</v>
      </c>
      <c r="DK272" s="8">
        <v>31.583363121259602</v>
      </c>
      <c r="DL272" s="4">
        <v>0.41412563363053501</v>
      </c>
      <c r="DM272" s="8">
        <v>13.25</v>
      </c>
      <c r="DN272" s="8">
        <v>71.892806238422693</v>
      </c>
      <c r="DO272" s="8">
        <v>43.146259892668901</v>
      </c>
      <c r="DP272" s="4">
        <v>0.60014710998455401</v>
      </c>
      <c r="DQ272" s="8">
        <v>27.091738120099102</v>
      </c>
      <c r="DR272" s="4">
        <v>0.37683517360906799</v>
      </c>
      <c r="DS272" s="8">
        <v>14.5</v>
      </c>
      <c r="DT272" s="8">
        <v>73.472354127009595</v>
      </c>
      <c r="DU272" s="8">
        <v>43.295254899820698</v>
      </c>
      <c r="DV272" s="4">
        <v>0.58927273277479897</v>
      </c>
      <c r="DW272" s="8">
        <v>28.476746612376299</v>
      </c>
      <c r="DX272" s="4">
        <v>0.38758451325990301</v>
      </c>
      <c r="DY272" s="8">
        <v>14</v>
      </c>
      <c r="DZ272" s="8">
        <v>61.955836590958</v>
      </c>
      <c r="EA272" s="8">
        <v>34.591956025783801</v>
      </c>
      <c r="EB272" s="4">
        <v>0.55833248212214903</v>
      </c>
      <c r="EC272" s="8">
        <v>20.186291644251099</v>
      </c>
      <c r="ED272" s="4">
        <v>0.32581743311004102</v>
      </c>
      <c r="EE272" s="8">
        <v>13.4838709677419</v>
      </c>
      <c r="EF272" s="8">
        <v>79.159356449082495</v>
      </c>
      <c r="EG272" s="8">
        <v>55.630352266451503</v>
      </c>
      <c r="EH272" s="4">
        <v>0.70276407947094099</v>
      </c>
      <c r="EI272" s="8">
        <v>43.322154608423197</v>
      </c>
      <c r="EJ272" s="4">
        <v>0.547277751509882</v>
      </c>
      <c r="EK272" s="8">
        <v>11.4838709677419</v>
      </c>
      <c r="EL272" s="8">
        <v>95.576017321617499</v>
      </c>
      <c r="EM272" s="8">
        <v>71.578658422466404</v>
      </c>
      <c r="EN272" s="4">
        <v>0.74891861398242898</v>
      </c>
      <c r="EO272" s="8">
        <v>58.395363779673602</v>
      </c>
      <c r="EP272" s="4">
        <v>0.61098343932004096</v>
      </c>
      <c r="EQ272" s="8">
        <v>11.624731182795699</v>
      </c>
      <c r="ER272" s="8">
        <v>70.546526278549095</v>
      </c>
      <c r="ES272" s="8">
        <v>41.574384995202799</v>
      </c>
      <c r="ET272" s="4">
        <v>0.58931866937074395</v>
      </c>
      <c r="EU272" s="8">
        <v>25.7281041384303</v>
      </c>
      <c r="EV272" s="4">
        <v>0.36469696660675099</v>
      </c>
      <c r="EW272" s="8">
        <v>15</v>
      </c>
      <c r="EX272" s="8">
        <v>48.158567194693703</v>
      </c>
      <c r="EY272" s="8">
        <v>29.681510681654402</v>
      </c>
      <c r="EZ272" s="4">
        <v>0.61632877410283105</v>
      </c>
      <c r="FA272" s="8">
        <v>16.536013732039201</v>
      </c>
      <c r="FB272" s="4">
        <v>0.343365982322273</v>
      </c>
      <c r="FC272" s="8">
        <v>10.733333333333301</v>
      </c>
      <c r="FD272" s="7">
        <v>0</v>
      </c>
      <c r="FE272" s="7">
        <v>0</v>
      </c>
      <c r="FF272" s="4"/>
      <c r="FG272" s="7">
        <v>0</v>
      </c>
      <c r="FH272" s="4"/>
      <c r="FI272" s="7">
        <v>0</v>
      </c>
      <c r="FJ272" s="7">
        <v>111.18802591121199</v>
      </c>
      <c r="FK272" s="7">
        <v>61.292205172674798</v>
      </c>
      <c r="FL272" s="4">
        <v>0.551248254210565</v>
      </c>
      <c r="FM272" s="7">
        <v>33.861009887315902</v>
      </c>
      <c r="FN272" s="4">
        <v>0.30453827747922402</v>
      </c>
      <c r="FO272" s="7">
        <v>23.290322580645199</v>
      </c>
      <c r="FP272" s="7">
        <v>139.326063048604</v>
      </c>
      <c r="FQ272" s="7">
        <v>79.292149631537001</v>
      </c>
      <c r="FR272" s="4">
        <v>0.56911210936804801</v>
      </c>
      <c r="FS272" s="7">
        <v>53.083521110325997</v>
      </c>
      <c r="FT272" s="4">
        <v>0.381002089263138</v>
      </c>
      <c r="FU272" s="7">
        <v>24.2</v>
      </c>
      <c r="FV272" s="7">
        <v>140.729817743876</v>
      </c>
      <c r="FW272" s="7">
        <v>79.181758592636598</v>
      </c>
      <c r="FX272" s="4">
        <v>0.56265089987357897</v>
      </c>
      <c r="FY272" s="7">
        <v>52.029303362503697</v>
      </c>
      <c r="FZ272" s="4">
        <v>0.36971058583473398</v>
      </c>
      <c r="GA272" s="7">
        <v>25.25</v>
      </c>
      <c r="GB272" s="7">
        <v>145.36516036543199</v>
      </c>
      <c r="GC272" s="7">
        <v>86.441514792489599</v>
      </c>
      <c r="GD272" s="4">
        <v>0.59465084051216199</v>
      </c>
      <c r="GE272" s="7">
        <v>55.568484732475397</v>
      </c>
      <c r="GF272" s="4">
        <v>0.382268244968617</v>
      </c>
      <c r="GG272" s="7">
        <v>28.5</v>
      </c>
      <c r="GH272" s="7">
        <v>141.11519304004</v>
      </c>
      <c r="GI272" s="7">
        <v>90.222308292235397</v>
      </c>
      <c r="GJ272" s="4">
        <v>0.63935219410878996</v>
      </c>
      <c r="GK272" s="7">
        <v>63.508446252674197</v>
      </c>
      <c r="GL272" s="4">
        <v>0.45004683680412899</v>
      </c>
      <c r="GM272" s="7">
        <v>24.9677419354839</v>
      </c>
      <c r="GN272" s="7">
        <v>166.12254360016701</v>
      </c>
      <c r="GO272" s="7">
        <v>113.153043417669</v>
      </c>
      <c r="GP272" s="4">
        <v>0.68114201098444804</v>
      </c>
      <c r="GQ272" s="7">
        <v>84.123467918103998</v>
      </c>
      <c r="GR272" s="4">
        <v>0.50639405161395301</v>
      </c>
      <c r="GS272" s="7">
        <v>26.624731182795699</v>
      </c>
      <c r="GT272" s="7">
        <v>48.158567194693703</v>
      </c>
      <c r="GU272" s="7">
        <v>29.681510681654402</v>
      </c>
      <c r="GV272" s="4">
        <v>0.61632877410283105</v>
      </c>
      <c r="GW272" s="7">
        <v>16.536013732039201</v>
      </c>
      <c r="GX272" s="4">
        <v>0.343365982322273</v>
      </c>
      <c r="GY272" s="7">
        <v>10.733333333333301</v>
      </c>
      <c r="GZ272" s="3"/>
    </row>
    <row r="273" spans="1:208" s="11" customFormat="1" x14ac:dyDescent="0.25">
      <c r="A273" s="7" t="s">
        <v>220</v>
      </c>
      <c r="B273" s="7" t="s">
        <v>740</v>
      </c>
      <c r="C273" s="7" t="s">
        <v>741</v>
      </c>
      <c r="D273" s="33" t="s">
        <v>453</v>
      </c>
      <c r="E273" s="7" t="s">
        <v>280</v>
      </c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>
        <v>39.326255932629401</v>
      </c>
      <c r="U273" s="8">
        <v>12.4318151970354</v>
      </c>
      <c r="V273" s="8"/>
      <c r="W273" s="8">
        <v>42.061155762691897</v>
      </c>
      <c r="X273" s="8">
        <v>145.126479969635</v>
      </c>
      <c r="Y273" s="8">
        <v>110.63667309714</v>
      </c>
      <c r="Z273" s="8">
        <v>279.47641744353899</v>
      </c>
      <c r="AA273" s="8">
        <v>270.72421932432599</v>
      </c>
      <c r="AB273" s="8">
        <v>189.87035577135899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51.758071129664799</v>
      </c>
      <c r="AK273" s="8">
        <v>42.061155762691897</v>
      </c>
      <c r="AL273" s="8">
        <v>255.763153066775</v>
      </c>
      <c r="AM273" s="8">
        <v>550.20063676786503</v>
      </c>
      <c r="AN273" s="8">
        <v>189.87035577135899</v>
      </c>
      <c r="AO273" s="8"/>
      <c r="AP273" s="8"/>
      <c r="AQ273" s="8"/>
      <c r="AR273" s="8">
        <v>51.758071129664799</v>
      </c>
      <c r="AS273" s="8">
        <v>297.82430882946699</v>
      </c>
      <c r="AT273" s="8">
        <v>740.07099253922297</v>
      </c>
      <c r="AU273" s="8">
        <f t="shared" si="34"/>
        <v>0</v>
      </c>
      <c r="AV273" s="8">
        <f t="shared" si="35"/>
        <v>51.758071129664799</v>
      </c>
      <c r="AW273" s="8">
        <f t="shared" si="36"/>
        <v>246.06623769980217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39.326255932629401</v>
      </c>
      <c r="BF273" s="8">
        <v>-26.894440735593999</v>
      </c>
      <c r="BG273" s="8">
        <v>-12.4318151970354</v>
      </c>
      <c r="BH273" s="8">
        <v>42.061155762691897</v>
      </c>
      <c r="BI273" s="8">
        <v>103.065324206944</v>
      </c>
      <c r="BJ273" s="8">
        <v>-34.489806872495798</v>
      </c>
      <c r="BK273" s="8">
        <v>168.83974434639899</v>
      </c>
      <c r="BL273" s="9">
        <v>-8.7521981192130607</v>
      </c>
      <c r="BM273" s="8" t="s">
        <v>268</v>
      </c>
      <c r="BN273" s="7" t="s">
        <v>268</v>
      </c>
      <c r="BO273" s="10">
        <v>560</v>
      </c>
      <c r="BP273" s="10">
        <v>255</v>
      </c>
      <c r="BQ273" s="7" t="s">
        <v>252</v>
      </c>
      <c r="BR273" s="8"/>
      <c r="BS273" s="8"/>
      <c r="BT273" s="4"/>
      <c r="BU273" s="8"/>
      <c r="BV273" s="4"/>
      <c r="BW273" s="8"/>
      <c r="BX273" s="8"/>
      <c r="BY273" s="8"/>
      <c r="BZ273" s="4"/>
      <c r="CA273" s="8"/>
      <c r="CB273" s="4"/>
      <c r="CC273" s="8"/>
      <c r="CD273" s="8"/>
      <c r="CE273" s="8"/>
      <c r="CF273" s="4"/>
      <c r="CG273" s="8"/>
      <c r="CH273" s="4"/>
      <c r="CI273" s="8"/>
      <c r="CJ273" s="8"/>
      <c r="CK273" s="8"/>
      <c r="CL273" s="4"/>
      <c r="CM273" s="8"/>
      <c r="CN273" s="4"/>
      <c r="CO273" s="8"/>
      <c r="CP273" s="8"/>
      <c r="CQ273" s="8"/>
      <c r="CR273" s="4"/>
      <c r="CS273" s="8"/>
      <c r="CT273" s="4"/>
      <c r="CU273" s="8"/>
      <c r="CV273" s="8"/>
      <c r="CW273" s="8"/>
      <c r="CX273" s="4"/>
      <c r="CY273" s="8"/>
      <c r="CZ273" s="4"/>
      <c r="DA273" s="8"/>
      <c r="DB273" s="8">
        <v>42.445173401820199</v>
      </c>
      <c r="DC273" s="8">
        <v>27.9918343854998</v>
      </c>
      <c r="DD273" s="4">
        <v>0.65948215408396504</v>
      </c>
      <c r="DE273" s="8">
        <v>23.639882368557799</v>
      </c>
      <c r="DF273" s="4">
        <v>0.556951014070872</v>
      </c>
      <c r="DG273" s="8">
        <v>3.97231182795699</v>
      </c>
      <c r="DH273" s="8">
        <v>13.542164548495</v>
      </c>
      <c r="DI273" s="8">
        <v>12.365156279814901</v>
      </c>
      <c r="DJ273" s="4">
        <v>0.91308566186261297</v>
      </c>
      <c r="DK273" s="8">
        <v>11.3869217656649</v>
      </c>
      <c r="DL273" s="4">
        <v>0.84084946131675897</v>
      </c>
      <c r="DM273" s="8">
        <v>0.45161290322580599</v>
      </c>
      <c r="DN273" s="8"/>
      <c r="DO273" s="8"/>
      <c r="DP273" s="4"/>
      <c r="DQ273" s="8"/>
      <c r="DR273" s="4"/>
      <c r="DS273" s="8"/>
      <c r="DT273" s="8">
        <v>37.455700703790598</v>
      </c>
      <c r="DU273" s="8">
        <v>21.68153877988</v>
      </c>
      <c r="DV273" s="4">
        <v>0.57885818106416598</v>
      </c>
      <c r="DW273" s="8">
        <v>15.446820791427999</v>
      </c>
      <c r="DX273" s="4">
        <v>0.41240239806446299</v>
      </c>
      <c r="DY273" s="8">
        <v>6.2419354838709697</v>
      </c>
      <c r="DZ273" s="8">
        <v>142.38572442748799</v>
      </c>
      <c r="EA273" s="8">
        <v>71.089413399005906</v>
      </c>
      <c r="EB273" s="4">
        <v>0.49927346076895002</v>
      </c>
      <c r="EC273" s="8">
        <v>48.113625096566999</v>
      </c>
      <c r="ED273" s="4">
        <v>0.33791045619232402</v>
      </c>
      <c r="EE273" s="8">
        <v>19.458602150537601</v>
      </c>
      <c r="EF273" s="8">
        <v>108.55844748289699</v>
      </c>
      <c r="EG273" s="8">
        <v>32.981791752695798</v>
      </c>
      <c r="EH273" s="4">
        <v>0.30381598592676901</v>
      </c>
      <c r="EI273" s="8">
        <v>5.8709027112690597</v>
      </c>
      <c r="EJ273" s="4">
        <v>5.40805699362455E-2</v>
      </c>
      <c r="EK273" s="8">
        <v>22.587096774193501</v>
      </c>
      <c r="EL273" s="8">
        <v>282.479615441151</v>
      </c>
      <c r="EM273" s="8">
        <v>179.44322830194099</v>
      </c>
      <c r="EN273" s="4">
        <v>0.63524310602626299</v>
      </c>
      <c r="EO273" s="8">
        <v>151.06455288714599</v>
      </c>
      <c r="EP273" s="4">
        <v>0.534780368669176</v>
      </c>
      <c r="EQ273" s="8">
        <v>23.934731182795701</v>
      </c>
      <c r="ER273" s="8">
        <v>276.52993556429902</v>
      </c>
      <c r="ES273" s="8">
        <v>170.81397019747899</v>
      </c>
      <c r="ET273" s="4">
        <v>0.61770516761199301</v>
      </c>
      <c r="EU273" s="8">
        <v>141.578897894086</v>
      </c>
      <c r="EV273" s="4">
        <v>0.51198398323557004</v>
      </c>
      <c r="EW273" s="8">
        <v>23.15</v>
      </c>
      <c r="EX273" s="8">
        <v>190.32275496760701</v>
      </c>
      <c r="EY273" s="8">
        <v>115.421549360857</v>
      </c>
      <c r="EZ273" s="4">
        <v>0.60645165303802995</v>
      </c>
      <c r="FA273" s="8">
        <v>81.017405748921306</v>
      </c>
      <c r="FB273" s="4">
        <v>0.42568428437635097</v>
      </c>
      <c r="FC273" s="8">
        <v>16.169892473118299</v>
      </c>
      <c r="FD273" s="7">
        <v>0</v>
      </c>
      <c r="FE273" s="7">
        <v>0</v>
      </c>
      <c r="FF273" s="4"/>
      <c r="FG273" s="7">
        <v>0</v>
      </c>
      <c r="FH273" s="4"/>
      <c r="FI273" s="7">
        <v>0</v>
      </c>
      <c r="FJ273" s="7">
        <v>0</v>
      </c>
      <c r="FK273" s="7">
        <v>0</v>
      </c>
      <c r="FL273" s="4"/>
      <c r="FM273" s="7">
        <v>0</v>
      </c>
      <c r="FN273" s="4"/>
      <c r="FO273" s="7">
        <v>0</v>
      </c>
      <c r="FP273" s="7">
        <v>0</v>
      </c>
      <c r="FQ273" s="7">
        <v>0</v>
      </c>
      <c r="FR273" s="4"/>
      <c r="FS273" s="7">
        <v>0</v>
      </c>
      <c r="FT273" s="4"/>
      <c r="FU273" s="7">
        <v>0</v>
      </c>
      <c r="FV273" s="7">
        <v>55.987337950315201</v>
      </c>
      <c r="FW273" s="7">
        <v>40.356990665314797</v>
      </c>
      <c r="FX273" s="4">
        <v>0.72082353158367296</v>
      </c>
      <c r="FY273" s="7">
        <v>35.026804134222701</v>
      </c>
      <c r="FZ273" s="4">
        <v>0.62562010298304405</v>
      </c>
      <c r="GA273" s="7">
        <v>4.4239247311828001</v>
      </c>
      <c r="GB273" s="7">
        <v>37.455700703790598</v>
      </c>
      <c r="GC273" s="7">
        <v>21.68153877988</v>
      </c>
      <c r="GD273" s="4">
        <v>0.57885818106416598</v>
      </c>
      <c r="GE273" s="7">
        <v>15.446820791427999</v>
      </c>
      <c r="GF273" s="4">
        <v>0.41240239806446299</v>
      </c>
      <c r="GG273" s="7">
        <v>6.2419354838709697</v>
      </c>
      <c r="GH273" s="7">
        <v>250.94417191038499</v>
      </c>
      <c r="GI273" s="7">
        <v>104.071205151702</v>
      </c>
      <c r="GJ273" s="4">
        <v>0.414718558153511</v>
      </c>
      <c r="GK273" s="7">
        <v>53.984527807836102</v>
      </c>
      <c r="GL273" s="4">
        <v>0.21512564885194699</v>
      </c>
      <c r="GM273" s="7">
        <v>42.045698924731198</v>
      </c>
      <c r="GN273" s="7">
        <v>559.00955100545002</v>
      </c>
      <c r="GO273" s="7">
        <v>350.25719849941999</v>
      </c>
      <c r="GP273" s="4">
        <v>0.62656746717375</v>
      </c>
      <c r="GQ273" s="7">
        <v>292.64345078123102</v>
      </c>
      <c r="GR273" s="4">
        <v>0.52350348979704298</v>
      </c>
      <c r="GS273" s="7">
        <v>47.0847311827957</v>
      </c>
      <c r="GT273" s="7">
        <v>190.32275496760701</v>
      </c>
      <c r="GU273" s="7">
        <v>115.421549360857</v>
      </c>
      <c r="GV273" s="4">
        <v>0.60645165303802995</v>
      </c>
      <c r="GW273" s="7">
        <v>81.017405748921306</v>
      </c>
      <c r="GX273" s="4">
        <v>0.42568428437635097</v>
      </c>
      <c r="GY273" s="7">
        <v>16.169892473118299</v>
      </c>
      <c r="GZ273" s="3"/>
    </row>
    <row r="274" spans="1:208" s="11" customFormat="1" x14ac:dyDescent="0.25">
      <c r="A274" s="7" t="s">
        <v>220</v>
      </c>
      <c r="B274" s="7" t="s">
        <v>742</v>
      </c>
      <c r="C274" s="7" t="s">
        <v>743</v>
      </c>
      <c r="D274" s="33" t="s">
        <v>241</v>
      </c>
      <c r="E274" s="7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>
        <v>32.736564143007399</v>
      </c>
      <c r="V274" s="8">
        <v>96.075186609002998</v>
      </c>
      <c r="W274" s="8">
        <v>201.06105634570599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32.736564143007399</v>
      </c>
      <c r="AK274" s="8">
        <v>297.13624295470902</v>
      </c>
      <c r="AL274" s="8">
        <v>0</v>
      </c>
      <c r="AM274" s="8">
        <v>0</v>
      </c>
      <c r="AN274" s="8">
        <v>0</v>
      </c>
      <c r="AO274" s="8"/>
      <c r="AP274" s="8"/>
      <c r="AQ274" s="8"/>
      <c r="AR274" s="8">
        <v>32.736564143007399</v>
      </c>
      <c r="AS274" s="8">
        <v>297.13624295470902</v>
      </c>
      <c r="AT274" s="8">
        <v>0</v>
      </c>
      <c r="AU274" s="8">
        <f t="shared" si="34"/>
        <v>0</v>
      </c>
      <c r="AV274" s="8">
        <f t="shared" si="35"/>
        <v>32.736564143007399</v>
      </c>
      <c r="AW274" s="8">
        <f t="shared" si="36"/>
        <v>264.39967881170162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32.736564143007399</v>
      </c>
      <c r="BG274" s="8">
        <v>63.338622465995599</v>
      </c>
      <c r="BH274" s="8">
        <v>104.98586973670299</v>
      </c>
      <c r="BI274" s="8">
        <v>-201.06105634570599</v>
      </c>
      <c r="BJ274" s="8">
        <v>0</v>
      </c>
      <c r="BK274" s="8">
        <v>0</v>
      </c>
      <c r="BL274" s="9">
        <v>0</v>
      </c>
      <c r="BM274" s="8" t="s">
        <v>268</v>
      </c>
      <c r="BN274" s="7" t="s">
        <v>268</v>
      </c>
      <c r="BO274" s="10">
        <v>539</v>
      </c>
      <c r="BP274" s="10">
        <v>256</v>
      </c>
      <c r="BQ274" s="7" t="s">
        <v>252</v>
      </c>
      <c r="BR274" s="8"/>
      <c r="BS274" s="8"/>
      <c r="BT274" s="4"/>
      <c r="BU274" s="8"/>
      <c r="BV274" s="4"/>
      <c r="BW274" s="8"/>
      <c r="BX274" s="8"/>
      <c r="BY274" s="8"/>
      <c r="BZ274" s="4"/>
      <c r="CA274" s="8"/>
      <c r="CB274" s="4"/>
      <c r="CC274" s="8"/>
      <c r="CD274" s="8"/>
      <c r="CE274" s="8"/>
      <c r="CF274" s="4"/>
      <c r="CG274" s="8"/>
      <c r="CH274" s="4"/>
      <c r="CI274" s="8"/>
      <c r="CJ274" s="8"/>
      <c r="CK274" s="8"/>
      <c r="CL274" s="4"/>
      <c r="CM274" s="8"/>
      <c r="CN274" s="4"/>
      <c r="CO274" s="8"/>
      <c r="CP274" s="8"/>
      <c r="CQ274" s="8"/>
      <c r="CR274" s="4"/>
      <c r="CS274" s="8"/>
      <c r="CT274" s="4"/>
      <c r="CU274" s="8"/>
      <c r="CV274" s="8"/>
      <c r="CW274" s="8"/>
      <c r="CX274" s="4"/>
      <c r="CY274" s="8"/>
      <c r="CZ274" s="4"/>
      <c r="DA274" s="8"/>
      <c r="DB274" s="8"/>
      <c r="DC274" s="8"/>
      <c r="DD274" s="4"/>
      <c r="DE274" s="8"/>
      <c r="DF274" s="4"/>
      <c r="DG274" s="8"/>
      <c r="DH274" s="8">
        <v>32.736564143007399</v>
      </c>
      <c r="DI274" s="8">
        <v>9.1351805993690807</v>
      </c>
      <c r="DJ274" s="4">
        <v>0.279051294432204</v>
      </c>
      <c r="DK274" s="8">
        <v>7.0164319137749702</v>
      </c>
      <c r="DL274" s="4">
        <v>0.21433012588383399</v>
      </c>
      <c r="DM274" s="8">
        <v>2</v>
      </c>
      <c r="DN274" s="8">
        <v>96.101582007964595</v>
      </c>
      <c r="DO274" s="8">
        <v>-18.5003793768566</v>
      </c>
      <c r="DP274" s="4">
        <v>-0.192508583004631</v>
      </c>
      <c r="DQ274" s="8">
        <v>-25.162241734003601</v>
      </c>
      <c r="DR274" s="4">
        <v>-0.261829630774635</v>
      </c>
      <c r="DS274" s="8">
        <v>7.2661290322580596</v>
      </c>
      <c r="DT274" s="8">
        <v>201.07201533317101</v>
      </c>
      <c r="DU274" s="8">
        <v>94.395016455397496</v>
      </c>
      <c r="DV274" s="4">
        <v>0.46945874739947002</v>
      </c>
      <c r="DW274" s="8">
        <v>87.167578753516295</v>
      </c>
      <c r="DX274" s="4">
        <v>0.43351422428964997</v>
      </c>
      <c r="DY274" s="8">
        <v>6.7666666666666702</v>
      </c>
      <c r="DZ274" s="8">
        <v>0</v>
      </c>
      <c r="EA274" s="8">
        <v>2.1791909620991201E-2</v>
      </c>
      <c r="EB274" s="4"/>
      <c r="EC274" s="8">
        <v>-21.412097950049901</v>
      </c>
      <c r="ED274" s="4"/>
      <c r="EE274" s="8">
        <v>0</v>
      </c>
      <c r="EF274" s="8">
        <v>0</v>
      </c>
      <c r="EG274" s="8">
        <v>0</v>
      </c>
      <c r="EH274" s="4"/>
      <c r="EI274" s="8">
        <v>-6.4492943042680304</v>
      </c>
      <c r="EJ274" s="4"/>
      <c r="EK274" s="8">
        <v>0</v>
      </c>
      <c r="EL274" s="8">
        <v>0</v>
      </c>
      <c r="EM274" s="8">
        <v>0</v>
      </c>
      <c r="EN274" s="4"/>
      <c r="EO274" s="8">
        <v>-1.35208742897426E-2</v>
      </c>
      <c r="EP274" s="4"/>
      <c r="EQ274" s="8">
        <v>0</v>
      </c>
      <c r="ER274" s="8">
        <v>0</v>
      </c>
      <c r="ES274" s="8">
        <v>0</v>
      </c>
      <c r="ET274" s="4"/>
      <c r="EU274" s="8">
        <v>3.1859381707386399E-3</v>
      </c>
      <c r="EV274" s="4"/>
      <c r="EW274" s="8">
        <v>0</v>
      </c>
      <c r="EX274" s="8">
        <v>0</v>
      </c>
      <c r="EY274" s="8">
        <v>0</v>
      </c>
      <c r="EZ274" s="4"/>
      <c r="FA274" s="8">
        <v>-5.35572692746085E-2</v>
      </c>
      <c r="FB274" s="4"/>
      <c r="FC274" s="8">
        <v>0</v>
      </c>
      <c r="FD274" s="7">
        <v>0</v>
      </c>
      <c r="FE274" s="7">
        <v>0</v>
      </c>
      <c r="FF274" s="4"/>
      <c r="FG274" s="7">
        <v>0</v>
      </c>
      <c r="FH274" s="4"/>
      <c r="FI274" s="7">
        <v>0</v>
      </c>
      <c r="FJ274" s="7">
        <v>0</v>
      </c>
      <c r="FK274" s="7">
        <v>0</v>
      </c>
      <c r="FL274" s="4"/>
      <c r="FM274" s="7">
        <v>0</v>
      </c>
      <c r="FN274" s="4"/>
      <c r="FO274" s="7">
        <v>0</v>
      </c>
      <c r="FP274" s="7">
        <v>0</v>
      </c>
      <c r="FQ274" s="7">
        <v>0</v>
      </c>
      <c r="FR274" s="4"/>
      <c r="FS274" s="7">
        <v>0</v>
      </c>
      <c r="FT274" s="4"/>
      <c r="FU274" s="7">
        <v>0</v>
      </c>
      <c r="FV274" s="7">
        <v>32.736564143007399</v>
      </c>
      <c r="FW274" s="7">
        <v>9.1351805993690807</v>
      </c>
      <c r="FX274" s="4">
        <v>0.279051294432204</v>
      </c>
      <c r="FY274" s="7">
        <v>7.0164319137749702</v>
      </c>
      <c r="FZ274" s="4">
        <v>0.21433012588383399</v>
      </c>
      <c r="GA274" s="7">
        <v>2</v>
      </c>
      <c r="GB274" s="7">
        <v>297.17359734113597</v>
      </c>
      <c r="GC274" s="7">
        <v>75.894637078540896</v>
      </c>
      <c r="GD274" s="4">
        <v>0.25538822344105799</v>
      </c>
      <c r="GE274" s="7">
        <v>62.005337019512602</v>
      </c>
      <c r="GF274" s="4">
        <v>0.20865022187127399</v>
      </c>
      <c r="GG274" s="7">
        <v>14.0327956989247</v>
      </c>
      <c r="GH274" s="7">
        <v>0</v>
      </c>
      <c r="GI274" s="7">
        <v>2.1791909620991201E-2</v>
      </c>
      <c r="GJ274" s="4"/>
      <c r="GK274" s="7">
        <v>-27.861392254318002</v>
      </c>
      <c r="GL274" s="4"/>
      <c r="GM274" s="7">
        <v>0</v>
      </c>
      <c r="GN274" s="7">
        <v>0</v>
      </c>
      <c r="GO274" s="7">
        <v>0</v>
      </c>
      <c r="GP274" s="4"/>
      <c r="GQ274" s="7">
        <v>-1.03349361190039E-2</v>
      </c>
      <c r="GR274" s="4"/>
      <c r="GS274" s="7">
        <v>0</v>
      </c>
      <c r="GT274" s="7">
        <v>0</v>
      </c>
      <c r="GU274" s="7">
        <v>0</v>
      </c>
      <c r="GV274" s="4"/>
      <c r="GW274" s="7">
        <v>-5.35572692746085E-2</v>
      </c>
      <c r="GX274" s="4"/>
      <c r="GY274" s="7">
        <v>0</v>
      </c>
      <c r="GZ274" s="3"/>
    </row>
    <row r="275" spans="1:208" s="11" customFormat="1" x14ac:dyDescent="0.25">
      <c r="A275" s="7" t="s">
        <v>220</v>
      </c>
      <c r="B275" s="7" t="s">
        <v>744</v>
      </c>
      <c r="C275" s="7" t="s">
        <v>744</v>
      </c>
      <c r="D275" s="33" t="s">
        <v>231</v>
      </c>
      <c r="E275" s="7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>
        <v>45.864931531230702</v>
      </c>
      <c r="X275" s="8">
        <v>106.14553032588699</v>
      </c>
      <c r="Y275" s="8">
        <v>141.75989259385</v>
      </c>
      <c r="Z275" s="8">
        <v>148.59675387392801</v>
      </c>
      <c r="AA275" s="8">
        <v>103.97277860497699</v>
      </c>
      <c r="AB275" s="8">
        <v>79.152975922187906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45.864931531230702</v>
      </c>
      <c r="AL275" s="8">
        <v>247.90542291973699</v>
      </c>
      <c r="AM275" s="8">
        <v>252.56953247890499</v>
      </c>
      <c r="AN275" s="8">
        <v>79.152975922187906</v>
      </c>
      <c r="AO275" s="8"/>
      <c r="AP275" s="8"/>
      <c r="AQ275" s="8"/>
      <c r="AR275" s="8"/>
      <c r="AS275" s="8">
        <v>293.770354450968</v>
      </c>
      <c r="AT275" s="8">
        <v>331.72250840109302</v>
      </c>
      <c r="AU275" s="8">
        <f t="shared" si="34"/>
        <v>0</v>
      </c>
      <c r="AV275" s="8">
        <f t="shared" si="35"/>
        <v>0</v>
      </c>
      <c r="AW275" s="8">
        <f t="shared" si="36"/>
        <v>293.770354450968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45.864931531230702</v>
      </c>
      <c r="BI275" s="8">
        <v>60.280598794655901</v>
      </c>
      <c r="BJ275" s="8">
        <v>35.614362267963799</v>
      </c>
      <c r="BK275" s="8">
        <v>6.8368612800777804</v>
      </c>
      <c r="BL275" s="9">
        <v>-44.623975268951497</v>
      </c>
      <c r="BM275" s="8" t="s">
        <v>268</v>
      </c>
      <c r="BN275" s="7" t="s">
        <v>268</v>
      </c>
      <c r="BO275" s="10">
        <v>561</v>
      </c>
      <c r="BP275" s="10">
        <v>257</v>
      </c>
      <c r="BQ275" s="7" t="s">
        <v>252</v>
      </c>
      <c r="BR275" s="8"/>
      <c r="BS275" s="8"/>
      <c r="BT275" s="4"/>
      <c r="BU275" s="8"/>
      <c r="BV275" s="4"/>
      <c r="BW275" s="8"/>
      <c r="BX275" s="8"/>
      <c r="BY275" s="8"/>
      <c r="BZ275" s="4"/>
      <c r="CA275" s="8"/>
      <c r="CB275" s="4"/>
      <c r="CC275" s="8"/>
      <c r="CD275" s="8"/>
      <c r="CE275" s="8"/>
      <c r="CF275" s="4"/>
      <c r="CG275" s="8"/>
      <c r="CH275" s="4"/>
      <c r="CI275" s="8"/>
      <c r="CJ275" s="8"/>
      <c r="CK275" s="8"/>
      <c r="CL275" s="4"/>
      <c r="CM275" s="8"/>
      <c r="CN275" s="4"/>
      <c r="CO275" s="8"/>
      <c r="CP275" s="8"/>
      <c r="CQ275" s="8"/>
      <c r="CR275" s="4"/>
      <c r="CS275" s="8"/>
      <c r="CT275" s="4"/>
      <c r="CU275" s="8"/>
      <c r="CV275" s="8"/>
      <c r="CW275" s="8"/>
      <c r="CX275" s="4"/>
      <c r="CY275" s="8"/>
      <c r="CZ275" s="4"/>
      <c r="DA275" s="8"/>
      <c r="DB275" s="8"/>
      <c r="DC275" s="8"/>
      <c r="DD275" s="4"/>
      <c r="DE275" s="8"/>
      <c r="DF275" s="4"/>
      <c r="DG275" s="8"/>
      <c r="DH275" s="8"/>
      <c r="DI275" s="8"/>
      <c r="DJ275" s="4"/>
      <c r="DK275" s="8"/>
      <c r="DL275" s="4"/>
      <c r="DM275" s="8"/>
      <c r="DN275" s="8"/>
      <c r="DO275" s="8"/>
      <c r="DP275" s="4"/>
      <c r="DQ275" s="8"/>
      <c r="DR275" s="4"/>
      <c r="DS275" s="8"/>
      <c r="DT275" s="8">
        <v>41.210782442276802</v>
      </c>
      <c r="DU275" s="8">
        <v>28.976538042405</v>
      </c>
      <c r="DV275" s="4">
        <v>0.703130014165392</v>
      </c>
      <c r="DW275" s="8">
        <v>21.543526469326899</v>
      </c>
      <c r="DX275" s="4">
        <v>0.52276431537068002</v>
      </c>
      <c r="DY275" s="8">
        <v>7</v>
      </c>
      <c r="DZ275" s="8">
        <v>100.87731569329399</v>
      </c>
      <c r="EA275" s="8">
        <v>62.811072717376199</v>
      </c>
      <c r="EB275" s="4">
        <v>0.62264813735078095</v>
      </c>
      <c r="EC275" s="8">
        <v>44.9441317708513</v>
      </c>
      <c r="ED275" s="4">
        <v>0.445532590374419</v>
      </c>
      <c r="EE275" s="8">
        <v>15.5322580645161</v>
      </c>
      <c r="EF275" s="8">
        <v>140.235199892422</v>
      </c>
      <c r="EG275" s="8">
        <v>82.2835920090141</v>
      </c>
      <c r="EH275" s="4">
        <v>0.58675419632257697</v>
      </c>
      <c r="EI275" s="8">
        <v>49.362213294250701</v>
      </c>
      <c r="EJ275" s="4">
        <v>0.35199588499975498</v>
      </c>
      <c r="EK275" s="8">
        <v>23.129032258064498</v>
      </c>
      <c r="EL275" s="8">
        <v>148.75646212353001</v>
      </c>
      <c r="EM275" s="8">
        <v>91.472594050365302</v>
      </c>
      <c r="EN275" s="4">
        <v>0.61491509507939801</v>
      </c>
      <c r="EO275" s="8">
        <v>57.101377738002299</v>
      </c>
      <c r="EP275" s="4">
        <v>0.38385813243248701</v>
      </c>
      <c r="EQ275" s="8">
        <v>21.4688172043011</v>
      </c>
      <c r="ER275" s="8">
        <v>104.43130338578401</v>
      </c>
      <c r="ES275" s="8">
        <v>62.970043999626299</v>
      </c>
      <c r="ET275" s="4">
        <v>0.602980542788076</v>
      </c>
      <c r="EU275" s="8">
        <v>33.834282230691997</v>
      </c>
      <c r="EV275" s="4">
        <v>0.32398601888270401</v>
      </c>
      <c r="EW275" s="8">
        <v>16.137634408602199</v>
      </c>
      <c r="EX275" s="8">
        <v>78.2061315645809</v>
      </c>
      <c r="EY275" s="8">
        <v>58.149761950168198</v>
      </c>
      <c r="EZ275" s="4">
        <v>0.74354479357094205</v>
      </c>
      <c r="FA275" s="8">
        <v>48.107042361738003</v>
      </c>
      <c r="FB275" s="4">
        <v>0.61513133816128296</v>
      </c>
      <c r="FC275" s="8">
        <v>8.3870967741935498</v>
      </c>
      <c r="FD275" s="7">
        <v>0</v>
      </c>
      <c r="FE275" s="7">
        <v>0</v>
      </c>
      <c r="FF275" s="4"/>
      <c r="FG275" s="7">
        <v>0</v>
      </c>
      <c r="FH275" s="4"/>
      <c r="FI275" s="7">
        <v>0</v>
      </c>
      <c r="FJ275" s="7">
        <v>0</v>
      </c>
      <c r="FK275" s="7">
        <v>0</v>
      </c>
      <c r="FL275" s="4"/>
      <c r="FM275" s="7">
        <v>0</v>
      </c>
      <c r="FN275" s="4"/>
      <c r="FO275" s="7">
        <v>0</v>
      </c>
      <c r="FP275" s="7">
        <v>0</v>
      </c>
      <c r="FQ275" s="7">
        <v>0</v>
      </c>
      <c r="FR275" s="4"/>
      <c r="FS275" s="7">
        <v>0</v>
      </c>
      <c r="FT275" s="4"/>
      <c r="FU275" s="7">
        <v>0</v>
      </c>
      <c r="FV275" s="7">
        <v>0</v>
      </c>
      <c r="FW275" s="7">
        <v>0</v>
      </c>
      <c r="FX275" s="4"/>
      <c r="FY275" s="7">
        <v>0</v>
      </c>
      <c r="FZ275" s="4"/>
      <c r="GA275" s="7">
        <v>0</v>
      </c>
      <c r="GB275" s="7">
        <v>41.210782442276802</v>
      </c>
      <c r="GC275" s="7">
        <v>28.976538042405</v>
      </c>
      <c r="GD275" s="4">
        <v>0.703130014165392</v>
      </c>
      <c r="GE275" s="7">
        <v>21.543526469326899</v>
      </c>
      <c r="GF275" s="4">
        <v>0.52276431537068002</v>
      </c>
      <c r="GG275" s="7">
        <v>7</v>
      </c>
      <c r="GH275" s="7">
        <v>241.11251558571601</v>
      </c>
      <c r="GI275" s="7">
        <v>145.09466472638999</v>
      </c>
      <c r="GJ275" s="4">
        <v>0.60177160183461598</v>
      </c>
      <c r="GK275" s="7">
        <v>94.306345065101993</v>
      </c>
      <c r="GL275" s="4">
        <v>0.39113002838534</v>
      </c>
      <c r="GM275" s="7">
        <v>38.661290322580598</v>
      </c>
      <c r="GN275" s="7">
        <v>253.187765509314</v>
      </c>
      <c r="GO275" s="7">
        <v>154.44263804999201</v>
      </c>
      <c r="GP275" s="4">
        <v>0.60999249999032901</v>
      </c>
      <c r="GQ275" s="7">
        <v>90.935659968694296</v>
      </c>
      <c r="GR275" s="4">
        <v>0.35916293105935698</v>
      </c>
      <c r="GS275" s="7">
        <v>37.6064516129032</v>
      </c>
      <c r="GT275" s="7">
        <v>78.2061315645809</v>
      </c>
      <c r="GU275" s="7">
        <v>58.149761950168198</v>
      </c>
      <c r="GV275" s="4">
        <v>0.74354479357094205</v>
      </c>
      <c r="GW275" s="7">
        <v>48.107042361738003</v>
      </c>
      <c r="GX275" s="4">
        <v>0.61513133816128296</v>
      </c>
      <c r="GY275" s="7">
        <v>8.3870967741935498</v>
      </c>
      <c r="GZ275" s="3"/>
    </row>
    <row r="276" spans="1:208" s="11" customFormat="1" x14ac:dyDescent="0.25">
      <c r="A276" s="7" t="s">
        <v>220</v>
      </c>
      <c r="B276" s="7" t="s">
        <v>745</v>
      </c>
      <c r="C276" s="7" t="s">
        <v>746</v>
      </c>
      <c r="D276" s="33" t="s">
        <v>248</v>
      </c>
      <c r="E276" s="7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>
        <v>37.750924591294201</v>
      </c>
      <c r="Q276" s="8">
        <v>264.38818914851998</v>
      </c>
      <c r="R276" s="8">
        <v>473.03748219352798</v>
      </c>
      <c r="S276" s="8">
        <v>875.32924172664502</v>
      </c>
      <c r="T276" s="8">
        <v>893.99357049856405</v>
      </c>
      <c r="U276" s="8">
        <v>749.56327799968903</v>
      </c>
      <c r="V276" s="8">
        <v>291.90584104797603</v>
      </c>
      <c r="W276" s="8">
        <v>0</v>
      </c>
      <c r="X276" s="8">
        <v>0</v>
      </c>
      <c r="Y276" s="8">
        <v>0</v>
      </c>
      <c r="Z276" s="8"/>
      <c r="AA276" s="8"/>
      <c r="AB276" s="8"/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302.139113739815</v>
      </c>
      <c r="AI276" s="8">
        <v>1348.36672392017</v>
      </c>
      <c r="AJ276" s="8">
        <v>1643.55684849825</v>
      </c>
      <c r="AK276" s="8">
        <v>291.90584104797603</v>
      </c>
      <c r="AL276" s="8">
        <v>0</v>
      </c>
      <c r="AM276" s="8">
        <v>0</v>
      </c>
      <c r="AN276" s="8">
        <v>0</v>
      </c>
      <c r="AO276" s="8"/>
      <c r="AP276" s="8"/>
      <c r="AQ276" s="8">
        <v>302.139113739815</v>
      </c>
      <c r="AR276" s="8">
        <v>2991.92357241843</v>
      </c>
      <c r="AS276" s="8">
        <v>291.90584104797603</v>
      </c>
      <c r="AT276" s="8"/>
      <c r="AU276" s="8">
        <f t="shared" ref="AU276:AU339" si="37">AQ276-AP276</f>
        <v>302.139113739815</v>
      </c>
      <c r="AV276" s="8">
        <f t="shared" ref="AV276:AV339" si="38">AR276-AQ276</f>
        <v>2689.784458678615</v>
      </c>
      <c r="AW276" s="8">
        <f t="shared" ref="AW276:AW339" si="39">AS276-AR276</f>
        <v>-2700.0177313704539</v>
      </c>
      <c r="AX276" s="8">
        <v>0</v>
      </c>
      <c r="AY276" s="8">
        <v>0</v>
      </c>
      <c r="AZ276" s="8">
        <v>0</v>
      </c>
      <c r="BA276" s="8">
        <v>37.750924591294201</v>
      </c>
      <c r="BB276" s="8">
        <v>226.63726455722599</v>
      </c>
      <c r="BC276" s="8">
        <v>208.649293045007</v>
      </c>
      <c r="BD276" s="8">
        <v>402.29175953311801</v>
      </c>
      <c r="BE276" s="8">
        <v>18.664328771918701</v>
      </c>
      <c r="BF276" s="8">
        <v>-144.43029249887499</v>
      </c>
      <c r="BG276" s="8">
        <v>-457.65743695171301</v>
      </c>
      <c r="BH276" s="8">
        <v>-291.90584104797603</v>
      </c>
      <c r="BI276" s="8">
        <v>0</v>
      </c>
      <c r="BJ276" s="8">
        <v>0</v>
      </c>
      <c r="BK276" s="8">
        <v>0</v>
      </c>
      <c r="BL276" s="9">
        <v>0</v>
      </c>
      <c r="BM276" s="8" t="s">
        <v>268</v>
      </c>
      <c r="BN276" s="7" t="s">
        <v>268</v>
      </c>
      <c r="BO276" s="10">
        <v>562</v>
      </c>
      <c r="BP276" s="10">
        <v>258</v>
      </c>
      <c r="BQ276" s="7" t="s">
        <v>252</v>
      </c>
      <c r="BR276" s="8"/>
      <c r="BS276" s="8"/>
      <c r="BT276" s="4"/>
      <c r="BU276" s="8"/>
      <c r="BV276" s="4"/>
      <c r="BW276" s="8"/>
      <c r="BX276" s="8"/>
      <c r="BY276" s="8"/>
      <c r="BZ276" s="4"/>
      <c r="CA276" s="8"/>
      <c r="CB276" s="4"/>
      <c r="CC276" s="8"/>
      <c r="CD276" s="8">
        <v>37.750924591294201</v>
      </c>
      <c r="CE276" s="8">
        <v>14.949387353463999</v>
      </c>
      <c r="CF276" s="4">
        <v>0.39600056198124201</v>
      </c>
      <c r="CG276" s="8">
        <v>7.9407491838638302</v>
      </c>
      <c r="CH276" s="4">
        <v>0.210345819866226</v>
      </c>
      <c r="CI276" s="8">
        <v>4.4268817204301101</v>
      </c>
      <c r="CJ276" s="8">
        <v>264.38818914851998</v>
      </c>
      <c r="CK276" s="8">
        <v>101.84778451981001</v>
      </c>
      <c r="CL276" s="4">
        <v>0.38522062898428699</v>
      </c>
      <c r="CM276" s="8">
        <v>57.962088147494001</v>
      </c>
      <c r="CN276" s="4">
        <v>0.219231003980037</v>
      </c>
      <c r="CO276" s="8">
        <v>30.998571428571399</v>
      </c>
      <c r="CP276" s="8">
        <v>473.03748219352798</v>
      </c>
      <c r="CQ276" s="8">
        <v>186.25255272432599</v>
      </c>
      <c r="CR276" s="4">
        <v>0.39373740926543999</v>
      </c>
      <c r="CS276" s="8">
        <v>123.43307575780599</v>
      </c>
      <c r="CT276" s="4">
        <v>0.26093719927950199</v>
      </c>
      <c r="CU276" s="8">
        <v>55.986881720430098</v>
      </c>
      <c r="CV276" s="8">
        <v>875.32924172664502</v>
      </c>
      <c r="CW276" s="8">
        <v>539.88516989986999</v>
      </c>
      <c r="CX276" s="4">
        <v>0.61677954324353401</v>
      </c>
      <c r="CY276" s="8">
        <v>422.41549272891098</v>
      </c>
      <c r="CZ276" s="4">
        <v>0.48257898010543798</v>
      </c>
      <c r="DA276" s="8">
        <v>106.34973118279601</v>
      </c>
      <c r="DB276" s="8">
        <v>893.99357049856405</v>
      </c>
      <c r="DC276" s="8">
        <v>547.64093302984395</v>
      </c>
      <c r="DD276" s="4">
        <v>0.61257815615433797</v>
      </c>
      <c r="DE276" s="8">
        <v>422.92257785468098</v>
      </c>
      <c r="DF276" s="4">
        <v>0.47307116271409499</v>
      </c>
      <c r="DG276" s="8">
        <v>101.945698924731</v>
      </c>
      <c r="DH276" s="8">
        <v>749.56327799968903</v>
      </c>
      <c r="DI276" s="8">
        <v>437.53860793985302</v>
      </c>
      <c r="DJ276" s="4">
        <v>0.58372471115111702</v>
      </c>
      <c r="DK276" s="8">
        <v>353.18502316193099</v>
      </c>
      <c r="DL276" s="4">
        <v>0.47118773494941302</v>
      </c>
      <c r="DM276" s="8">
        <v>77.486520737327197</v>
      </c>
      <c r="DN276" s="8">
        <v>291.90584104797603</v>
      </c>
      <c r="DO276" s="8">
        <v>216.51018111625501</v>
      </c>
      <c r="DP276" s="4">
        <v>0.741712397185882</v>
      </c>
      <c r="DQ276" s="8">
        <v>180.33567813221799</v>
      </c>
      <c r="DR276" s="4">
        <v>0.61778715179111199</v>
      </c>
      <c r="DS276" s="8">
        <v>28.862903225806502</v>
      </c>
      <c r="DT276" s="8">
        <v>0</v>
      </c>
      <c r="DU276" s="8">
        <v>-3.8168226950895301</v>
      </c>
      <c r="DV276" s="4"/>
      <c r="DW276" s="8">
        <v>-4.1327663249942796</v>
      </c>
      <c r="DX276" s="4"/>
      <c r="DY276" s="8">
        <v>0</v>
      </c>
      <c r="DZ276" s="8">
        <v>0</v>
      </c>
      <c r="EA276" s="8">
        <v>0</v>
      </c>
      <c r="EB276" s="4"/>
      <c r="EC276" s="8">
        <v>-5.1479150454585801E-2</v>
      </c>
      <c r="ED276" s="4"/>
      <c r="EE276" s="8">
        <v>0</v>
      </c>
      <c r="EF276" s="8">
        <v>0</v>
      </c>
      <c r="EG276" s="8">
        <v>0</v>
      </c>
      <c r="EH276" s="4"/>
      <c r="EI276" s="8">
        <v>-1.6008146410440099E-2</v>
      </c>
      <c r="EJ276" s="4"/>
      <c r="EK276" s="8">
        <v>0</v>
      </c>
      <c r="EL276" s="8"/>
      <c r="EM276" s="8"/>
      <c r="EN276" s="4"/>
      <c r="EO276" s="8"/>
      <c r="EP276" s="4"/>
      <c r="EQ276" s="8"/>
      <c r="ER276" s="8"/>
      <c r="ES276" s="8"/>
      <c r="ET276" s="4"/>
      <c r="EU276" s="8"/>
      <c r="EV276" s="4"/>
      <c r="EW276" s="8"/>
      <c r="EX276" s="8"/>
      <c r="EY276" s="8"/>
      <c r="EZ276" s="4"/>
      <c r="FA276" s="8"/>
      <c r="FB276" s="4"/>
      <c r="FC276" s="8"/>
      <c r="FD276" s="7">
        <v>0</v>
      </c>
      <c r="FE276" s="7">
        <v>0</v>
      </c>
      <c r="FF276" s="4"/>
      <c r="FG276" s="7">
        <v>0</v>
      </c>
      <c r="FH276" s="4"/>
      <c r="FI276" s="7">
        <v>0</v>
      </c>
      <c r="FJ276" s="7">
        <v>302.139113739815</v>
      </c>
      <c r="FK276" s="7">
        <v>116.797171873274</v>
      </c>
      <c r="FL276" s="4">
        <v>0.386567533172329</v>
      </c>
      <c r="FM276" s="7">
        <v>65.902837331357802</v>
      </c>
      <c r="FN276" s="4">
        <v>0.21812084015083799</v>
      </c>
      <c r="FO276" s="7">
        <v>35.425453149001498</v>
      </c>
      <c r="FP276" s="7">
        <v>1348.36672392017</v>
      </c>
      <c r="FQ276" s="7">
        <v>726.13772262419604</v>
      </c>
      <c r="FR276" s="4">
        <v>0.53853132811899995</v>
      </c>
      <c r="FS276" s="7">
        <v>545.848568486717</v>
      </c>
      <c r="FT276" s="4">
        <v>0.40482204047556503</v>
      </c>
      <c r="FU276" s="7">
        <v>162.33661290322601</v>
      </c>
      <c r="FV276" s="7">
        <v>1643.55684849825</v>
      </c>
      <c r="FW276" s="7">
        <v>985.17954096969697</v>
      </c>
      <c r="FX276" s="4">
        <v>0.59941920589474695</v>
      </c>
      <c r="FY276" s="7">
        <v>776.10760101661197</v>
      </c>
      <c r="FZ276" s="4">
        <v>0.47221220350592402</v>
      </c>
      <c r="GA276" s="7">
        <v>179.432219662058</v>
      </c>
      <c r="GB276" s="7">
        <v>291.90584104797603</v>
      </c>
      <c r="GC276" s="7">
        <v>212.69335842116601</v>
      </c>
      <c r="GD276" s="4">
        <v>0.72863687022353496</v>
      </c>
      <c r="GE276" s="7">
        <v>176.20291180722401</v>
      </c>
      <c r="GF276" s="4">
        <v>0.60362927708001601</v>
      </c>
      <c r="GG276" s="7">
        <v>28.862903225806502</v>
      </c>
      <c r="GH276" s="7">
        <v>0</v>
      </c>
      <c r="GI276" s="7">
        <v>0</v>
      </c>
      <c r="GJ276" s="4"/>
      <c r="GK276" s="7">
        <v>-6.74872968650259E-2</v>
      </c>
      <c r="GL276" s="4"/>
      <c r="GM276" s="7">
        <v>0</v>
      </c>
      <c r="GN276" s="7">
        <v>0</v>
      </c>
      <c r="GO276" s="7">
        <v>0</v>
      </c>
      <c r="GP276" s="4"/>
      <c r="GQ276" s="7">
        <v>0</v>
      </c>
      <c r="GR276" s="4"/>
      <c r="GS276" s="7">
        <v>0</v>
      </c>
      <c r="GT276" s="7">
        <v>0</v>
      </c>
      <c r="GU276" s="7">
        <v>0</v>
      </c>
      <c r="GV276" s="4"/>
      <c r="GW276" s="7">
        <v>0</v>
      </c>
      <c r="GX276" s="4"/>
      <c r="GY276" s="7">
        <v>0</v>
      </c>
      <c r="GZ276" s="3"/>
    </row>
    <row r="277" spans="1:208" s="11" customFormat="1" x14ac:dyDescent="0.25">
      <c r="A277" s="7" t="s">
        <v>220</v>
      </c>
      <c r="B277" s="7" t="s">
        <v>747</v>
      </c>
      <c r="C277" s="7" t="s">
        <v>748</v>
      </c>
      <c r="D277" s="33" t="s">
        <v>231</v>
      </c>
      <c r="E277" s="7"/>
      <c r="F277" s="8">
        <v>73.077534639977003</v>
      </c>
      <c r="G277" s="8">
        <v>842.01110698746902</v>
      </c>
      <c r="H277" s="8">
        <v>1161.62673257756</v>
      </c>
      <c r="I277" s="8">
        <v>1263.4278575471801</v>
      </c>
      <c r="J277" s="8">
        <v>503.10209326284001</v>
      </c>
      <c r="K277" s="8">
        <v>450.408712677746</v>
      </c>
      <c r="L277" s="8">
        <v>768.77376070651405</v>
      </c>
      <c r="M277" s="8">
        <v>633.47320911732902</v>
      </c>
      <c r="N277" s="8">
        <v>176.34441864960399</v>
      </c>
      <c r="O277" s="8">
        <v>144.40939183515701</v>
      </c>
      <c r="P277" s="8">
        <v>127.349161594862</v>
      </c>
      <c r="Q277" s="8">
        <v>361.31177712156301</v>
      </c>
      <c r="R277" s="8">
        <v>1098.3231614976401</v>
      </c>
      <c r="S277" s="8">
        <v>529.57139133862802</v>
      </c>
      <c r="T277" s="8">
        <v>423.404377476695</v>
      </c>
      <c r="U277" s="8">
        <v>174.84190384718099</v>
      </c>
      <c r="V277" s="8">
        <v>178.40176791427001</v>
      </c>
      <c r="W277" s="8">
        <v>39.942726789993799</v>
      </c>
      <c r="X277" s="8">
        <v>43.212290759160098</v>
      </c>
      <c r="Y277" s="8">
        <v>28.290227247063601</v>
      </c>
      <c r="Z277" s="8">
        <v>44.050657488801797</v>
      </c>
      <c r="AA277" s="8">
        <v>67.482904867678798</v>
      </c>
      <c r="AB277" s="8">
        <v>36.4773085799036</v>
      </c>
      <c r="AC277" s="8">
        <v>915.08864162744601</v>
      </c>
      <c r="AD277" s="8">
        <v>2425.0545901247301</v>
      </c>
      <c r="AE277" s="8">
        <v>953.51080594058601</v>
      </c>
      <c r="AF277" s="8">
        <v>1402.2469698238399</v>
      </c>
      <c r="AG277" s="8">
        <v>320.753810484761</v>
      </c>
      <c r="AH277" s="8">
        <v>488.66093871642602</v>
      </c>
      <c r="AI277" s="8">
        <v>1627.8945528362699</v>
      </c>
      <c r="AJ277" s="8">
        <v>598.24628132387704</v>
      </c>
      <c r="AK277" s="8">
        <v>218.34449470426401</v>
      </c>
      <c r="AL277" s="8">
        <v>71.502518006223696</v>
      </c>
      <c r="AM277" s="8">
        <v>111.533562356481</v>
      </c>
      <c r="AN277" s="8">
        <v>36.4773085799036</v>
      </c>
      <c r="AO277" s="8">
        <v>3340.1432317521799</v>
      </c>
      <c r="AP277" s="8">
        <v>2355.7577757644299</v>
      </c>
      <c r="AQ277" s="8">
        <v>809.41474920118605</v>
      </c>
      <c r="AR277" s="8">
        <v>2226.14083416014</v>
      </c>
      <c r="AS277" s="8">
        <v>289.847012710488</v>
      </c>
      <c r="AT277" s="8">
        <v>148.01087093638401</v>
      </c>
      <c r="AU277" s="8">
        <f t="shared" si="37"/>
        <v>-1546.3430265632437</v>
      </c>
      <c r="AV277" s="8">
        <f t="shared" si="38"/>
        <v>1416.7260849589538</v>
      </c>
      <c r="AW277" s="8">
        <f t="shared" si="39"/>
        <v>-1936.2938214496521</v>
      </c>
      <c r="AX277" s="8">
        <v>-135.30055158918401</v>
      </c>
      <c r="AY277" s="8">
        <v>-457.12879046772599</v>
      </c>
      <c r="AZ277" s="8">
        <v>-31.935026814446999</v>
      </c>
      <c r="BA277" s="8">
        <v>-17.060230240294501</v>
      </c>
      <c r="BB277" s="8">
        <v>233.962615526701</v>
      </c>
      <c r="BC277" s="8">
        <v>737.01138437607494</v>
      </c>
      <c r="BD277" s="8">
        <v>-568.75177015900999</v>
      </c>
      <c r="BE277" s="8">
        <v>-106.16701386193201</v>
      </c>
      <c r="BF277" s="8">
        <v>-248.56247362951399</v>
      </c>
      <c r="BG277" s="8">
        <v>3.55986406708874</v>
      </c>
      <c r="BH277" s="8">
        <v>-138.45904112427601</v>
      </c>
      <c r="BI277" s="8">
        <v>3.2695639691663301</v>
      </c>
      <c r="BJ277" s="8">
        <v>-14.922063512096599</v>
      </c>
      <c r="BK277" s="8">
        <v>15.7604302417383</v>
      </c>
      <c r="BL277" s="9">
        <v>23.432247378876902</v>
      </c>
      <c r="BM277" s="8" t="s">
        <v>268</v>
      </c>
      <c r="BN277" s="7" t="s">
        <v>268</v>
      </c>
      <c r="BO277" s="10">
        <v>563</v>
      </c>
      <c r="BP277" s="10">
        <v>259</v>
      </c>
      <c r="BQ277" s="7" t="s">
        <v>252</v>
      </c>
      <c r="BR277" s="8">
        <v>176.34441864960399</v>
      </c>
      <c r="BS277" s="8">
        <v>41.169038282446202</v>
      </c>
      <c r="BT277" s="4">
        <v>0.23345813038885599</v>
      </c>
      <c r="BU277" s="8">
        <v>-7.9769140870929602</v>
      </c>
      <c r="BV277" s="4">
        <v>-4.52348543162178E-2</v>
      </c>
      <c r="BW277" s="8">
        <v>34.735483870967698</v>
      </c>
      <c r="BX277" s="8">
        <v>144.40939183515701</v>
      </c>
      <c r="BY277" s="8">
        <v>112.967905907464</v>
      </c>
      <c r="BZ277" s="4">
        <v>0.78227533868723198</v>
      </c>
      <c r="CA277" s="8">
        <v>79.775142259061695</v>
      </c>
      <c r="CB277" s="4">
        <v>0.55242350407600205</v>
      </c>
      <c r="CC277" s="8">
        <v>30.258064516129</v>
      </c>
      <c r="CD277" s="8">
        <v>127.349161594862</v>
      </c>
      <c r="CE277" s="8">
        <v>100.61400891556001</v>
      </c>
      <c r="CF277" s="4">
        <v>0.79006416418857095</v>
      </c>
      <c r="CG277" s="8">
        <v>79.407828165309198</v>
      </c>
      <c r="CH277" s="4">
        <v>0.623544177054973</v>
      </c>
      <c r="CI277" s="8">
        <v>25.326881720430102</v>
      </c>
      <c r="CJ277" s="8">
        <v>361.31177712156301</v>
      </c>
      <c r="CK277" s="8">
        <v>222.797711674129</v>
      </c>
      <c r="CL277" s="4">
        <v>0.61663561993211302</v>
      </c>
      <c r="CM277" s="8">
        <v>162.309677319081</v>
      </c>
      <c r="CN277" s="4">
        <v>0.44922332344697302</v>
      </c>
      <c r="CO277" s="8">
        <v>55.112903225806399</v>
      </c>
      <c r="CP277" s="8">
        <v>1098.3231614976401</v>
      </c>
      <c r="CQ277" s="8">
        <v>560.626361356747</v>
      </c>
      <c r="CR277" s="4">
        <v>0.51043844016937101</v>
      </c>
      <c r="CS277" s="8">
        <v>341.048812436052</v>
      </c>
      <c r="CT277" s="4">
        <v>0.31051772774327102</v>
      </c>
      <c r="CU277" s="8">
        <v>134.65623655914001</v>
      </c>
      <c r="CV277" s="8">
        <v>529.57139133862802</v>
      </c>
      <c r="CW277" s="8">
        <v>307.69205785927699</v>
      </c>
      <c r="CX277" s="4">
        <v>0.581020921620231</v>
      </c>
      <c r="CY277" s="8">
        <v>-90.039141440514101</v>
      </c>
      <c r="CZ277" s="4">
        <v>-0.170022669111557</v>
      </c>
      <c r="DA277" s="8">
        <v>58.2268817204301</v>
      </c>
      <c r="DB277" s="8">
        <v>423.404377476695</v>
      </c>
      <c r="DC277" s="8">
        <v>244.72238185458201</v>
      </c>
      <c r="DD277" s="4">
        <v>0.57798736827668296</v>
      </c>
      <c r="DE277" s="8">
        <v>199.72675505070001</v>
      </c>
      <c r="DF277" s="4">
        <v>0.47171632055621199</v>
      </c>
      <c r="DG277" s="8">
        <v>47.913978494623699</v>
      </c>
      <c r="DH277" s="8">
        <v>174.84190384718099</v>
      </c>
      <c r="DI277" s="8">
        <v>83.002677240203695</v>
      </c>
      <c r="DJ277" s="4">
        <v>0.47472988690829598</v>
      </c>
      <c r="DK277" s="8">
        <v>-25.332158638922401</v>
      </c>
      <c r="DL277" s="4">
        <v>-0.14488608326447699</v>
      </c>
      <c r="DM277" s="8">
        <v>41.275345622119801</v>
      </c>
      <c r="DN277" s="8">
        <v>178.40176791427001</v>
      </c>
      <c r="DO277" s="8">
        <v>98.525366155382301</v>
      </c>
      <c r="DP277" s="4">
        <v>0.55226675894113397</v>
      </c>
      <c r="DQ277" s="8">
        <v>75.007014450293795</v>
      </c>
      <c r="DR277" s="4">
        <v>0.42043873963366701</v>
      </c>
      <c r="DS277" s="8">
        <v>20.798924731182801</v>
      </c>
      <c r="DT277" s="8">
        <v>39.942726789993799</v>
      </c>
      <c r="DU277" s="8">
        <v>30.1363493449443</v>
      </c>
      <c r="DV277" s="4">
        <v>0.754489033845677</v>
      </c>
      <c r="DW277" s="8">
        <v>26.1662660545467</v>
      </c>
      <c r="DX277" s="4">
        <v>0.65509463567974702</v>
      </c>
      <c r="DY277" s="8">
        <v>9</v>
      </c>
      <c r="DZ277" s="8">
        <v>43.212290759160098</v>
      </c>
      <c r="EA277" s="8">
        <v>43.6162200775332</v>
      </c>
      <c r="EB277" s="4">
        <v>1.00934755624561</v>
      </c>
      <c r="EC277" s="8">
        <v>42.465683067684502</v>
      </c>
      <c r="ED277" s="4">
        <v>0.98272233018987998</v>
      </c>
      <c r="EE277" s="8">
        <v>2.1215053763440901</v>
      </c>
      <c r="EF277" s="8">
        <v>28.289290650812099</v>
      </c>
      <c r="EG277" s="8">
        <v>20.0900071224033</v>
      </c>
      <c r="EH277" s="4">
        <v>0.71016298607072104</v>
      </c>
      <c r="EI277" s="8">
        <v>18.339462631833701</v>
      </c>
      <c r="EJ277" s="4">
        <v>0.64828287348050795</v>
      </c>
      <c r="EK277" s="8">
        <v>2.9677419354838701</v>
      </c>
      <c r="EL277" s="8">
        <v>44.049994873067597</v>
      </c>
      <c r="EM277" s="8">
        <v>22.111492201729401</v>
      </c>
      <c r="EN277" s="4">
        <v>0.50196355902979795</v>
      </c>
      <c r="EO277" s="8">
        <v>28.6006761418491</v>
      </c>
      <c r="EP277" s="4">
        <v>0.64927762702954805</v>
      </c>
      <c r="EQ277" s="8">
        <v>4</v>
      </c>
      <c r="ER277" s="8">
        <v>67.482905663013597</v>
      </c>
      <c r="ES277" s="8">
        <v>40.520699571496898</v>
      </c>
      <c r="ET277" s="4">
        <v>0.60045872615271401</v>
      </c>
      <c r="EU277" s="8">
        <v>33.189024567208797</v>
      </c>
      <c r="EV277" s="4">
        <v>0.491813804416534</v>
      </c>
      <c r="EW277" s="8">
        <v>7</v>
      </c>
      <c r="EX277" s="8">
        <v>36.477269700816301</v>
      </c>
      <c r="EY277" s="8">
        <v>20.768930653292099</v>
      </c>
      <c r="EZ277" s="4">
        <v>0.56936637044486105</v>
      </c>
      <c r="FA277" s="8">
        <v>16.4432088125251</v>
      </c>
      <c r="FB277" s="4">
        <v>0.45077959363162401</v>
      </c>
      <c r="FC277" s="8">
        <v>4</v>
      </c>
      <c r="FD277" s="7">
        <v>320.753810484761</v>
      </c>
      <c r="FE277" s="7">
        <v>154.13694418991099</v>
      </c>
      <c r="FF277" s="4">
        <v>0.48054594879780499</v>
      </c>
      <c r="FG277" s="7">
        <v>71.798228171968802</v>
      </c>
      <c r="FH277" s="4">
        <v>0.22384216749742999</v>
      </c>
      <c r="FI277" s="7">
        <v>64.993548387096794</v>
      </c>
      <c r="FJ277" s="7">
        <v>488.66093871642602</v>
      </c>
      <c r="FK277" s="7">
        <v>323.41172058968903</v>
      </c>
      <c r="FL277" s="4">
        <v>0.66183256111937305</v>
      </c>
      <c r="FM277" s="7">
        <v>241.71750548438999</v>
      </c>
      <c r="FN277" s="4">
        <v>0.494652807976249</v>
      </c>
      <c r="FO277" s="7">
        <v>80.4397849462366</v>
      </c>
      <c r="FP277" s="7">
        <v>1627.8945528362699</v>
      </c>
      <c r="FQ277" s="7">
        <v>868.31841921602404</v>
      </c>
      <c r="FR277" s="4">
        <v>0.53339967119071696</v>
      </c>
      <c r="FS277" s="7">
        <v>251.00967099553799</v>
      </c>
      <c r="FT277" s="4">
        <v>0.15419283181346499</v>
      </c>
      <c r="FU277" s="7">
        <v>192.88311827957</v>
      </c>
      <c r="FV277" s="7">
        <v>598.24628132387704</v>
      </c>
      <c r="FW277" s="7">
        <v>327.72505909478599</v>
      </c>
      <c r="FX277" s="4">
        <v>0.54780960505020404</v>
      </c>
      <c r="FY277" s="7">
        <v>174.394596411778</v>
      </c>
      <c r="FZ277" s="4">
        <v>0.29150970404004001</v>
      </c>
      <c r="GA277" s="7">
        <v>89.189324116743506</v>
      </c>
      <c r="GB277" s="7">
        <v>218.34449470426401</v>
      </c>
      <c r="GC277" s="7">
        <v>128.66171550032701</v>
      </c>
      <c r="GD277" s="4">
        <v>0.589260176559945</v>
      </c>
      <c r="GE277" s="7">
        <v>101.17328050483999</v>
      </c>
      <c r="GF277" s="4">
        <v>0.46336538341337302</v>
      </c>
      <c r="GG277" s="7">
        <v>29.798924731182801</v>
      </c>
      <c r="GH277" s="7">
        <v>71.501581409972303</v>
      </c>
      <c r="GI277" s="7">
        <v>63.7062271999365</v>
      </c>
      <c r="GJ277" s="4">
        <v>0.89097647833354598</v>
      </c>
      <c r="GK277" s="7">
        <v>60.805145699518199</v>
      </c>
      <c r="GL277" s="4">
        <v>0.85040280928720502</v>
      </c>
      <c r="GM277" s="7">
        <v>5.0892473118279602</v>
      </c>
      <c r="GN277" s="7">
        <v>111.532900536081</v>
      </c>
      <c r="GO277" s="7">
        <v>62.632191773226303</v>
      </c>
      <c r="GP277" s="4">
        <v>0.56155799295262299</v>
      </c>
      <c r="GQ277" s="7">
        <v>61.789700709057797</v>
      </c>
      <c r="GR277" s="4">
        <v>0.55400424818207505</v>
      </c>
      <c r="GS277" s="7">
        <v>11</v>
      </c>
      <c r="GT277" s="7">
        <v>36.477269700816301</v>
      </c>
      <c r="GU277" s="7">
        <v>20.768930653292099</v>
      </c>
      <c r="GV277" s="4">
        <v>0.56936637044486105</v>
      </c>
      <c r="GW277" s="7">
        <v>16.4432088125251</v>
      </c>
      <c r="GX277" s="4">
        <v>0.45077959363162401</v>
      </c>
      <c r="GY277" s="7">
        <v>4</v>
      </c>
      <c r="GZ277" s="3"/>
    </row>
    <row r="278" spans="1:208" s="11" customFormat="1" x14ac:dyDescent="0.25">
      <c r="A278" s="7" t="s">
        <v>220</v>
      </c>
      <c r="B278" s="7" t="s">
        <v>749</v>
      </c>
      <c r="C278" s="7" t="s">
        <v>750</v>
      </c>
      <c r="D278" s="33" t="s">
        <v>241</v>
      </c>
      <c r="E278" s="7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>
        <v>35.291892871000101</v>
      </c>
      <c r="W278" s="8">
        <v>81.506476967965398</v>
      </c>
      <c r="X278" s="8">
        <v>67.801443094299401</v>
      </c>
      <c r="Y278" s="8">
        <v>100.63819144920799</v>
      </c>
      <c r="Z278" s="8">
        <v>80.485740981891297</v>
      </c>
      <c r="AA278" s="8">
        <v>128.48451055785799</v>
      </c>
      <c r="AB278" s="8">
        <v>69.817357005562499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116.798369838966</v>
      </c>
      <c r="AL278" s="8">
        <v>168.439634543507</v>
      </c>
      <c r="AM278" s="8">
        <v>208.970251539749</v>
      </c>
      <c r="AN278" s="8">
        <v>69.817357005562499</v>
      </c>
      <c r="AO278" s="8"/>
      <c r="AP278" s="8"/>
      <c r="AQ278" s="8"/>
      <c r="AR278" s="8"/>
      <c r="AS278" s="8">
        <v>285.23800438247298</v>
      </c>
      <c r="AT278" s="8">
        <v>278.78760854531203</v>
      </c>
      <c r="AU278" s="8">
        <f t="shared" si="37"/>
        <v>0</v>
      </c>
      <c r="AV278" s="8">
        <f t="shared" si="38"/>
        <v>0</v>
      </c>
      <c r="AW278" s="8">
        <f t="shared" si="39"/>
        <v>285.23800438247298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35.291892871000101</v>
      </c>
      <c r="BH278" s="8">
        <v>46.214584096965297</v>
      </c>
      <c r="BI278" s="8">
        <v>-13.7050338736661</v>
      </c>
      <c r="BJ278" s="8">
        <v>32.836748354908202</v>
      </c>
      <c r="BK278" s="8">
        <v>-20.1524504673162</v>
      </c>
      <c r="BL278" s="9">
        <v>47.998769575966399</v>
      </c>
      <c r="BM278" s="8" t="s">
        <v>268</v>
      </c>
      <c r="BN278" s="7" t="s">
        <v>268</v>
      </c>
      <c r="BO278" s="10">
        <v>461</v>
      </c>
      <c r="BP278" s="10">
        <v>260</v>
      </c>
      <c r="BQ278" s="7" t="s">
        <v>252</v>
      </c>
      <c r="BR278" s="8"/>
      <c r="BS278" s="8"/>
      <c r="BT278" s="4"/>
      <c r="BU278" s="8"/>
      <c r="BV278" s="4"/>
      <c r="BW278" s="8"/>
      <c r="BX278" s="8"/>
      <c r="BY278" s="8"/>
      <c r="BZ278" s="4"/>
      <c r="CA278" s="8"/>
      <c r="CB278" s="4"/>
      <c r="CC278" s="8"/>
      <c r="CD278" s="8"/>
      <c r="CE278" s="8"/>
      <c r="CF278" s="4"/>
      <c r="CG278" s="8"/>
      <c r="CH278" s="4"/>
      <c r="CI278" s="8"/>
      <c r="CJ278" s="8"/>
      <c r="CK278" s="8"/>
      <c r="CL278" s="4"/>
      <c r="CM278" s="8"/>
      <c r="CN278" s="4"/>
      <c r="CO278" s="8"/>
      <c r="CP278" s="8"/>
      <c r="CQ278" s="8"/>
      <c r="CR278" s="4"/>
      <c r="CS278" s="8"/>
      <c r="CT278" s="4"/>
      <c r="CU278" s="8"/>
      <c r="CV278" s="8"/>
      <c r="CW278" s="8"/>
      <c r="CX278" s="4"/>
      <c r="CY278" s="8"/>
      <c r="CZ278" s="4"/>
      <c r="DA278" s="8"/>
      <c r="DB278" s="8"/>
      <c r="DC278" s="8"/>
      <c r="DD278" s="4"/>
      <c r="DE278" s="8"/>
      <c r="DF278" s="4"/>
      <c r="DG278" s="8"/>
      <c r="DH278" s="8"/>
      <c r="DI278" s="8"/>
      <c r="DJ278" s="4"/>
      <c r="DK278" s="8"/>
      <c r="DL278" s="4"/>
      <c r="DM278" s="8"/>
      <c r="DN278" s="8">
        <v>34.467592298728199</v>
      </c>
      <c r="DO278" s="8">
        <v>26.3943874481851</v>
      </c>
      <c r="DP278" s="4">
        <v>0.76577404129150695</v>
      </c>
      <c r="DQ278" s="8">
        <v>23.0683797045582</v>
      </c>
      <c r="DR278" s="4">
        <v>0.669277375240665</v>
      </c>
      <c r="DS278" s="8">
        <v>2.6333333333333302</v>
      </c>
      <c r="DT278" s="8">
        <v>74.773987083843707</v>
      </c>
      <c r="DU278" s="8">
        <v>27.522494154334002</v>
      </c>
      <c r="DV278" s="4">
        <v>0.368075787151395</v>
      </c>
      <c r="DW278" s="8">
        <v>18.280345004522101</v>
      </c>
      <c r="DX278" s="4">
        <v>0.24447465913546201</v>
      </c>
      <c r="DY278" s="8">
        <v>7.1935483870967696</v>
      </c>
      <c r="DZ278" s="8">
        <v>63.615252298280303</v>
      </c>
      <c r="EA278" s="8">
        <v>23.9393731353512</v>
      </c>
      <c r="EB278" s="4">
        <v>0.37631499161716597</v>
      </c>
      <c r="EC278" s="8">
        <v>12.8214582191747</v>
      </c>
      <c r="ED278" s="4">
        <v>0.20154692083994699</v>
      </c>
      <c r="EE278" s="8">
        <v>7.6</v>
      </c>
      <c r="EF278" s="8">
        <v>99.343815435047702</v>
      </c>
      <c r="EG278" s="8">
        <v>58.990004494083301</v>
      </c>
      <c r="EH278" s="4">
        <v>0.59379644556385802</v>
      </c>
      <c r="EI278" s="8">
        <v>45.050592265549099</v>
      </c>
      <c r="EJ278" s="4">
        <v>0.45348159891245299</v>
      </c>
      <c r="EK278" s="8">
        <v>6</v>
      </c>
      <c r="EL278" s="8">
        <v>80.965817663066503</v>
      </c>
      <c r="EM278" s="8">
        <v>28.511304243450699</v>
      </c>
      <c r="EN278" s="4">
        <v>0.35214001496407299</v>
      </c>
      <c r="EO278" s="8">
        <v>15.284486001726901</v>
      </c>
      <c r="EP278" s="4">
        <v>0.188777022734856</v>
      </c>
      <c r="EQ278" s="8">
        <v>10.193548387096801</v>
      </c>
      <c r="ER278" s="8">
        <v>126.535387249333</v>
      </c>
      <c r="ES278" s="8">
        <v>38.421410189962401</v>
      </c>
      <c r="ET278" s="4">
        <v>0.30364162172479398</v>
      </c>
      <c r="EU278" s="8">
        <v>15.1693455677038</v>
      </c>
      <c r="EV278" s="4">
        <v>0.11988223924911399</v>
      </c>
      <c r="EW278" s="8">
        <v>21.643010752688198</v>
      </c>
      <c r="EX278" s="8">
        <v>68.699405362781903</v>
      </c>
      <c r="EY278" s="8">
        <v>33.763190548514501</v>
      </c>
      <c r="EZ278" s="4">
        <v>0.49146263159369102</v>
      </c>
      <c r="FA278" s="8">
        <v>16.1315887054147</v>
      </c>
      <c r="FB278" s="4">
        <v>0.23481409511812201</v>
      </c>
      <c r="FC278" s="8">
        <v>14</v>
      </c>
      <c r="FD278" s="7">
        <v>0</v>
      </c>
      <c r="FE278" s="7">
        <v>0</v>
      </c>
      <c r="FF278" s="4"/>
      <c r="FG278" s="7">
        <v>0</v>
      </c>
      <c r="FH278" s="4"/>
      <c r="FI278" s="7">
        <v>0</v>
      </c>
      <c r="FJ278" s="7">
        <v>0</v>
      </c>
      <c r="FK278" s="7">
        <v>0</v>
      </c>
      <c r="FL278" s="4"/>
      <c r="FM278" s="7">
        <v>0</v>
      </c>
      <c r="FN278" s="4"/>
      <c r="FO278" s="7">
        <v>0</v>
      </c>
      <c r="FP278" s="7">
        <v>0</v>
      </c>
      <c r="FQ278" s="7">
        <v>0</v>
      </c>
      <c r="FR278" s="4"/>
      <c r="FS278" s="7">
        <v>0</v>
      </c>
      <c r="FT278" s="4"/>
      <c r="FU278" s="7">
        <v>0</v>
      </c>
      <c r="FV278" s="7">
        <v>0</v>
      </c>
      <c r="FW278" s="7">
        <v>0</v>
      </c>
      <c r="FX278" s="4"/>
      <c r="FY278" s="7">
        <v>0</v>
      </c>
      <c r="FZ278" s="4"/>
      <c r="GA278" s="7">
        <v>0</v>
      </c>
      <c r="GB278" s="7">
        <v>109.241579382572</v>
      </c>
      <c r="GC278" s="7">
        <v>53.916881602519098</v>
      </c>
      <c r="GD278" s="4">
        <v>0.49355640871593698</v>
      </c>
      <c r="GE278" s="7">
        <v>41.348724709080301</v>
      </c>
      <c r="GF278" s="4">
        <v>0.37850720341816102</v>
      </c>
      <c r="GG278" s="7">
        <v>9.8268817204301104</v>
      </c>
      <c r="GH278" s="7">
        <v>162.959067733328</v>
      </c>
      <c r="GI278" s="7">
        <v>82.929377629434498</v>
      </c>
      <c r="GJ278" s="4">
        <v>0.508896981204772</v>
      </c>
      <c r="GK278" s="7">
        <v>57.8720504847238</v>
      </c>
      <c r="GL278" s="4">
        <v>0.35513243472543499</v>
      </c>
      <c r="GM278" s="7">
        <v>13.6</v>
      </c>
      <c r="GN278" s="7">
        <v>207.5012049124</v>
      </c>
      <c r="GO278" s="7">
        <v>66.932714433413096</v>
      </c>
      <c r="GP278" s="4">
        <v>0.32256542539919197</v>
      </c>
      <c r="GQ278" s="7">
        <v>30.453831569430701</v>
      </c>
      <c r="GR278" s="4">
        <v>0.14676460111297801</v>
      </c>
      <c r="GS278" s="7">
        <v>31.836559139784899</v>
      </c>
      <c r="GT278" s="7">
        <v>68.699405362781903</v>
      </c>
      <c r="GU278" s="7">
        <v>33.763190548514501</v>
      </c>
      <c r="GV278" s="4">
        <v>0.49146263159369102</v>
      </c>
      <c r="GW278" s="7">
        <v>16.1315887054147</v>
      </c>
      <c r="GX278" s="4">
        <v>0.23481409511812201</v>
      </c>
      <c r="GY278" s="7">
        <v>14</v>
      </c>
      <c r="GZ278" s="3"/>
    </row>
    <row r="279" spans="1:208" s="11" customFormat="1" x14ac:dyDescent="0.25">
      <c r="A279" s="7" t="s">
        <v>220</v>
      </c>
      <c r="B279" s="7" t="s">
        <v>751</v>
      </c>
      <c r="C279" s="7" t="s">
        <v>752</v>
      </c>
      <c r="D279" s="33" t="s">
        <v>241</v>
      </c>
      <c r="E279" s="7"/>
      <c r="F279" s="8"/>
      <c r="G279" s="8">
        <v>132.646890592674</v>
      </c>
      <c r="H279" s="8">
        <v>245.252335402216</v>
      </c>
      <c r="I279" s="8">
        <v>184.82194983802799</v>
      </c>
      <c r="J279" s="8">
        <v>82.645526796823106</v>
      </c>
      <c r="K279" s="8">
        <v>160.39335508795</v>
      </c>
      <c r="L279" s="8">
        <v>188.80645995371299</v>
      </c>
      <c r="M279" s="8">
        <v>119.02998270974101</v>
      </c>
      <c r="N279" s="8">
        <v>232.55827676049699</v>
      </c>
      <c r="O279" s="8">
        <v>129.06063334097999</v>
      </c>
      <c r="P279" s="8">
        <v>107.77429374517899</v>
      </c>
      <c r="Q279" s="8">
        <v>112.910754272505</v>
      </c>
      <c r="R279" s="8">
        <v>113.190955527749</v>
      </c>
      <c r="S279" s="8">
        <v>102.547085896673</v>
      </c>
      <c r="T279" s="8">
        <v>107.155974871973</v>
      </c>
      <c r="U279" s="8">
        <v>66.616584310083297</v>
      </c>
      <c r="V279" s="8">
        <v>81.127689054283394</v>
      </c>
      <c r="W279" s="8">
        <v>72.171511047566497</v>
      </c>
      <c r="X279" s="8">
        <v>66.520359175588794</v>
      </c>
      <c r="Y279" s="8">
        <v>62.970648101010397</v>
      </c>
      <c r="Z279" s="8">
        <v>71.213165367902604</v>
      </c>
      <c r="AA279" s="8">
        <v>63.640102990070503</v>
      </c>
      <c r="AB279" s="8">
        <v>38.742980468627898</v>
      </c>
      <c r="AC279" s="8">
        <v>132.646890592674</v>
      </c>
      <c r="AD279" s="8">
        <v>430.074285240243</v>
      </c>
      <c r="AE279" s="8">
        <v>243.03888188477299</v>
      </c>
      <c r="AF279" s="8">
        <v>307.83644266345402</v>
      </c>
      <c r="AG279" s="8">
        <v>361.61891010147701</v>
      </c>
      <c r="AH279" s="8">
        <v>220.68504801768401</v>
      </c>
      <c r="AI279" s="8">
        <v>215.73804142442199</v>
      </c>
      <c r="AJ279" s="8">
        <v>173.772559182056</v>
      </c>
      <c r="AK279" s="8">
        <v>153.29920010185</v>
      </c>
      <c r="AL279" s="8">
        <v>129.49100727659899</v>
      </c>
      <c r="AM279" s="8">
        <v>134.85326835797301</v>
      </c>
      <c r="AN279" s="8">
        <v>38.742980468627898</v>
      </c>
      <c r="AO279" s="8">
        <v>562.72117583291799</v>
      </c>
      <c r="AP279" s="8">
        <v>550.87532454822701</v>
      </c>
      <c r="AQ279" s="8">
        <v>582.30395811916105</v>
      </c>
      <c r="AR279" s="8">
        <v>389.51060060647802</v>
      </c>
      <c r="AS279" s="8">
        <v>282.790207378449</v>
      </c>
      <c r="AT279" s="8">
        <v>173.596248826601</v>
      </c>
      <c r="AU279" s="8">
        <f t="shared" si="37"/>
        <v>31.428633570934039</v>
      </c>
      <c r="AV279" s="8">
        <f t="shared" si="38"/>
        <v>-192.79335751268303</v>
      </c>
      <c r="AW279" s="8">
        <f t="shared" si="39"/>
        <v>-106.72039322802902</v>
      </c>
      <c r="AX279" s="8">
        <v>-69.776477243971897</v>
      </c>
      <c r="AY279" s="8">
        <v>113.528294050756</v>
      </c>
      <c r="AZ279" s="8">
        <v>-103.497643419517</v>
      </c>
      <c r="BA279" s="8">
        <v>-21.2863395958009</v>
      </c>
      <c r="BB279" s="8">
        <v>5.1364605273253696</v>
      </c>
      <c r="BC279" s="8">
        <v>0.28020125524446399</v>
      </c>
      <c r="BD279" s="8">
        <v>-10.6438696310764</v>
      </c>
      <c r="BE279" s="8">
        <v>4.6088889753005997</v>
      </c>
      <c r="BF279" s="8">
        <v>-40.539390561889903</v>
      </c>
      <c r="BG279" s="8">
        <v>14.5111047442001</v>
      </c>
      <c r="BH279" s="8">
        <v>-8.9561780067168701</v>
      </c>
      <c r="BI279" s="8">
        <v>-5.6511518719777198</v>
      </c>
      <c r="BJ279" s="8">
        <v>-3.54971107457833</v>
      </c>
      <c r="BK279" s="8">
        <v>8.2425172668921807</v>
      </c>
      <c r="BL279" s="9">
        <v>-7.5730623778321204</v>
      </c>
      <c r="BM279" s="8" t="s">
        <v>268</v>
      </c>
      <c r="BN279" s="7" t="s">
        <v>268</v>
      </c>
      <c r="BO279" s="10">
        <v>566</v>
      </c>
      <c r="BP279" s="10">
        <v>261</v>
      </c>
      <c r="BQ279" s="7" t="s">
        <v>252</v>
      </c>
      <c r="BR279" s="8">
        <v>232.55827676049699</v>
      </c>
      <c r="BS279" s="8">
        <v>156.82802761124699</v>
      </c>
      <c r="BT279" s="4">
        <v>0.67436012080859398</v>
      </c>
      <c r="BU279" s="8">
        <v>77.485722489001006</v>
      </c>
      <c r="BV279" s="4">
        <v>0.33318841009817302</v>
      </c>
      <c r="BW279" s="8">
        <v>56.373655913978503</v>
      </c>
      <c r="BX279" s="8">
        <v>129.06063334097999</v>
      </c>
      <c r="BY279" s="8">
        <v>74.982293448596806</v>
      </c>
      <c r="BZ279" s="4">
        <v>0.58098501074678999</v>
      </c>
      <c r="CA279" s="8">
        <v>21.285014804970501</v>
      </c>
      <c r="CB279" s="4">
        <v>0.16492259687534</v>
      </c>
      <c r="CC279" s="8">
        <v>38.797849462365598</v>
      </c>
      <c r="CD279" s="8">
        <v>107.77429374517899</v>
      </c>
      <c r="CE279" s="8">
        <v>66.291445170859305</v>
      </c>
      <c r="CF279" s="4">
        <v>0.61509514808418397</v>
      </c>
      <c r="CG279" s="8">
        <v>32.218214577385602</v>
      </c>
      <c r="CH279" s="4">
        <v>0.298941551438622</v>
      </c>
      <c r="CI279" s="8">
        <v>27.564516129032299</v>
      </c>
      <c r="CJ279" s="8">
        <v>112.910754272505</v>
      </c>
      <c r="CK279" s="8">
        <v>68.672859495671503</v>
      </c>
      <c r="CL279" s="4">
        <v>0.608204771442169</v>
      </c>
      <c r="CM279" s="8">
        <v>40.670476799275797</v>
      </c>
      <c r="CN279" s="4">
        <v>0.36020020467775499</v>
      </c>
      <c r="CO279" s="8">
        <v>24.5161290322581</v>
      </c>
      <c r="CP279" s="8">
        <v>113.190955527749</v>
      </c>
      <c r="CQ279" s="8">
        <v>77.096885544207694</v>
      </c>
      <c r="CR279" s="4">
        <v>0.68112231392292899</v>
      </c>
      <c r="CS279" s="8">
        <v>53.609568268289401</v>
      </c>
      <c r="CT279" s="4">
        <v>0.47362059997052403</v>
      </c>
      <c r="CU279" s="8">
        <v>20.9166666666667</v>
      </c>
      <c r="CV279" s="8">
        <v>102.547085896673</v>
      </c>
      <c r="CW279" s="8">
        <v>69.132068676994393</v>
      </c>
      <c r="CX279" s="4">
        <v>0.67414951943785595</v>
      </c>
      <c r="CY279" s="8">
        <v>42.530915344384098</v>
      </c>
      <c r="CZ279" s="4">
        <v>0.41474523602980501</v>
      </c>
      <c r="DA279" s="8">
        <v>25.322580645161299</v>
      </c>
      <c r="DB279" s="8">
        <v>107.155974871973</v>
      </c>
      <c r="DC279" s="8">
        <v>77.179307393780604</v>
      </c>
      <c r="DD279" s="4">
        <v>0.72025202034690206</v>
      </c>
      <c r="DE279" s="8">
        <v>50.718737492476201</v>
      </c>
      <c r="DF279" s="4">
        <v>0.47331693405872499</v>
      </c>
      <c r="DG279" s="8">
        <v>21.337634408602099</v>
      </c>
      <c r="DH279" s="8">
        <v>66.616584310083297</v>
      </c>
      <c r="DI279" s="8">
        <v>44.968745593800897</v>
      </c>
      <c r="DJ279" s="4">
        <v>0.67503829653713299</v>
      </c>
      <c r="DK279" s="8">
        <v>33.922718712766297</v>
      </c>
      <c r="DL279" s="4">
        <v>0.50922332725533703</v>
      </c>
      <c r="DM279" s="8">
        <v>16.025806451612901</v>
      </c>
      <c r="DN279" s="8">
        <v>81.127689054283394</v>
      </c>
      <c r="DO279" s="8">
        <v>57.763821749562297</v>
      </c>
      <c r="DP279" s="4">
        <v>0.71201118166834398</v>
      </c>
      <c r="DQ279" s="8">
        <v>38.446998315994101</v>
      </c>
      <c r="DR279" s="4">
        <v>0.47390722901362098</v>
      </c>
      <c r="DS279" s="8">
        <v>17.276344086021499</v>
      </c>
      <c r="DT279" s="8">
        <v>72.185851070923604</v>
      </c>
      <c r="DU279" s="8">
        <v>46.585156199174797</v>
      </c>
      <c r="DV279" s="4">
        <v>0.64535023842005002</v>
      </c>
      <c r="DW279" s="8">
        <v>30.328679427518502</v>
      </c>
      <c r="DX279" s="4">
        <v>0.42014714764144201</v>
      </c>
      <c r="DY279" s="8">
        <v>15.592473118279599</v>
      </c>
      <c r="DZ279" s="8">
        <v>66.521054362646098</v>
      </c>
      <c r="EA279" s="8">
        <v>43.6442566722232</v>
      </c>
      <c r="EB279" s="4">
        <v>0.65609688677350497</v>
      </c>
      <c r="EC279" s="8">
        <v>20.628709292504901</v>
      </c>
      <c r="ED279" s="4">
        <v>0.31010797243299099</v>
      </c>
      <c r="EE279" s="8">
        <v>14.504301075268801</v>
      </c>
      <c r="EF279" s="8">
        <v>62.970133830642197</v>
      </c>
      <c r="EG279" s="8">
        <v>43.614340161877401</v>
      </c>
      <c r="EH279" s="4">
        <v>0.69261946114292605</v>
      </c>
      <c r="EI279" s="8">
        <v>16.776902585929399</v>
      </c>
      <c r="EJ279" s="4">
        <v>0.26642634476608801</v>
      </c>
      <c r="EK279" s="8">
        <v>14.4861751152074</v>
      </c>
      <c r="EL279" s="8">
        <v>71.212874929823997</v>
      </c>
      <c r="EM279" s="8">
        <v>45.390947713426399</v>
      </c>
      <c r="EN279" s="4">
        <v>0.63739805137984396</v>
      </c>
      <c r="EO279" s="8">
        <v>29.285970377180899</v>
      </c>
      <c r="EP279" s="4">
        <v>0.41124544411443198</v>
      </c>
      <c r="EQ279" s="8">
        <v>17.100000000000001</v>
      </c>
      <c r="ER279" s="8">
        <v>63.632036515268901</v>
      </c>
      <c r="ES279" s="8">
        <v>41.810810710598901</v>
      </c>
      <c r="ET279" s="4">
        <v>0.65707170476252297</v>
      </c>
      <c r="EU279" s="8">
        <v>16.4093964934833</v>
      </c>
      <c r="EV279" s="4">
        <v>0.25787948008776701</v>
      </c>
      <c r="EW279" s="8">
        <v>18.540860215053801</v>
      </c>
      <c r="EX279" s="8">
        <v>38.732602792765</v>
      </c>
      <c r="EY279" s="8">
        <v>24.281215229732702</v>
      </c>
      <c r="EZ279" s="4">
        <v>0.626893456131699</v>
      </c>
      <c r="FA279" s="8">
        <v>10.7405908590711</v>
      </c>
      <c r="FB279" s="4">
        <v>0.27730103542324802</v>
      </c>
      <c r="FC279" s="8">
        <v>13</v>
      </c>
      <c r="FD279" s="7">
        <v>361.61891010147701</v>
      </c>
      <c r="FE279" s="7">
        <v>231.810321059844</v>
      </c>
      <c r="FF279" s="4">
        <v>0.64103484243894704</v>
      </c>
      <c r="FG279" s="7">
        <v>98.770737293971493</v>
      </c>
      <c r="FH279" s="4">
        <v>0.27313487910865702</v>
      </c>
      <c r="FI279" s="7">
        <v>95.171505376344101</v>
      </c>
      <c r="FJ279" s="7">
        <v>220.68504801768401</v>
      </c>
      <c r="FK279" s="7">
        <v>134.96430466653101</v>
      </c>
      <c r="FL279" s="4">
        <v>0.61156977275468205</v>
      </c>
      <c r="FM279" s="7">
        <v>72.888691376661399</v>
      </c>
      <c r="FN279" s="4">
        <v>0.33028377786074897</v>
      </c>
      <c r="FO279" s="7">
        <v>52.080645161290299</v>
      </c>
      <c r="FP279" s="7">
        <v>215.73804142442199</v>
      </c>
      <c r="FQ279" s="7">
        <v>146.228954221202</v>
      </c>
      <c r="FR279" s="4">
        <v>0.67780792509154997</v>
      </c>
      <c r="FS279" s="7">
        <v>96.140483612673506</v>
      </c>
      <c r="FT279" s="4">
        <v>0.44563528517224399</v>
      </c>
      <c r="FU279" s="7">
        <v>46.239247311828002</v>
      </c>
      <c r="FV279" s="7">
        <v>173.772559182056</v>
      </c>
      <c r="FW279" s="7">
        <v>122.148052987581</v>
      </c>
      <c r="FX279" s="4">
        <v>0.70291911198482404</v>
      </c>
      <c r="FY279" s="7">
        <v>84.641456205242406</v>
      </c>
      <c r="FZ279" s="4">
        <v>0.48708183043196202</v>
      </c>
      <c r="GA279" s="7">
        <v>37.3634408602151</v>
      </c>
      <c r="GB279" s="7">
        <v>153.313540125207</v>
      </c>
      <c r="GC279" s="7">
        <v>104.348977948737</v>
      </c>
      <c r="GD279" s="4">
        <v>0.680624671920811</v>
      </c>
      <c r="GE279" s="7">
        <v>68.775677743512603</v>
      </c>
      <c r="GF279" s="4">
        <v>0.44859493615074902</v>
      </c>
      <c r="GG279" s="7">
        <v>32.868817204301102</v>
      </c>
      <c r="GH279" s="7">
        <v>129.491188193288</v>
      </c>
      <c r="GI279" s="7">
        <v>87.258596834100601</v>
      </c>
      <c r="GJ279" s="4">
        <v>0.673857411083848</v>
      </c>
      <c r="GK279" s="7">
        <v>37.4056118784343</v>
      </c>
      <c r="GL279" s="4">
        <v>0.28886607961770999</v>
      </c>
      <c r="GM279" s="7">
        <v>28.990476190476201</v>
      </c>
      <c r="GN279" s="7">
        <v>134.844911445093</v>
      </c>
      <c r="GO279" s="7">
        <v>87.201758424025201</v>
      </c>
      <c r="GP279" s="4">
        <v>0.64668186207035805</v>
      </c>
      <c r="GQ279" s="7">
        <v>45.695366870664301</v>
      </c>
      <c r="GR279" s="4">
        <v>0.33887349830972902</v>
      </c>
      <c r="GS279" s="7">
        <v>35.640860215053799</v>
      </c>
      <c r="GT279" s="7">
        <v>38.732602792765</v>
      </c>
      <c r="GU279" s="7">
        <v>24.281215229732702</v>
      </c>
      <c r="GV279" s="4">
        <v>0.626893456131699</v>
      </c>
      <c r="GW279" s="7">
        <v>10.7405908590711</v>
      </c>
      <c r="GX279" s="4">
        <v>0.27730103542324802</v>
      </c>
      <c r="GY279" s="7">
        <v>13</v>
      </c>
      <c r="GZ279" s="3"/>
    </row>
    <row r="280" spans="1:208" s="11" customFormat="1" x14ac:dyDescent="0.25">
      <c r="A280" s="7" t="s">
        <v>220</v>
      </c>
      <c r="B280" s="7" t="s">
        <v>753</v>
      </c>
      <c r="C280" s="7" t="s">
        <v>754</v>
      </c>
      <c r="D280" s="33" t="s">
        <v>231</v>
      </c>
      <c r="E280" s="7"/>
      <c r="F280" s="8">
        <v>28.916901313585399</v>
      </c>
      <c r="G280" s="8">
        <v>12.991719848288</v>
      </c>
      <c r="H280" s="8">
        <v>30.883204233132801</v>
      </c>
      <c r="I280" s="8">
        <v>16.030543724357901</v>
      </c>
      <c r="J280" s="8">
        <v>28.592048753751602</v>
      </c>
      <c r="K280" s="8">
        <v>22.546968592146001</v>
      </c>
      <c r="L280" s="8">
        <v>27.175890316104901</v>
      </c>
      <c r="M280" s="8">
        <v>84.059098950850398</v>
      </c>
      <c r="N280" s="8">
        <v>74.103344660205593</v>
      </c>
      <c r="O280" s="8">
        <v>27.643604426120401</v>
      </c>
      <c r="P280" s="8">
        <v>36.533437522903697</v>
      </c>
      <c r="Q280" s="8">
        <v>27.186813251475201</v>
      </c>
      <c r="R280" s="8">
        <v>30.521391122696699</v>
      </c>
      <c r="S280" s="8">
        <v>49.298881397048</v>
      </c>
      <c r="T280" s="8">
        <v>31.898648589520999</v>
      </c>
      <c r="U280" s="8">
        <v>55.616650589303198</v>
      </c>
      <c r="V280" s="8">
        <v>133.195460356528</v>
      </c>
      <c r="W280" s="8">
        <v>96.913013016699196</v>
      </c>
      <c r="X280" s="8">
        <v>32.813968020214901</v>
      </c>
      <c r="Y280" s="8">
        <v>19.736005584555201</v>
      </c>
      <c r="Z280" s="8">
        <v>29.525882129272901</v>
      </c>
      <c r="AA280" s="8">
        <v>26.311302231412299</v>
      </c>
      <c r="AB280" s="8">
        <v>14.023181940568699</v>
      </c>
      <c r="AC280" s="8">
        <v>41.908621161873398</v>
      </c>
      <c r="AD280" s="8">
        <v>46.913747957490699</v>
      </c>
      <c r="AE280" s="8">
        <v>51.139017345897599</v>
      </c>
      <c r="AF280" s="8">
        <v>111.234989266955</v>
      </c>
      <c r="AG280" s="8">
        <v>101.746949086326</v>
      </c>
      <c r="AH280" s="8">
        <v>63.720250774378897</v>
      </c>
      <c r="AI280" s="8">
        <v>79.820272519744705</v>
      </c>
      <c r="AJ280" s="8">
        <v>87.515299178824307</v>
      </c>
      <c r="AK280" s="8">
        <v>230.10847337322701</v>
      </c>
      <c r="AL280" s="8">
        <v>52.549973604770102</v>
      </c>
      <c r="AM280" s="8">
        <v>55.8371843606851</v>
      </c>
      <c r="AN280" s="8">
        <v>14.023181940568699</v>
      </c>
      <c r="AO280" s="8">
        <v>88.822369119364197</v>
      </c>
      <c r="AP280" s="8">
        <v>162.37400661285301</v>
      </c>
      <c r="AQ280" s="8">
        <v>165.46719986070499</v>
      </c>
      <c r="AR280" s="8">
        <v>167.335571698569</v>
      </c>
      <c r="AS280" s="8">
        <v>282.65844697799702</v>
      </c>
      <c r="AT280" s="8">
        <v>69.860366301253904</v>
      </c>
      <c r="AU280" s="8">
        <f t="shared" si="37"/>
        <v>3.0931932478519855</v>
      </c>
      <c r="AV280" s="8">
        <f t="shared" si="38"/>
        <v>1.8683718378640037</v>
      </c>
      <c r="AW280" s="8">
        <f t="shared" si="39"/>
        <v>115.32287527942802</v>
      </c>
      <c r="AX280" s="8">
        <v>56.8832086347455</v>
      </c>
      <c r="AY280" s="8">
        <v>-9.9557542906448493</v>
      </c>
      <c r="AZ280" s="8">
        <v>-46.459740234085203</v>
      </c>
      <c r="BA280" s="8">
        <v>8.8898330967832706</v>
      </c>
      <c r="BB280" s="8">
        <v>-9.3466242714284409</v>
      </c>
      <c r="BC280" s="8">
        <v>3.3345778712215099</v>
      </c>
      <c r="BD280" s="8">
        <v>18.777490274351202</v>
      </c>
      <c r="BE280" s="8">
        <v>-17.400232807526901</v>
      </c>
      <c r="BF280" s="8">
        <v>23.718001999782199</v>
      </c>
      <c r="BG280" s="8">
        <v>77.578809767224598</v>
      </c>
      <c r="BH280" s="8">
        <v>-36.2824473398286</v>
      </c>
      <c r="BI280" s="8">
        <v>-64.099044996484395</v>
      </c>
      <c r="BJ280" s="8">
        <v>-13.0779624356596</v>
      </c>
      <c r="BK280" s="8">
        <v>9.7898765447176306</v>
      </c>
      <c r="BL280" s="9">
        <v>-3.2145798978606002</v>
      </c>
      <c r="BM280" s="8" t="s">
        <v>249</v>
      </c>
      <c r="BN280" s="7" t="s">
        <v>249</v>
      </c>
      <c r="BO280" s="10">
        <v>101</v>
      </c>
      <c r="BP280" s="10">
        <v>262</v>
      </c>
      <c r="BQ280" s="7" t="s">
        <v>252</v>
      </c>
      <c r="BR280" s="8">
        <v>72.775782311080505</v>
      </c>
      <c r="BS280" s="8">
        <v>60.310303865973403</v>
      </c>
      <c r="BT280" s="4">
        <v>0.82871392035576597</v>
      </c>
      <c r="BU280" s="8">
        <v>58.479766916912297</v>
      </c>
      <c r="BV280" s="4">
        <v>0.80356081459818895</v>
      </c>
      <c r="BW280" s="8">
        <v>2</v>
      </c>
      <c r="BX280" s="8">
        <v>29.576230917682899</v>
      </c>
      <c r="BY280" s="8">
        <v>4.3377670782604403</v>
      </c>
      <c r="BZ280" s="4">
        <v>0.14666395763318901</v>
      </c>
      <c r="CA280" s="8">
        <v>1.1915221910945899</v>
      </c>
      <c r="CB280" s="4">
        <v>4.0286478504000599E-2</v>
      </c>
      <c r="CC280" s="8">
        <v>2.6</v>
      </c>
      <c r="CD280" s="8">
        <v>40.122993708959598</v>
      </c>
      <c r="CE280" s="8">
        <v>21.4595967076168</v>
      </c>
      <c r="CF280" s="4">
        <v>0.53484535235028596</v>
      </c>
      <c r="CG280" s="8">
        <v>18.352167594094102</v>
      </c>
      <c r="CH280" s="4">
        <v>0.45739776366677098</v>
      </c>
      <c r="CI280" s="8">
        <v>2.9040322580645199</v>
      </c>
      <c r="CJ280" s="8">
        <v>31.240831533418898</v>
      </c>
      <c r="CK280" s="8">
        <v>18.614131741074999</v>
      </c>
      <c r="CL280" s="4">
        <v>0.59582702596002002</v>
      </c>
      <c r="CM280" s="8">
        <v>16.507377316581099</v>
      </c>
      <c r="CN280" s="4">
        <v>0.52839109928693195</v>
      </c>
      <c r="CO280" s="8">
        <v>2.2096774193548399</v>
      </c>
      <c r="CP280" s="8">
        <v>35.045583429906301</v>
      </c>
      <c r="CQ280" s="8">
        <v>15.477522660442901</v>
      </c>
      <c r="CR280" s="4">
        <v>0.441639748740353</v>
      </c>
      <c r="CS280" s="8">
        <v>10.8293742792751</v>
      </c>
      <c r="CT280" s="4">
        <v>0.30900824638672802</v>
      </c>
      <c r="CU280" s="8">
        <v>5.1682795698924702</v>
      </c>
      <c r="CV280" s="8">
        <v>53.862928497128102</v>
      </c>
      <c r="CW280" s="8">
        <v>35.713269042457</v>
      </c>
      <c r="CX280" s="4">
        <v>0.66303986877284704</v>
      </c>
      <c r="CY280" s="8">
        <v>32.652635234428502</v>
      </c>
      <c r="CZ280" s="4">
        <v>0.60621722853723903</v>
      </c>
      <c r="DA280" s="8">
        <v>3.36774193548387</v>
      </c>
      <c r="DB280" s="8">
        <v>34.568732939959801</v>
      </c>
      <c r="DC280" s="8">
        <v>12.4240539613228</v>
      </c>
      <c r="DD280" s="4">
        <v>0.359401485235264</v>
      </c>
      <c r="DE280" s="8">
        <v>10.3196936092867</v>
      </c>
      <c r="DF280" s="4">
        <v>0.29852681112756702</v>
      </c>
      <c r="DG280" s="8">
        <v>2.32258064516129</v>
      </c>
      <c r="DH280" s="8">
        <v>60.850479956200402</v>
      </c>
      <c r="DI280" s="8">
        <v>6.2159797081161701</v>
      </c>
      <c r="DJ280" s="4">
        <v>0.102151695641355</v>
      </c>
      <c r="DK280" s="8">
        <v>2.8791385524000601</v>
      </c>
      <c r="DL280" s="4">
        <v>4.7314968665365303E-2</v>
      </c>
      <c r="DM280" s="8">
        <v>3.1612903225806499</v>
      </c>
      <c r="DN280" s="8">
        <v>141.13149750940801</v>
      </c>
      <c r="DO280" s="8">
        <v>85.373036342672805</v>
      </c>
      <c r="DP280" s="4">
        <v>0.60491837647355395</v>
      </c>
      <c r="DQ280" s="8">
        <v>79.621634062174905</v>
      </c>
      <c r="DR280" s="4">
        <v>0.56416629503181603</v>
      </c>
      <c r="DS280" s="8">
        <v>6.2666666666666702</v>
      </c>
      <c r="DT280" s="8">
        <v>97.335412607817304</v>
      </c>
      <c r="DU280" s="8">
        <v>35.0150867283784</v>
      </c>
      <c r="DV280" s="4">
        <v>0.35973635689469802</v>
      </c>
      <c r="DW280" s="8">
        <v>28.718991233831101</v>
      </c>
      <c r="DX280" s="4">
        <v>0.29505182609689401</v>
      </c>
      <c r="DY280" s="8">
        <v>6</v>
      </c>
      <c r="DZ280" s="8">
        <v>32.6680123101277</v>
      </c>
      <c r="EA280" s="8">
        <v>24.806966049067199</v>
      </c>
      <c r="EB280" s="4">
        <v>0.75936563919368305</v>
      </c>
      <c r="EC280" s="8">
        <v>21.935235155742699</v>
      </c>
      <c r="ED280" s="4">
        <v>0.67145913095368603</v>
      </c>
      <c r="EE280" s="8">
        <v>3</v>
      </c>
      <c r="EF280" s="8">
        <v>20.302208561364399</v>
      </c>
      <c r="EG280" s="8">
        <v>12.1505581609419</v>
      </c>
      <c r="EH280" s="4">
        <v>0.59848455029984804</v>
      </c>
      <c r="EI280" s="8">
        <v>9.1373756337765002</v>
      </c>
      <c r="EJ280" s="4">
        <v>0.450068060632829</v>
      </c>
      <c r="EK280" s="8">
        <v>3</v>
      </c>
      <c r="EL280" s="8">
        <v>29.1989516444206</v>
      </c>
      <c r="EM280" s="8">
        <v>16.651948643597599</v>
      </c>
      <c r="EN280" s="4">
        <v>0.57029268880547301</v>
      </c>
      <c r="EO280" s="8">
        <v>13.394019743806099</v>
      </c>
      <c r="EP280" s="4">
        <v>0.45871577537837599</v>
      </c>
      <c r="EQ280" s="8">
        <v>3.3666666666666698</v>
      </c>
      <c r="ER280" s="8">
        <v>25.6877376952514</v>
      </c>
      <c r="ES280" s="8">
        <v>16.858713809141999</v>
      </c>
      <c r="ET280" s="4">
        <v>0.656294221357553</v>
      </c>
      <c r="EU280" s="8">
        <v>13.8176034270501</v>
      </c>
      <c r="EV280" s="4">
        <v>0.53790659150200204</v>
      </c>
      <c r="EW280" s="8">
        <v>3</v>
      </c>
      <c r="EX280" s="8">
        <v>13.486563009847901</v>
      </c>
      <c r="EY280" s="8">
        <v>7.46191803626387</v>
      </c>
      <c r="EZ280" s="4">
        <v>0.55328537232319097</v>
      </c>
      <c r="FA280" s="8">
        <v>5.5888199435417096</v>
      </c>
      <c r="FB280" s="4">
        <v>0.41439912744712998</v>
      </c>
      <c r="FC280" s="8">
        <v>2</v>
      </c>
      <c r="FD280" s="7">
        <v>102.352013228763</v>
      </c>
      <c r="FE280" s="7">
        <v>64.648070944233794</v>
      </c>
      <c r="FF280" s="4">
        <v>0.63162481034682905</v>
      </c>
      <c r="FG280" s="7">
        <v>59.671289108006903</v>
      </c>
      <c r="FH280" s="4">
        <v>0.58300063892869103</v>
      </c>
      <c r="FI280" s="7">
        <v>4.5999999999999996</v>
      </c>
      <c r="FJ280" s="7">
        <v>71.363825242378496</v>
      </c>
      <c r="FK280" s="7">
        <v>40.073728448691803</v>
      </c>
      <c r="FL280" s="4">
        <v>0.56154120540184405</v>
      </c>
      <c r="FM280" s="7">
        <v>34.859544910675098</v>
      </c>
      <c r="FN280" s="4">
        <v>0.48847640653060498</v>
      </c>
      <c r="FO280" s="7">
        <v>5.11370967741935</v>
      </c>
      <c r="FP280" s="7">
        <v>88.908511927034297</v>
      </c>
      <c r="FQ280" s="7">
        <v>51.190791702899901</v>
      </c>
      <c r="FR280" s="4">
        <v>0.57576930029951801</v>
      </c>
      <c r="FS280" s="7">
        <v>43.482009513703602</v>
      </c>
      <c r="FT280" s="4">
        <v>0.489064641520359</v>
      </c>
      <c r="FU280" s="7">
        <v>8.5360215053763397</v>
      </c>
      <c r="FV280" s="7">
        <v>95.419212896160204</v>
      </c>
      <c r="FW280" s="7">
        <v>18.6400336694389</v>
      </c>
      <c r="FX280" s="4">
        <v>0.19534885170058899</v>
      </c>
      <c r="FY280" s="7">
        <v>13.198832161686701</v>
      </c>
      <c r="FZ280" s="4">
        <v>0.138324680754287</v>
      </c>
      <c r="GA280" s="7">
        <v>5.4838709677419404</v>
      </c>
      <c r="GB280" s="7">
        <v>238.46691011722601</v>
      </c>
      <c r="GC280" s="7">
        <v>120.388123071051</v>
      </c>
      <c r="GD280" s="4">
        <v>0.50484204710779701</v>
      </c>
      <c r="GE280" s="7">
        <v>108.340625296006</v>
      </c>
      <c r="GF280" s="4">
        <v>0.45432142028740102</v>
      </c>
      <c r="GG280" s="7">
        <v>12.266666666666699</v>
      </c>
      <c r="GH280" s="7">
        <v>52.970220871492103</v>
      </c>
      <c r="GI280" s="7">
        <v>36.957524210009097</v>
      </c>
      <c r="GJ280" s="4">
        <v>0.69770379662319204</v>
      </c>
      <c r="GK280" s="7">
        <v>31.072610789519199</v>
      </c>
      <c r="GL280" s="4">
        <v>0.58660527138262397</v>
      </c>
      <c r="GM280" s="7">
        <v>6</v>
      </c>
      <c r="GN280" s="7">
        <v>54.886689339671896</v>
      </c>
      <c r="GO280" s="7">
        <v>33.510662452739702</v>
      </c>
      <c r="GP280" s="4">
        <v>0.61054260797832904</v>
      </c>
      <c r="GQ280" s="7">
        <v>27.2116231708562</v>
      </c>
      <c r="GR280" s="4">
        <v>0.49577818407764201</v>
      </c>
      <c r="GS280" s="7">
        <v>6.3666666666666698</v>
      </c>
      <c r="GT280" s="7">
        <v>13.486563009847901</v>
      </c>
      <c r="GU280" s="7">
        <v>7.46191803626387</v>
      </c>
      <c r="GV280" s="4">
        <v>0.55328537232319097</v>
      </c>
      <c r="GW280" s="7">
        <v>5.5888199435417096</v>
      </c>
      <c r="GX280" s="4">
        <v>0.41439912744712998</v>
      </c>
      <c r="GY280" s="7">
        <v>2</v>
      </c>
      <c r="GZ280" s="3"/>
    </row>
    <row r="281" spans="1:208" s="11" customFormat="1" x14ac:dyDescent="0.25">
      <c r="A281" s="7" t="s">
        <v>220</v>
      </c>
      <c r="B281" s="7" t="s">
        <v>755</v>
      </c>
      <c r="C281" s="7" t="s">
        <v>756</v>
      </c>
      <c r="D281" s="33" t="s">
        <v>248</v>
      </c>
      <c r="E281" s="7"/>
      <c r="F281" s="8"/>
      <c r="G281" s="8"/>
      <c r="H281" s="8"/>
      <c r="I281" s="8"/>
      <c r="J281" s="8"/>
      <c r="K281" s="8"/>
      <c r="L281" s="8"/>
      <c r="M281" s="8">
        <v>0</v>
      </c>
      <c r="N281" s="8">
        <v>18.517105753408501</v>
      </c>
      <c r="O281" s="8">
        <v>36.696417315876602</v>
      </c>
      <c r="P281" s="8">
        <v>52.1662185085574</v>
      </c>
      <c r="Q281" s="8">
        <v>110.34345697635599</v>
      </c>
      <c r="R281" s="8">
        <v>161.46664875834199</v>
      </c>
      <c r="S281" s="8">
        <v>186.442951288751</v>
      </c>
      <c r="T281" s="8">
        <v>239.51056255387499</v>
      </c>
      <c r="U281" s="8">
        <v>381.797827725834</v>
      </c>
      <c r="V281" s="8">
        <v>186.64363288665399</v>
      </c>
      <c r="W281" s="8">
        <v>59.225799585656603</v>
      </c>
      <c r="X281" s="8">
        <v>26.464389142524801</v>
      </c>
      <c r="Y281" s="8">
        <v>7.72151706173553</v>
      </c>
      <c r="Z281" s="8">
        <v>99.492195763180305</v>
      </c>
      <c r="AA281" s="8">
        <v>114.78782026589199</v>
      </c>
      <c r="AB281" s="8">
        <v>128.07580009265999</v>
      </c>
      <c r="AC281" s="8">
        <v>0</v>
      </c>
      <c r="AD281" s="8">
        <v>0</v>
      </c>
      <c r="AE281" s="8">
        <v>0</v>
      </c>
      <c r="AF281" s="8">
        <v>0</v>
      </c>
      <c r="AG281" s="8">
        <v>55.213523069285102</v>
      </c>
      <c r="AH281" s="8">
        <v>162.509675484914</v>
      </c>
      <c r="AI281" s="8">
        <v>347.90960004709302</v>
      </c>
      <c r="AJ281" s="8">
        <v>621.30839027970899</v>
      </c>
      <c r="AK281" s="8">
        <v>245.86943247231</v>
      </c>
      <c r="AL281" s="8">
        <v>34.185906204260398</v>
      </c>
      <c r="AM281" s="8">
        <v>214.28001602907301</v>
      </c>
      <c r="AN281" s="8">
        <v>128.07580009265999</v>
      </c>
      <c r="AO281" s="8"/>
      <c r="AP281" s="8">
        <v>0</v>
      </c>
      <c r="AQ281" s="8">
        <v>217.723198554199</v>
      </c>
      <c r="AR281" s="8">
        <v>969.21799032680201</v>
      </c>
      <c r="AS281" s="8">
        <v>280.05533867657101</v>
      </c>
      <c r="AT281" s="8">
        <v>342.35581612173303</v>
      </c>
      <c r="AU281" s="8">
        <f t="shared" si="37"/>
        <v>217.723198554199</v>
      </c>
      <c r="AV281" s="8">
        <f t="shared" si="38"/>
        <v>751.49479177260298</v>
      </c>
      <c r="AW281" s="8">
        <f t="shared" si="39"/>
        <v>-689.16265165023106</v>
      </c>
      <c r="AX281" s="8">
        <v>0</v>
      </c>
      <c r="AY281" s="8">
        <v>18.517105753408501</v>
      </c>
      <c r="AZ281" s="8">
        <v>18.179311562468101</v>
      </c>
      <c r="BA281" s="8">
        <v>15.4698011926808</v>
      </c>
      <c r="BB281" s="8">
        <v>58.177238467798801</v>
      </c>
      <c r="BC281" s="8">
        <v>51.123191781985398</v>
      </c>
      <c r="BD281" s="8">
        <v>24.9763025304098</v>
      </c>
      <c r="BE281" s="8">
        <v>53.067611265123404</v>
      </c>
      <c r="BF281" s="8">
        <v>142.28726517196</v>
      </c>
      <c r="BG281" s="8">
        <v>-195.154194839181</v>
      </c>
      <c r="BH281" s="8">
        <v>-127.417833300997</v>
      </c>
      <c r="BI281" s="8">
        <v>-32.761410443131702</v>
      </c>
      <c r="BJ281" s="8">
        <v>-18.742872080789301</v>
      </c>
      <c r="BK281" s="8">
        <v>91.770678701444794</v>
      </c>
      <c r="BL281" s="9">
        <v>15.295624502712</v>
      </c>
      <c r="BM281" s="8" t="s">
        <v>224</v>
      </c>
      <c r="BN281" s="7" t="s">
        <v>224</v>
      </c>
      <c r="BO281" s="10">
        <v>167</v>
      </c>
      <c r="BP281" s="10">
        <v>263</v>
      </c>
      <c r="BQ281" s="7" t="s">
        <v>252</v>
      </c>
      <c r="BR281" s="8">
        <v>18.517105753408501</v>
      </c>
      <c r="BS281" s="8">
        <v>11.1772219160215</v>
      </c>
      <c r="BT281" s="4">
        <v>0.60361603291940502</v>
      </c>
      <c r="BU281" s="8">
        <v>5.7152089105027803</v>
      </c>
      <c r="BV281" s="4">
        <v>0.30864482746990701</v>
      </c>
      <c r="BW281" s="8">
        <v>3.4440860215053801</v>
      </c>
      <c r="BX281" s="8">
        <v>36.696417315876602</v>
      </c>
      <c r="BY281" s="8">
        <v>14.750710916556599</v>
      </c>
      <c r="BZ281" s="4">
        <v>0.40196596821932101</v>
      </c>
      <c r="CA281" s="8">
        <v>-1.95694142295323</v>
      </c>
      <c r="CB281" s="4">
        <v>-5.33278604858946E-2</v>
      </c>
      <c r="CC281" s="8">
        <v>12.5096774193548</v>
      </c>
      <c r="CD281" s="8">
        <v>52.1662185085574</v>
      </c>
      <c r="CE281" s="8">
        <v>20.726438722622401</v>
      </c>
      <c r="CF281" s="4">
        <v>0.39731533768778698</v>
      </c>
      <c r="CG281" s="8">
        <v>-4.2316723838098804</v>
      </c>
      <c r="CH281" s="4">
        <v>-8.1119017340996497E-2</v>
      </c>
      <c r="CI281" s="8">
        <v>20.030645161290298</v>
      </c>
      <c r="CJ281" s="8">
        <v>110.34345697635599</v>
      </c>
      <c r="CK281" s="8">
        <v>56.072483144606103</v>
      </c>
      <c r="CL281" s="4">
        <v>0.50816319047010705</v>
      </c>
      <c r="CM281" s="8">
        <v>29.7765400081759</v>
      </c>
      <c r="CN281" s="4">
        <v>0.26985324571221603</v>
      </c>
      <c r="CO281" s="8">
        <v>21.3935483870968</v>
      </c>
      <c r="CP281" s="8">
        <v>161.46664875834199</v>
      </c>
      <c r="CQ281" s="8">
        <v>88.3821914428719</v>
      </c>
      <c r="CR281" s="4">
        <v>0.54737118855515998</v>
      </c>
      <c r="CS281" s="8">
        <v>56.070091375018301</v>
      </c>
      <c r="CT281" s="4">
        <v>0.347254939680673</v>
      </c>
      <c r="CU281" s="8">
        <v>28.55</v>
      </c>
      <c r="CV281" s="8">
        <v>186.442951288751</v>
      </c>
      <c r="CW281" s="8">
        <v>101.277914520832</v>
      </c>
      <c r="CX281" s="4">
        <v>0.54321128163208898</v>
      </c>
      <c r="CY281" s="8">
        <v>55.224756543749102</v>
      </c>
      <c r="CZ281" s="4">
        <v>0.29620190069948199</v>
      </c>
      <c r="DA281" s="8">
        <v>39.489784946236597</v>
      </c>
      <c r="DB281" s="8">
        <v>239.51056255387499</v>
      </c>
      <c r="DC281" s="8">
        <v>142.38280913307599</v>
      </c>
      <c r="DD281" s="4">
        <v>0.59447402909860603</v>
      </c>
      <c r="DE281" s="8">
        <v>85.214267354614407</v>
      </c>
      <c r="DF281" s="4">
        <v>0.35578500775074001</v>
      </c>
      <c r="DG281" s="8">
        <v>53.484408602150502</v>
      </c>
      <c r="DH281" s="8">
        <v>381.797827725834</v>
      </c>
      <c r="DI281" s="8">
        <v>303.05319988614002</v>
      </c>
      <c r="DJ281" s="4">
        <v>0.79375307526306704</v>
      </c>
      <c r="DK281" s="8">
        <v>257.47752611089498</v>
      </c>
      <c r="DL281" s="4">
        <v>0.67438185189410504</v>
      </c>
      <c r="DM281" s="8">
        <v>41.834792626728103</v>
      </c>
      <c r="DN281" s="8">
        <v>186.64363288665399</v>
      </c>
      <c r="DO281" s="8">
        <v>141.399759812197</v>
      </c>
      <c r="DP281" s="4">
        <v>0.757592196558172</v>
      </c>
      <c r="DQ281" s="8">
        <v>118.86146118980101</v>
      </c>
      <c r="DR281" s="4">
        <v>0.636836410390619</v>
      </c>
      <c r="DS281" s="8">
        <v>22.837096774193501</v>
      </c>
      <c r="DT281" s="8">
        <v>59.225799585656603</v>
      </c>
      <c r="DU281" s="8">
        <v>9.7937911814008807</v>
      </c>
      <c r="DV281" s="4">
        <v>0.16536359576262699</v>
      </c>
      <c r="DW281" s="8">
        <v>-13.320294039021899</v>
      </c>
      <c r="DX281" s="4">
        <v>-0.22490695156858301</v>
      </c>
      <c r="DY281" s="8">
        <v>21.214516129032301</v>
      </c>
      <c r="DZ281" s="8">
        <v>26.464389142524801</v>
      </c>
      <c r="EA281" s="8">
        <v>-6.2569906756274198</v>
      </c>
      <c r="EB281" s="4">
        <v>-0.236430572492348</v>
      </c>
      <c r="EC281" s="8">
        <v>-25.956509180612901</v>
      </c>
      <c r="ED281" s="4">
        <v>-0.98080892934362596</v>
      </c>
      <c r="EE281" s="8">
        <v>17.05</v>
      </c>
      <c r="EF281" s="8">
        <v>7.72151706173553</v>
      </c>
      <c r="EG281" s="8">
        <v>-24.173112153044499</v>
      </c>
      <c r="EH281" s="4">
        <v>-3.1306169448016798</v>
      </c>
      <c r="EI281" s="8">
        <v>-42.4800940970445</v>
      </c>
      <c r="EJ281" s="4">
        <v>-5.5015217550392101</v>
      </c>
      <c r="EK281" s="8">
        <v>16</v>
      </c>
      <c r="EL281" s="8">
        <v>99.492195763180305</v>
      </c>
      <c r="EM281" s="8">
        <v>-48.2188351445092</v>
      </c>
      <c r="EN281" s="4">
        <v>-0.48464942174242198</v>
      </c>
      <c r="EO281" s="8">
        <v>-78.978878772134493</v>
      </c>
      <c r="EP281" s="4">
        <v>-0.79381983849393301</v>
      </c>
      <c r="EQ281" s="8">
        <v>28.1</v>
      </c>
      <c r="ER281" s="8">
        <v>114.78782026589199</v>
      </c>
      <c r="ES281" s="8">
        <v>-10.878226712332401</v>
      </c>
      <c r="ET281" s="4">
        <v>-9.4768126854698098E-2</v>
      </c>
      <c r="EU281" s="8">
        <v>-42.068510146645401</v>
      </c>
      <c r="EV281" s="4">
        <v>-0.366489319591562</v>
      </c>
      <c r="EW281" s="8">
        <v>27.2</v>
      </c>
      <c r="EX281" s="8">
        <v>128.07580009265999</v>
      </c>
      <c r="EY281" s="8">
        <v>14.1678996476269</v>
      </c>
      <c r="EZ281" s="4">
        <v>0.110621207420737</v>
      </c>
      <c r="FA281" s="8">
        <v>-8.3938535108076007</v>
      </c>
      <c r="FB281" s="4">
        <v>-6.5538169620918504E-2</v>
      </c>
      <c r="FC281" s="8">
        <v>20</v>
      </c>
      <c r="FD281" s="7">
        <v>55.213523069285102</v>
      </c>
      <c r="FE281" s="7">
        <v>25.927932832578101</v>
      </c>
      <c r="FF281" s="4">
        <v>0.46959388554217502</v>
      </c>
      <c r="FG281" s="7">
        <v>3.7582674875495501</v>
      </c>
      <c r="FH281" s="4">
        <v>6.8067880450835602E-2</v>
      </c>
      <c r="FI281" s="7">
        <v>15.9537634408602</v>
      </c>
      <c r="FJ281" s="7">
        <v>162.509675484914</v>
      </c>
      <c r="FK281" s="7">
        <v>76.798921867228401</v>
      </c>
      <c r="FL281" s="4">
        <v>0.472580611819374</v>
      </c>
      <c r="FM281" s="7">
        <v>25.544867624366098</v>
      </c>
      <c r="FN281" s="4">
        <v>0.157189826071233</v>
      </c>
      <c r="FO281" s="7">
        <v>41.424193548387102</v>
      </c>
      <c r="FP281" s="7">
        <v>347.90960004709302</v>
      </c>
      <c r="FQ281" s="7">
        <v>189.66010596370401</v>
      </c>
      <c r="FR281" s="4">
        <v>0.54514191599780903</v>
      </c>
      <c r="FS281" s="7">
        <v>111.294847918767</v>
      </c>
      <c r="FT281" s="4">
        <v>0.319895880722183</v>
      </c>
      <c r="FU281" s="7">
        <v>68.039784946236594</v>
      </c>
      <c r="FV281" s="7">
        <v>621.30839027970899</v>
      </c>
      <c r="FW281" s="7">
        <v>445.43600901921502</v>
      </c>
      <c r="FX281" s="4">
        <v>0.71693222880618601</v>
      </c>
      <c r="FY281" s="7">
        <v>342.69179346550902</v>
      </c>
      <c r="FZ281" s="4">
        <v>0.55156472828450198</v>
      </c>
      <c r="GA281" s="7">
        <v>95.319201228878697</v>
      </c>
      <c r="GB281" s="7">
        <v>245.86943247231</v>
      </c>
      <c r="GC281" s="7">
        <v>151.193550993598</v>
      </c>
      <c r="GD281" s="4">
        <v>0.61493431482429295</v>
      </c>
      <c r="GE281" s="7">
        <v>105.541167150779</v>
      </c>
      <c r="GF281" s="4">
        <v>0.42925696817828302</v>
      </c>
      <c r="GG281" s="7">
        <v>44.051612903225802</v>
      </c>
      <c r="GH281" s="7">
        <v>34.185906204260398</v>
      </c>
      <c r="GI281" s="7">
        <v>-30.430102828671899</v>
      </c>
      <c r="GJ281" s="4">
        <v>-0.89013591293594496</v>
      </c>
      <c r="GK281" s="7">
        <v>-68.436603277657298</v>
      </c>
      <c r="GL281" s="4">
        <v>-2.0018952508893402</v>
      </c>
      <c r="GM281" s="7">
        <v>33.049999999999997</v>
      </c>
      <c r="GN281" s="7">
        <v>214.28001602907301</v>
      </c>
      <c r="GO281" s="7">
        <v>-59.097061856841499</v>
      </c>
      <c r="GP281" s="4">
        <v>-0.27579362253185302</v>
      </c>
      <c r="GQ281" s="7">
        <v>-121.04738891878</v>
      </c>
      <c r="GR281" s="4">
        <v>-0.56490283677389996</v>
      </c>
      <c r="GS281" s="7">
        <v>55.3</v>
      </c>
      <c r="GT281" s="7">
        <v>128.07580009265999</v>
      </c>
      <c r="GU281" s="7">
        <v>14.1678996476269</v>
      </c>
      <c r="GV281" s="4">
        <v>0.110621207420737</v>
      </c>
      <c r="GW281" s="7">
        <v>-8.3938535108076007</v>
      </c>
      <c r="GX281" s="4">
        <v>-6.5538169620918504E-2</v>
      </c>
      <c r="GY281" s="7">
        <v>20</v>
      </c>
      <c r="GZ281" s="3"/>
    </row>
    <row r="282" spans="1:208" s="11" customFormat="1" x14ac:dyDescent="0.25">
      <c r="A282" s="7" t="s">
        <v>220</v>
      </c>
      <c r="B282" s="7" t="s">
        <v>757</v>
      </c>
      <c r="C282" s="7" t="s">
        <v>757</v>
      </c>
      <c r="D282" s="33" t="s">
        <v>241</v>
      </c>
      <c r="E282" s="7"/>
      <c r="F282" s="8"/>
      <c r="G282" s="8">
        <v>66.0314161187694</v>
      </c>
      <c r="H282" s="8">
        <v>133.363307204835</v>
      </c>
      <c r="I282" s="8">
        <v>120.664617505058</v>
      </c>
      <c r="J282" s="8">
        <v>116.304011249693</v>
      </c>
      <c r="K282" s="8">
        <v>92.415720517266607</v>
      </c>
      <c r="L282" s="8">
        <v>89.563028389269704</v>
      </c>
      <c r="M282" s="8">
        <v>93.692499134288894</v>
      </c>
      <c r="N282" s="8">
        <v>93.295497913052003</v>
      </c>
      <c r="O282" s="8">
        <v>92.907045668515593</v>
      </c>
      <c r="P282" s="8">
        <v>92.064865667429203</v>
      </c>
      <c r="Q282" s="8">
        <v>90.283597659881593</v>
      </c>
      <c r="R282" s="8">
        <v>91.649537858985099</v>
      </c>
      <c r="S282" s="8">
        <v>82.191804871729104</v>
      </c>
      <c r="T282" s="8">
        <v>80.700091687151698</v>
      </c>
      <c r="U282" s="8">
        <v>80.043382327604107</v>
      </c>
      <c r="V282" s="8">
        <v>81.174676339287103</v>
      </c>
      <c r="W282" s="8">
        <v>61.003990240615003</v>
      </c>
      <c r="X282" s="8">
        <v>72.581418666655395</v>
      </c>
      <c r="Y282" s="8">
        <v>64.456889872884702</v>
      </c>
      <c r="Z282" s="8">
        <v>65.271420753241102</v>
      </c>
      <c r="AA282" s="8">
        <v>60.086542695954897</v>
      </c>
      <c r="AB282" s="8">
        <v>29.434332299094699</v>
      </c>
      <c r="AC282" s="8">
        <v>66.0314161187694</v>
      </c>
      <c r="AD282" s="8">
        <v>254.027924709893</v>
      </c>
      <c r="AE282" s="8">
        <v>208.71973176696</v>
      </c>
      <c r="AF282" s="8">
        <v>183.25552752355901</v>
      </c>
      <c r="AG282" s="8">
        <v>186.20254358156799</v>
      </c>
      <c r="AH282" s="8">
        <v>182.34846332731101</v>
      </c>
      <c r="AI282" s="8">
        <v>173.84134273071399</v>
      </c>
      <c r="AJ282" s="8">
        <v>160.743474014756</v>
      </c>
      <c r="AK282" s="8">
        <v>142.178666579902</v>
      </c>
      <c r="AL282" s="8">
        <v>137.03830853954</v>
      </c>
      <c r="AM282" s="8">
        <v>125.35796344919601</v>
      </c>
      <c r="AN282" s="8">
        <v>29.434332299094699</v>
      </c>
      <c r="AO282" s="8">
        <v>320.05934082866202</v>
      </c>
      <c r="AP282" s="8">
        <v>391.97525929051898</v>
      </c>
      <c r="AQ282" s="8">
        <v>368.55100690887798</v>
      </c>
      <c r="AR282" s="8">
        <v>334.58481674546999</v>
      </c>
      <c r="AS282" s="8">
        <v>279.216975119442</v>
      </c>
      <c r="AT282" s="8">
        <v>154.792295748291</v>
      </c>
      <c r="AU282" s="8">
        <f t="shared" si="37"/>
        <v>-23.424252381640997</v>
      </c>
      <c r="AV282" s="8">
        <f t="shared" si="38"/>
        <v>-33.966190163407987</v>
      </c>
      <c r="AW282" s="8">
        <f t="shared" si="39"/>
        <v>-55.367841626027996</v>
      </c>
      <c r="AX282" s="8">
        <v>4.1294707450192503</v>
      </c>
      <c r="AY282" s="8">
        <v>-0.39700122123687698</v>
      </c>
      <c r="AZ282" s="8">
        <v>-0.38845224453649502</v>
      </c>
      <c r="BA282" s="8">
        <v>-0.84218000108636204</v>
      </c>
      <c r="BB282" s="8">
        <v>-1.7812680075476199</v>
      </c>
      <c r="BC282" s="8">
        <v>1.3659401991035101</v>
      </c>
      <c r="BD282" s="8">
        <v>-9.4577329872559499</v>
      </c>
      <c r="BE282" s="8">
        <v>-1.4917131845774301</v>
      </c>
      <c r="BF282" s="8">
        <v>-0.65670935954759102</v>
      </c>
      <c r="BG282" s="8">
        <v>1.1312940116829999</v>
      </c>
      <c r="BH282" s="8">
        <v>-20.1706860986721</v>
      </c>
      <c r="BI282" s="8">
        <v>11.577428426040401</v>
      </c>
      <c r="BJ282" s="8">
        <v>-8.1245287937706898</v>
      </c>
      <c r="BK282" s="8">
        <v>0.81453088035647203</v>
      </c>
      <c r="BL282" s="9">
        <v>-5.1848780572862001</v>
      </c>
      <c r="BM282" s="8" t="s">
        <v>268</v>
      </c>
      <c r="BN282" s="7" t="s">
        <v>268</v>
      </c>
      <c r="BO282" s="10">
        <v>567</v>
      </c>
      <c r="BP282" s="10">
        <v>264</v>
      </c>
      <c r="BQ282" s="7" t="s">
        <v>252</v>
      </c>
      <c r="BR282" s="8">
        <v>93.295497913052003</v>
      </c>
      <c r="BS282" s="8">
        <v>39.381023873574897</v>
      </c>
      <c r="BT282" s="4">
        <v>0.42211065651074098</v>
      </c>
      <c r="BU282" s="8">
        <v>-46.364388265111501</v>
      </c>
      <c r="BV282" s="4">
        <v>-0.49696276135769601</v>
      </c>
      <c r="BW282" s="8">
        <v>54.735483870967698</v>
      </c>
      <c r="BX282" s="8">
        <v>92.907045668515593</v>
      </c>
      <c r="BY282" s="8">
        <v>62.391483221777897</v>
      </c>
      <c r="BZ282" s="4">
        <v>0.67154738128672697</v>
      </c>
      <c r="CA282" s="8">
        <v>-38.357535450824301</v>
      </c>
      <c r="CB282" s="4">
        <v>-0.412859274286696</v>
      </c>
      <c r="CC282" s="8">
        <v>40.129301075268799</v>
      </c>
      <c r="CD282" s="8">
        <v>92.064865667429203</v>
      </c>
      <c r="CE282" s="8">
        <v>57.1231568306779</v>
      </c>
      <c r="CF282" s="4">
        <v>0.62046641155190396</v>
      </c>
      <c r="CG282" s="8">
        <v>75.441097741761496</v>
      </c>
      <c r="CH282" s="4">
        <v>0.81943418039930005</v>
      </c>
      <c r="CI282" s="8">
        <v>42</v>
      </c>
      <c r="CJ282" s="8">
        <v>90.283597659881593</v>
      </c>
      <c r="CK282" s="8">
        <v>65.314470850770107</v>
      </c>
      <c r="CL282" s="4">
        <v>0.72343673207202397</v>
      </c>
      <c r="CM282" s="8">
        <v>37.296987358598003</v>
      </c>
      <c r="CN282" s="4">
        <v>0.41310922831303198</v>
      </c>
      <c r="CO282" s="8">
        <v>34.520737327188897</v>
      </c>
      <c r="CP282" s="8">
        <v>91.649537858985099</v>
      </c>
      <c r="CQ282" s="8">
        <v>69.268703355002003</v>
      </c>
      <c r="CR282" s="4">
        <v>0.75579981059567403</v>
      </c>
      <c r="CS282" s="8">
        <v>46.501272088337501</v>
      </c>
      <c r="CT282" s="4">
        <v>0.507381413749035</v>
      </c>
      <c r="CU282" s="8">
        <v>30.647311827957001</v>
      </c>
      <c r="CV282" s="8">
        <v>82.191804871729104</v>
      </c>
      <c r="CW282" s="8">
        <v>64.554376189889297</v>
      </c>
      <c r="CX282" s="4">
        <v>0.78541134716088401</v>
      </c>
      <c r="CY282" s="8">
        <v>41.975219817558902</v>
      </c>
      <c r="CZ282" s="4">
        <v>0.51069835834687705</v>
      </c>
      <c r="DA282" s="8">
        <v>24.942473118279601</v>
      </c>
      <c r="DB282" s="8">
        <v>80.700091687151698</v>
      </c>
      <c r="DC282" s="8">
        <v>42.452112875643103</v>
      </c>
      <c r="DD282" s="4">
        <v>0.52604788901871702</v>
      </c>
      <c r="DE282" s="8">
        <v>1.26979607127865</v>
      </c>
      <c r="DF282" s="4">
        <v>1.5734753762129999E-2</v>
      </c>
      <c r="DG282" s="8">
        <v>52.306451612903203</v>
      </c>
      <c r="DH282" s="8">
        <v>80.043382327604107</v>
      </c>
      <c r="DI282" s="8">
        <v>47.706538302940899</v>
      </c>
      <c r="DJ282" s="4">
        <v>0.596008525822736</v>
      </c>
      <c r="DK282" s="8">
        <v>8.7245580195126795</v>
      </c>
      <c r="DL282" s="4">
        <v>0.108997867978699</v>
      </c>
      <c r="DM282" s="8">
        <v>48.433179723502299</v>
      </c>
      <c r="DN282" s="8">
        <v>81.1771120366259</v>
      </c>
      <c r="DO282" s="8">
        <v>50.7430243497828</v>
      </c>
      <c r="DP282" s="4">
        <v>0.62509028809608702</v>
      </c>
      <c r="DQ282" s="8">
        <v>3.7457822000711301</v>
      </c>
      <c r="DR282" s="4">
        <v>4.6143329148998199E-2</v>
      </c>
      <c r="DS282" s="8">
        <v>47.416129032258098</v>
      </c>
      <c r="DT282" s="8">
        <v>61.013338026936196</v>
      </c>
      <c r="DU282" s="8">
        <v>22.210633451323101</v>
      </c>
      <c r="DV282" s="4">
        <v>0.36402914788103402</v>
      </c>
      <c r="DW282" s="8">
        <v>-6.8818708828336996</v>
      </c>
      <c r="DX282" s="4">
        <v>-0.112792892593345</v>
      </c>
      <c r="DY282" s="8">
        <v>48.613978494623701</v>
      </c>
      <c r="DZ282" s="8">
        <v>72.579267875697795</v>
      </c>
      <c r="EA282" s="8">
        <v>35.2992615558464</v>
      </c>
      <c r="EB282" s="4">
        <v>0.48635461046949902</v>
      </c>
      <c r="EC282" s="8">
        <v>4.9389196362651298</v>
      </c>
      <c r="ED282" s="4">
        <v>6.8048628497103705E-2</v>
      </c>
      <c r="EE282" s="8">
        <v>37.6064516129032</v>
      </c>
      <c r="EF282" s="8">
        <v>64.451663446940003</v>
      </c>
      <c r="EG282" s="8">
        <v>35.274609300637003</v>
      </c>
      <c r="EH282" s="4">
        <v>0.54730331870607096</v>
      </c>
      <c r="EI282" s="8">
        <v>7.5741138873723601</v>
      </c>
      <c r="EJ282" s="4">
        <v>0.117516189378227</v>
      </c>
      <c r="EK282" s="8">
        <v>34.193548387096797</v>
      </c>
      <c r="EL282" s="8">
        <v>65.270670599043598</v>
      </c>
      <c r="EM282" s="8">
        <v>28.598101390526399</v>
      </c>
      <c r="EN282" s="4">
        <v>0.438146278076472</v>
      </c>
      <c r="EO282" s="8">
        <v>-6.5672252385857099</v>
      </c>
      <c r="EP282" s="4">
        <v>-0.100615256106805</v>
      </c>
      <c r="EQ282" s="8">
        <v>40.852688172043003</v>
      </c>
      <c r="ER282" s="8">
        <v>60.0850159574683</v>
      </c>
      <c r="ES282" s="8">
        <v>42.257247909606697</v>
      </c>
      <c r="ET282" s="4">
        <v>0.70329094926959501</v>
      </c>
      <c r="EU282" s="8">
        <v>17.7221625502691</v>
      </c>
      <c r="EV282" s="4">
        <v>0.29495144950637697</v>
      </c>
      <c r="EW282" s="8">
        <v>29.709677419354801</v>
      </c>
      <c r="EX282" s="8">
        <v>29.431363883425799</v>
      </c>
      <c r="EY282" s="8">
        <v>12.8078953958618</v>
      </c>
      <c r="EZ282" s="4">
        <v>0.43517845270753902</v>
      </c>
      <c r="FA282" s="8">
        <v>-11.992782009688</v>
      </c>
      <c r="FB282" s="4">
        <v>-0.40748305301752302</v>
      </c>
      <c r="FC282" s="8">
        <v>28</v>
      </c>
      <c r="FD282" s="7">
        <v>186.20254358156799</v>
      </c>
      <c r="FE282" s="7">
        <v>101.77250709535301</v>
      </c>
      <c r="FF282" s="4">
        <v>0.54656883379667998</v>
      </c>
      <c r="FG282" s="7">
        <v>-84.721923715935802</v>
      </c>
      <c r="FH282" s="4">
        <v>-0.454998745378699</v>
      </c>
      <c r="FI282" s="7">
        <v>94.864784946236597</v>
      </c>
      <c r="FJ282" s="7">
        <v>182.34846332731101</v>
      </c>
      <c r="FK282" s="7">
        <v>122.43762768144801</v>
      </c>
      <c r="FL282" s="4">
        <v>0.67144863985870595</v>
      </c>
      <c r="FM282" s="7">
        <v>112.738085100359</v>
      </c>
      <c r="FN282" s="4">
        <v>0.618256293709465</v>
      </c>
      <c r="FO282" s="7">
        <v>76.520737327188897</v>
      </c>
      <c r="FP282" s="7">
        <v>173.84134273071399</v>
      </c>
      <c r="FQ282" s="7">
        <v>133.82307954489099</v>
      </c>
      <c r="FR282" s="4">
        <v>0.76980008002001898</v>
      </c>
      <c r="FS282" s="7">
        <v>88.476491905896395</v>
      </c>
      <c r="FT282" s="4">
        <v>0.50894965786676705</v>
      </c>
      <c r="FU282" s="7">
        <v>55.589784946236598</v>
      </c>
      <c r="FV282" s="7">
        <v>160.743474014756</v>
      </c>
      <c r="FW282" s="7">
        <v>90.158651178583995</v>
      </c>
      <c r="FX282" s="4">
        <v>0.560885297093353</v>
      </c>
      <c r="FY282" s="7">
        <v>9.9943540907913295</v>
      </c>
      <c r="FZ282" s="4">
        <v>6.2175799994679003E-2</v>
      </c>
      <c r="GA282" s="7">
        <v>100.73963133640601</v>
      </c>
      <c r="GB282" s="7">
        <v>142.190450063562</v>
      </c>
      <c r="GC282" s="7">
        <v>72.953657801105805</v>
      </c>
      <c r="GD282" s="4">
        <v>0.51307002522668799</v>
      </c>
      <c r="GE282" s="7">
        <v>-3.13608868276257</v>
      </c>
      <c r="GF282" s="4">
        <v>-2.20555507163855E-2</v>
      </c>
      <c r="GG282" s="7">
        <v>96.030107526881693</v>
      </c>
      <c r="GH282" s="7">
        <v>137.030931322638</v>
      </c>
      <c r="GI282" s="7">
        <v>70.573870856483396</v>
      </c>
      <c r="GJ282" s="4">
        <v>0.51502146395194603</v>
      </c>
      <c r="GK282" s="7">
        <v>12.5130335236375</v>
      </c>
      <c r="GL282" s="4">
        <v>9.1315394289889995E-2</v>
      </c>
      <c r="GM282" s="7">
        <v>71.8</v>
      </c>
      <c r="GN282" s="7">
        <v>125.355686556512</v>
      </c>
      <c r="GO282" s="7">
        <v>70.855349300133099</v>
      </c>
      <c r="GP282" s="4">
        <v>0.56523442411358504</v>
      </c>
      <c r="GQ282" s="7">
        <v>11.154937311683399</v>
      </c>
      <c r="GR282" s="4">
        <v>8.8986288680686199E-2</v>
      </c>
      <c r="GS282" s="7">
        <v>70.562365591397906</v>
      </c>
      <c r="GT282" s="7">
        <v>29.431363883425799</v>
      </c>
      <c r="GU282" s="7">
        <v>12.8078953958618</v>
      </c>
      <c r="GV282" s="4">
        <v>0.43517845270753902</v>
      </c>
      <c r="GW282" s="7">
        <v>-11.992782009688</v>
      </c>
      <c r="GX282" s="4">
        <v>-0.40748305301752302</v>
      </c>
      <c r="GY282" s="7">
        <v>28</v>
      </c>
      <c r="GZ282" s="3"/>
    </row>
    <row r="283" spans="1:208" s="11" customFormat="1" x14ac:dyDescent="0.25">
      <c r="A283" s="7" t="s">
        <v>220</v>
      </c>
      <c r="B283" s="7" t="s">
        <v>758</v>
      </c>
      <c r="C283" s="7" t="s">
        <v>759</v>
      </c>
      <c r="D283" s="33" t="s">
        <v>223</v>
      </c>
      <c r="E283" s="7"/>
      <c r="F283" s="8"/>
      <c r="G283" s="8"/>
      <c r="H283" s="8"/>
      <c r="I283" s="8"/>
      <c r="J283" s="8">
        <v>6.7536494892955901</v>
      </c>
      <c r="K283" s="8">
        <v>47.281487920537202</v>
      </c>
      <c r="L283" s="8">
        <v>63.266722970029498</v>
      </c>
      <c r="M283" s="8">
        <v>0</v>
      </c>
      <c r="N283" s="8"/>
      <c r="O283" s="8"/>
      <c r="P283" s="8"/>
      <c r="Q283" s="8"/>
      <c r="R283" s="8"/>
      <c r="S283" s="8">
        <v>40.183287320509301</v>
      </c>
      <c r="T283" s="8">
        <v>58.451924165481401</v>
      </c>
      <c r="U283" s="8">
        <v>42.849613123700003</v>
      </c>
      <c r="V283" s="8">
        <v>51.548678220020598</v>
      </c>
      <c r="W283" s="8">
        <v>52.191907337906301</v>
      </c>
      <c r="X283" s="8">
        <v>125.601577389262</v>
      </c>
      <c r="Y283" s="8">
        <v>47.172940455236301</v>
      </c>
      <c r="Z283" s="8">
        <v>77.246229514193004</v>
      </c>
      <c r="AA283" s="8">
        <v>12.185727951929399</v>
      </c>
      <c r="AB283" s="8">
        <v>1.1054825131728601</v>
      </c>
      <c r="AC283" s="8">
        <v>0</v>
      </c>
      <c r="AD283" s="8">
        <v>0</v>
      </c>
      <c r="AE283" s="8">
        <v>54.035137409832799</v>
      </c>
      <c r="AF283" s="8">
        <v>63.266722970029498</v>
      </c>
      <c r="AG283" s="8">
        <v>0</v>
      </c>
      <c r="AH283" s="8">
        <v>0</v>
      </c>
      <c r="AI283" s="8">
        <v>40.183287320509301</v>
      </c>
      <c r="AJ283" s="8">
        <v>101.301537289181</v>
      </c>
      <c r="AK283" s="8">
        <v>103.74058555792701</v>
      </c>
      <c r="AL283" s="8">
        <v>172.77451784449801</v>
      </c>
      <c r="AM283" s="8">
        <v>89.431957466122398</v>
      </c>
      <c r="AN283" s="8">
        <v>1.1054825131728601</v>
      </c>
      <c r="AO283" s="8"/>
      <c r="AP283" s="8">
        <v>117.30186037986201</v>
      </c>
      <c r="AQ283" s="8"/>
      <c r="AR283" s="8">
        <v>141.484824609691</v>
      </c>
      <c r="AS283" s="8">
        <v>276.51510340242498</v>
      </c>
      <c r="AT283" s="8">
        <v>90.5374399792952</v>
      </c>
      <c r="AU283" s="8">
        <f t="shared" si="37"/>
        <v>-117.30186037986201</v>
      </c>
      <c r="AV283" s="8">
        <f t="shared" si="38"/>
        <v>141.484824609691</v>
      </c>
      <c r="AW283" s="8">
        <f t="shared" si="39"/>
        <v>135.03027879273398</v>
      </c>
      <c r="AX283" s="8">
        <v>-63.266722970029498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40.183287320509301</v>
      </c>
      <c r="BE283" s="8">
        <v>18.268636844972001</v>
      </c>
      <c r="BF283" s="8">
        <v>-15.6023110417813</v>
      </c>
      <c r="BG283" s="8">
        <v>8.6990650963205507</v>
      </c>
      <c r="BH283" s="8">
        <v>0.64322911788577397</v>
      </c>
      <c r="BI283" s="8">
        <v>73.409670051355207</v>
      </c>
      <c r="BJ283" s="8">
        <v>-78.428636934025306</v>
      </c>
      <c r="BK283" s="8">
        <v>30.0732890589567</v>
      </c>
      <c r="BL283" s="9">
        <v>-65.060501562263497</v>
      </c>
      <c r="BM283" s="8" t="s">
        <v>268</v>
      </c>
      <c r="BN283" s="7" t="s">
        <v>268</v>
      </c>
      <c r="BO283" s="10">
        <v>218</v>
      </c>
      <c r="BP283" s="10">
        <v>265</v>
      </c>
      <c r="BQ283" s="7" t="s">
        <v>252</v>
      </c>
      <c r="BR283" s="8"/>
      <c r="BS283" s="8"/>
      <c r="BT283" s="4"/>
      <c r="BU283" s="8"/>
      <c r="BV283" s="4"/>
      <c r="BW283" s="8"/>
      <c r="BX283" s="8"/>
      <c r="BY283" s="8"/>
      <c r="BZ283" s="4"/>
      <c r="CA283" s="8"/>
      <c r="CB283" s="4"/>
      <c r="CC283" s="8"/>
      <c r="CD283" s="8"/>
      <c r="CE283" s="8"/>
      <c r="CF283" s="4"/>
      <c r="CG283" s="8"/>
      <c r="CH283" s="4"/>
      <c r="CI283" s="8"/>
      <c r="CJ283" s="8"/>
      <c r="CK283" s="8"/>
      <c r="CL283" s="4"/>
      <c r="CM283" s="8"/>
      <c r="CN283" s="4"/>
      <c r="CO283" s="8"/>
      <c r="CP283" s="8"/>
      <c r="CQ283" s="8"/>
      <c r="CR283" s="4"/>
      <c r="CS283" s="8"/>
      <c r="CT283" s="4"/>
      <c r="CU283" s="8"/>
      <c r="CV283" s="8">
        <v>40.183287320509301</v>
      </c>
      <c r="CW283" s="8">
        <v>24.108251446465399</v>
      </c>
      <c r="CX283" s="4">
        <v>0.59995717259699399</v>
      </c>
      <c r="CY283" s="8">
        <v>21.311870168632399</v>
      </c>
      <c r="CZ283" s="4">
        <v>0.53036651776757304</v>
      </c>
      <c r="DA283" s="8">
        <v>2.6129032258064502</v>
      </c>
      <c r="DB283" s="8">
        <v>58.451924165481401</v>
      </c>
      <c r="DC283" s="8">
        <v>22.546980289504901</v>
      </c>
      <c r="DD283" s="4">
        <v>0.38573546741887998</v>
      </c>
      <c r="DE283" s="8">
        <v>16.791945234983601</v>
      </c>
      <c r="DF283" s="4">
        <v>0.28727788648059699</v>
      </c>
      <c r="DG283" s="8">
        <v>6</v>
      </c>
      <c r="DH283" s="8">
        <v>42.849613123700003</v>
      </c>
      <c r="DI283" s="8">
        <v>2.1226738112194501</v>
      </c>
      <c r="DJ283" s="4">
        <v>4.9537759071280899E-2</v>
      </c>
      <c r="DK283" s="8">
        <v>-4.2015541248610697</v>
      </c>
      <c r="DL283" s="4">
        <v>-9.8053490301810806E-2</v>
      </c>
      <c r="DM283" s="8">
        <v>6.1981566820276504</v>
      </c>
      <c r="DN283" s="8">
        <v>51.548678220020598</v>
      </c>
      <c r="DO283" s="8">
        <v>19.928055530597899</v>
      </c>
      <c r="DP283" s="4">
        <v>0.38658712926722899</v>
      </c>
      <c r="DQ283" s="8">
        <v>13.8788213111226</v>
      </c>
      <c r="DR283" s="4">
        <v>0.26923719075559799</v>
      </c>
      <c r="DS283" s="8">
        <v>6</v>
      </c>
      <c r="DT283" s="8">
        <v>52.191907337906301</v>
      </c>
      <c r="DU283" s="8">
        <v>21.998200304004701</v>
      </c>
      <c r="DV283" s="4">
        <v>0.42148680563792501</v>
      </c>
      <c r="DW283" s="8">
        <v>16.820421423485602</v>
      </c>
      <c r="DX283" s="4">
        <v>0.32228025917092901</v>
      </c>
      <c r="DY283" s="8">
        <v>6</v>
      </c>
      <c r="DZ283" s="8">
        <v>125.601577389262</v>
      </c>
      <c r="EA283" s="8">
        <v>93.515992511407404</v>
      </c>
      <c r="EB283" s="4">
        <v>0.74454472989288001</v>
      </c>
      <c r="EC283" s="8">
        <v>87.630550431725595</v>
      </c>
      <c r="ED283" s="4">
        <v>0.697686703090861</v>
      </c>
      <c r="EE283" s="8">
        <v>6</v>
      </c>
      <c r="EF283" s="8">
        <v>47.172940455236301</v>
      </c>
      <c r="EG283" s="8">
        <v>15.8213605584854</v>
      </c>
      <c r="EH283" s="4">
        <v>0.33539059481566103</v>
      </c>
      <c r="EI283" s="8">
        <v>9.9261537438255303</v>
      </c>
      <c r="EJ283" s="4">
        <v>0.21042050056736999</v>
      </c>
      <c r="EK283" s="8">
        <v>6</v>
      </c>
      <c r="EL283" s="8">
        <v>77.246229514193004</v>
      </c>
      <c r="EM283" s="8">
        <v>54.327629629088101</v>
      </c>
      <c r="EN283" s="4">
        <v>0.70330461396961996</v>
      </c>
      <c r="EO283" s="8">
        <v>48.671306241192099</v>
      </c>
      <c r="EP283" s="4">
        <v>0.63008002522957396</v>
      </c>
      <c r="EQ283" s="8">
        <v>5</v>
      </c>
      <c r="ER283" s="8">
        <v>12.185727951929399</v>
      </c>
      <c r="ES283" s="8">
        <v>8.6495513968414706</v>
      </c>
      <c r="ET283" s="4">
        <v>0.70980998681100105</v>
      </c>
      <c r="EU283" s="8">
        <v>6.2114164014192701</v>
      </c>
      <c r="EV283" s="4">
        <v>0.50972879305382701</v>
      </c>
      <c r="EW283" s="8">
        <v>2.5</v>
      </c>
      <c r="EX283" s="8">
        <v>1.1054825131728601</v>
      </c>
      <c r="EY283" s="8">
        <v>1.09442654010435</v>
      </c>
      <c r="EZ283" s="4">
        <v>0.98999896159661804</v>
      </c>
      <c r="FA283" s="8">
        <v>1.1465923829140601</v>
      </c>
      <c r="FB283" s="4">
        <v>1.0371872637073301</v>
      </c>
      <c r="FC283" s="8">
        <v>0</v>
      </c>
      <c r="FD283" s="7">
        <v>0</v>
      </c>
      <c r="FE283" s="7">
        <v>0</v>
      </c>
      <c r="FF283" s="4"/>
      <c r="FG283" s="7">
        <v>0</v>
      </c>
      <c r="FH283" s="4"/>
      <c r="FI283" s="7">
        <v>0</v>
      </c>
      <c r="FJ283" s="7">
        <v>0</v>
      </c>
      <c r="FK283" s="7">
        <v>0</v>
      </c>
      <c r="FL283" s="4"/>
      <c r="FM283" s="7">
        <v>0</v>
      </c>
      <c r="FN283" s="4"/>
      <c r="FO283" s="7">
        <v>0</v>
      </c>
      <c r="FP283" s="7">
        <v>40.183287320509301</v>
      </c>
      <c r="FQ283" s="7">
        <v>24.108251446465399</v>
      </c>
      <c r="FR283" s="4">
        <v>0.59995717259699399</v>
      </c>
      <c r="FS283" s="7">
        <v>21.311870168632399</v>
      </c>
      <c r="FT283" s="4">
        <v>0.53036651776757304</v>
      </c>
      <c r="FU283" s="7">
        <v>2.6129032258064502</v>
      </c>
      <c r="FV283" s="7">
        <v>101.301537289181</v>
      </c>
      <c r="FW283" s="7">
        <v>24.669654100724301</v>
      </c>
      <c r="FX283" s="4">
        <v>0.24352694698305399</v>
      </c>
      <c r="FY283" s="7">
        <v>12.590391110122599</v>
      </c>
      <c r="FZ283" s="4">
        <v>0.124286278836828</v>
      </c>
      <c r="GA283" s="7">
        <v>12.1981566820276</v>
      </c>
      <c r="GB283" s="7">
        <v>103.74058555792701</v>
      </c>
      <c r="GC283" s="7">
        <v>41.9262558346026</v>
      </c>
      <c r="GD283" s="4">
        <v>0.40414516275495399</v>
      </c>
      <c r="GE283" s="7">
        <v>30.699242734608202</v>
      </c>
      <c r="GF283" s="4">
        <v>0.29592316805910301</v>
      </c>
      <c r="GG283" s="7">
        <v>12</v>
      </c>
      <c r="GH283" s="7">
        <v>172.77451784449801</v>
      </c>
      <c r="GI283" s="7">
        <v>109.337353069893</v>
      </c>
      <c r="GJ283" s="4">
        <v>0.632832633156584</v>
      </c>
      <c r="GK283" s="7">
        <v>97.556704175551104</v>
      </c>
      <c r="GL283" s="4">
        <v>0.56464752668767404</v>
      </c>
      <c r="GM283" s="7">
        <v>12</v>
      </c>
      <c r="GN283" s="7">
        <v>89.431957466122398</v>
      </c>
      <c r="GO283" s="7">
        <v>62.977181025929603</v>
      </c>
      <c r="GP283" s="4">
        <v>0.70419101639127102</v>
      </c>
      <c r="GQ283" s="7">
        <v>54.882722642611398</v>
      </c>
      <c r="GR283" s="4">
        <v>0.61368133045059903</v>
      </c>
      <c r="GS283" s="7">
        <v>7.5</v>
      </c>
      <c r="GT283" s="7">
        <v>1.1054825131728601</v>
      </c>
      <c r="GU283" s="7">
        <v>1.09442654010435</v>
      </c>
      <c r="GV283" s="4">
        <v>0.98999896159661804</v>
      </c>
      <c r="GW283" s="7">
        <v>1.1465923829140601</v>
      </c>
      <c r="GX283" s="4">
        <v>1.0371872637073301</v>
      </c>
      <c r="GY283" s="7">
        <v>0</v>
      </c>
      <c r="GZ283" s="3"/>
    </row>
    <row r="284" spans="1:208" s="11" customFormat="1" x14ac:dyDescent="0.25">
      <c r="A284" s="7" t="s">
        <v>220</v>
      </c>
      <c r="B284" s="7" t="s">
        <v>760</v>
      </c>
      <c r="C284" s="7" t="s">
        <v>761</v>
      </c>
      <c r="D284" s="33" t="s">
        <v>223</v>
      </c>
      <c r="E284" s="7"/>
      <c r="F284" s="8">
        <v>93.252023007604706</v>
      </c>
      <c r="G284" s="8">
        <v>3.7933805621661998</v>
      </c>
      <c r="H284" s="8"/>
      <c r="I284" s="8"/>
      <c r="J284" s="8"/>
      <c r="K284" s="8"/>
      <c r="L284" s="8">
        <v>-4.75725542202916E-2</v>
      </c>
      <c r="M284" s="8">
        <v>13.1104803157776</v>
      </c>
      <c r="N284" s="8">
        <v>0</v>
      </c>
      <c r="O284" s="8"/>
      <c r="P284" s="8"/>
      <c r="Q284" s="8"/>
      <c r="R284" s="8"/>
      <c r="S284" s="8"/>
      <c r="T284" s="8"/>
      <c r="U284" s="8"/>
      <c r="V284" s="8"/>
      <c r="W284" s="8">
        <v>54.819584393134903</v>
      </c>
      <c r="X284" s="8">
        <v>196.068860321584</v>
      </c>
      <c r="Y284" s="8">
        <v>24.669973697134601</v>
      </c>
      <c r="Z284" s="8">
        <v>-1.00748729848559</v>
      </c>
      <c r="AA284" s="8">
        <v>-0.82627640394688795</v>
      </c>
      <c r="AB284" s="8"/>
      <c r="AC284" s="8">
        <v>97.045403569770997</v>
      </c>
      <c r="AD284" s="8">
        <v>0</v>
      </c>
      <c r="AE284" s="8">
        <v>0</v>
      </c>
      <c r="AF284" s="8">
        <v>13.0629077615573</v>
      </c>
      <c r="AG284" s="8">
        <v>0</v>
      </c>
      <c r="AH284" s="8">
        <v>0</v>
      </c>
      <c r="AI284" s="8">
        <v>0</v>
      </c>
      <c r="AJ284" s="8">
        <v>0</v>
      </c>
      <c r="AK284" s="8">
        <v>54.819584393134903</v>
      </c>
      <c r="AL284" s="8">
        <v>220.73883401871799</v>
      </c>
      <c r="AM284" s="8">
        <v>-1.83376370243248</v>
      </c>
      <c r="AN284" s="8">
        <v>0</v>
      </c>
      <c r="AO284" s="8">
        <v>97.045403569770897</v>
      </c>
      <c r="AP284" s="8">
        <v>13.0629077615573</v>
      </c>
      <c r="AQ284" s="8">
        <v>0</v>
      </c>
      <c r="AR284" s="8"/>
      <c r="AS284" s="8">
        <v>275.55841841185298</v>
      </c>
      <c r="AT284" s="8">
        <v>-1.83376370243248</v>
      </c>
      <c r="AU284" s="8">
        <f t="shared" si="37"/>
        <v>-13.0629077615573</v>
      </c>
      <c r="AV284" s="8">
        <f t="shared" si="38"/>
        <v>0</v>
      </c>
      <c r="AW284" s="8">
        <f t="shared" si="39"/>
        <v>275.55841841185298</v>
      </c>
      <c r="AX284" s="8">
        <v>13.158052869997899</v>
      </c>
      <c r="AY284" s="8">
        <v>-13.1104803157776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54.819584393134903</v>
      </c>
      <c r="BI284" s="8">
        <v>141.24927592844901</v>
      </c>
      <c r="BJ284" s="8">
        <v>-171.39888662444901</v>
      </c>
      <c r="BK284" s="8">
        <v>-25.677460995620201</v>
      </c>
      <c r="BL284" s="9">
        <v>0.18121089453870101</v>
      </c>
      <c r="BM284" s="8" t="s">
        <v>268</v>
      </c>
      <c r="BN284" s="7" t="s">
        <v>268</v>
      </c>
      <c r="BO284" s="10">
        <v>571</v>
      </c>
      <c r="BP284" s="10">
        <v>266</v>
      </c>
      <c r="BQ284" s="7" t="s">
        <v>252</v>
      </c>
      <c r="BR284" s="8">
        <v>0</v>
      </c>
      <c r="BS284" s="8">
        <v>0</v>
      </c>
      <c r="BT284" s="4"/>
      <c r="BU284" s="8">
        <v>1.43155153551312E-2</v>
      </c>
      <c r="BV284" s="4"/>
      <c r="BW284" s="8">
        <v>0</v>
      </c>
      <c r="BX284" s="8"/>
      <c r="BY284" s="8"/>
      <c r="BZ284" s="4"/>
      <c r="CA284" s="8"/>
      <c r="CB284" s="4"/>
      <c r="CC284" s="8"/>
      <c r="CD284" s="8"/>
      <c r="CE284" s="8"/>
      <c r="CF284" s="4"/>
      <c r="CG284" s="8"/>
      <c r="CH284" s="4"/>
      <c r="CI284" s="8"/>
      <c r="CJ284" s="8"/>
      <c r="CK284" s="8"/>
      <c r="CL284" s="4"/>
      <c r="CM284" s="8"/>
      <c r="CN284" s="4"/>
      <c r="CO284" s="8"/>
      <c r="CP284" s="8"/>
      <c r="CQ284" s="8"/>
      <c r="CR284" s="4"/>
      <c r="CS284" s="8"/>
      <c r="CT284" s="4"/>
      <c r="CU284" s="8"/>
      <c r="CV284" s="8"/>
      <c r="CW284" s="8"/>
      <c r="CX284" s="4"/>
      <c r="CY284" s="8"/>
      <c r="CZ284" s="4"/>
      <c r="DA284" s="8"/>
      <c r="DB284" s="8"/>
      <c r="DC284" s="8"/>
      <c r="DD284" s="4"/>
      <c r="DE284" s="8"/>
      <c r="DF284" s="4"/>
      <c r="DG284" s="8"/>
      <c r="DH284" s="8"/>
      <c r="DI284" s="8"/>
      <c r="DJ284" s="4"/>
      <c r="DK284" s="8"/>
      <c r="DL284" s="4"/>
      <c r="DM284" s="8"/>
      <c r="DN284" s="8"/>
      <c r="DO284" s="8"/>
      <c r="DP284" s="4"/>
      <c r="DQ284" s="8"/>
      <c r="DR284" s="4"/>
      <c r="DS284" s="8"/>
      <c r="DT284" s="8">
        <v>54.819584393134903</v>
      </c>
      <c r="DU284" s="8">
        <v>37.143836523027502</v>
      </c>
      <c r="DV284" s="4">
        <v>0.67756508799214898</v>
      </c>
      <c r="DW284" s="8">
        <v>26.4858703543647</v>
      </c>
      <c r="DX284" s="4">
        <v>0.48314613559313202</v>
      </c>
      <c r="DY284" s="8">
        <v>11.0666666666667</v>
      </c>
      <c r="DZ284" s="8">
        <v>196.068860321584</v>
      </c>
      <c r="EA284" s="8">
        <v>113.848732843598</v>
      </c>
      <c r="EB284" s="4">
        <v>0.58065688073500599</v>
      </c>
      <c r="EC284" s="8">
        <v>58.373870044718103</v>
      </c>
      <c r="ED284" s="4">
        <v>0.29772126970583601</v>
      </c>
      <c r="EE284" s="8">
        <v>53.093548387096803</v>
      </c>
      <c r="EF284" s="8">
        <v>24.669123261219401</v>
      </c>
      <c r="EG284" s="8">
        <v>14.301081942340801</v>
      </c>
      <c r="EH284" s="4">
        <v>0.579715857386082</v>
      </c>
      <c r="EI284" s="8">
        <v>1.12310733008115</v>
      </c>
      <c r="EJ284" s="4">
        <v>4.5526844152045998E-2</v>
      </c>
      <c r="EK284" s="8">
        <v>11.4751152073733</v>
      </c>
      <c r="EL284" s="8">
        <v>-1.00748729848559</v>
      </c>
      <c r="EM284" s="8">
        <v>-1.00748555114253</v>
      </c>
      <c r="EN284" s="4">
        <v>0.99999826564259198</v>
      </c>
      <c r="EO284" s="8">
        <v>-1.00748555114253</v>
      </c>
      <c r="EP284" s="4">
        <v>-0.99999826564259198</v>
      </c>
      <c r="EQ284" s="8">
        <v>0</v>
      </c>
      <c r="ER284" s="8">
        <v>-0.82627640394688795</v>
      </c>
      <c r="ES284" s="8">
        <v>-0.82627640394688795</v>
      </c>
      <c r="ET284" s="4">
        <v>1</v>
      </c>
      <c r="EU284" s="8">
        <v>-0.82627640394688795</v>
      </c>
      <c r="EV284" s="4">
        <v>-1</v>
      </c>
      <c r="EW284" s="8">
        <v>0</v>
      </c>
      <c r="EX284" s="8"/>
      <c r="EY284" s="8"/>
      <c r="EZ284" s="4"/>
      <c r="FA284" s="8"/>
      <c r="FB284" s="4"/>
      <c r="FC284" s="8"/>
      <c r="FD284" s="7">
        <v>0</v>
      </c>
      <c r="FE284" s="7">
        <v>0</v>
      </c>
      <c r="FF284" s="4"/>
      <c r="FG284" s="7">
        <v>1.43155153551312E-2</v>
      </c>
      <c r="FH284" s="4"/>
      <c r="FI284" s="7">
        <v>0</v>
      </c>
      <c r="FJ284" s="7">
        <v>0</v>
      </c>
      <c r="FK284" s="7">
        <v>0</v>
      </c>
      <c r="FL284" s="4"/>
      <c r="FM284" s="7">
        <v>0</v>
      </c>
      <c r="FN284" s="4"/>
      <c r="FO284" s="7">
        <v>0</v>
      </c>
      <c r="FP284" s="7">
        <v>0</v>
      </c>
      <c r="FQ284" s="7">
        <v>0</v>
      </c>
      <c r="FR284" s="4"/>
      <c r="FS284" s="7">
        <v>0</v>
      </c>
      <c r="FT284" s="4"/>
      <c r="FU284" s="7">
        <v>0</v>
      </c>
      <c r="FV284" s="7">
        <v>0</v>
      </c>
      <c r="FW284" s="7">
        <v>0</v>
      </c>
      <c r="FX284" s="4"/>
      <c r="FY284" s="7">
        <v>0</v>
      </c>
      <c r="FZ284" s="4"/>
      <c r="GA284" s="7">
        <v>0</v>
      </c>
      <c r="GB284" s="7">
        <v>54.819584393134903</v>
      </c>
      <c r="GC284" s="7">
        <v>37.143836523027502</v>
      </c>
      <c r="GD284" s="4">
        <v>0.67756508799214898</v>
      </c>
      <c r="GE284" s="7">
        <v>26.4858703543647</v>
      </c>
      <c r="GF284" s="4">
        <v>0.48314613559313202</v>
      </c>
      <c r="GG284" s="7">
        <v>11.0666666666667</v>
      </c>
      <c r="GH284" s="7">
        <v>220.737983582803</v>
      </c>
      <c r="GI284" s="7">
        <v>128.14981478593899</v>
      </c>
      <c r="GJ284" s="4">
        <v>0.580551714326355</v>
      </c>
      <c r="GK284" s="7">
        <v>59.496977374799201</v>
      </c>
      <c r="GL284" s="4">
        <v>0.26953665340736799</v>
      </c>
      <c r="GM284" s="7">
        <v>64.568663594469996</v>
      </c>
      <c r="GN284" s="7">
        <v>-1.83376370243248</v>
      </c>
      <c r="GO284" s="7">
        <v>-1.83376195508942</v>
      </c>
      <c r="GP284" s="4">
        <v>0.99999904712746901</v>
      </c>
      <c r="GQ284" s="7">
        <v>-1.83376195508942</v>
      </c>
      <c r="GR284" s="4">
        <v>0.99999904712746901</v>
      </c>
      <c r="GS284" s="7">
        <v>0</v>
      </c>
      <c r="GT284" s="7">
        <v>0</v>
      </c>
      <c r="GU284" s="7">
        <v>0</v>
      </c>
      <c r="GV284" s="4"/>
      <c r="GW284" s="7">
        <v>0</v>
      </c>
      <c r="GX284" s="4"/>
      <c r="GY284" s="7">
        <v>0</v>
      </c>
      <c r="GZ284" s="3"/>
    </row>
    <row r="285" spans="1:208" s="11" customFormat="1" x14ac:dyDescent="0.25">
      <c r="A285" s="7" t="s">
        <v>220</v>
      </c>
      <c r="B285" s="7" t="s">
        <v>762</v>
      </c>
      <c r="C285" s="7" t="s">
        <v>763</v>
      </c>
      <c r="D285" s="33" t="s">
        <v>248</v>
      </c>
      <c r="E285" s="7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>
        <v>47.391331089685302</v>
      </c>
      <c r="W285" s="8">
        <v>126.973333368361</v>
      </c>
      <c r="X285" s="8">
        <v>74.146972913469696</v>
      </c>
      <c r="Y285" s="8">
        <v>26.651061077479199</v>
      </c>
      <c r="Z285" s="8">
        <v>28.093226677673002</v>
      </c>
      <c r="AA285" s="8">
        <v>18.349909144675699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174.36466445804601</v>
      </c>
      <c r="AL285" s="8">
        <v>100.79803399094899</v>
      </c>
      <c r="AM285" s="8">
        <v>46.443135822348701</v>
      </c>
      <c r="AN285" s="8">
        <v>0</v>
      </c>
      <c r="AO285" s="8"/>
      <c r="AP285" s="8"/>
      <c r="AQ285" s="8"/>
      <c r="AR285" s="8"/>
      <c r="AS285" s="8">
        <v>275.162698448995</v>
      </c>
      <c r="AT285" s="8">
        <v>46.443135822348701</v>
      </c>
      <c r="AU285" s="8">
        <f t="shared" si="37"/>
        <v>0</v>
      </c>
      <c r="AV285" s="8">
        <f t="shared" si="38"/>
        <v>0</v>
      </c>
      <c r="AW285" s="8">
        <f t="shared" si="39"/>
        <v>275.162698448995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47.391331089685302</v>
      </c>
      <c r="BH285" s="8">
        <v>79.582002278675304</v>
      </c>
      <c r="BI285" s="8">
        <v>-52.826360454890903</v>
      </c>
      <c r="BJ285" s="8">
        <v>-47.495911835990398</v>
      </c>
      <c r="BK285" s="8">
        <v>1.44216560019375</v>
      </c>
      <c r="BL285" s="9">
        <v>-9.7433175329972403</v>
      </c>
      <c r="BM285" s="8" t="s">
        <v>268</v>
      </c>
      <c r="BN285" s="7" t="s">
        <v>268</v>
      </c>
      <c r="BO285" s="10">
        <v>572</v>
      </c>
      <c r="BP285" s="10">
        <v>267</v>
      </c>
      <c r="BQ285" s="7" t="s">
        <v>252</v>
      </c>
      <c r="BR285" s="8"/>
      <c r="BS285" s="8"/>
      <c r="BT285" s="4"/>
      <c r="BU285" s="8"/>
      <c r="BV285" s="4"/>
      <c r="BW285" s="8"/>
      <c r="BX285" s="8"/>
      <c r="BY285" s="8"/>
      <c r="BZ285" s="4"/>
      <c r="CA285" s="8"/>
      <c r="CB285" s="4"/>
      <c r="CC285" s="8"/>
      <c r="CD285" s="8"/>
      <c r="CE285" s="8"/>
      <c r="CF285" s="4"/>
      <c r="CG285" s="8"/>
      <c r="CH285" s="4"/>
      <c r="CI285" s="8"/>
      <c r="CJ285" s="8"/>
      <c r="CK285" s="8"/>
      <c r="CL285" s="4"/>
      <c r="CM285" s="8"/>
      <c r="CN285" s="4"/>
      <c r="CO285" s="8"/>
      <c r="CP285" s="8"/>
      <c r="CQ285" s="8"/>
      <c r="CR285" s="4"/>
      <c r="CS285" s="8"/>
      <c r="CT285" s="4"/>
      <c r="CU285" s="8"/>
      <c r="CV285" s="8"/>
      <c r="CW285" s="8"/>
      <c r="CX285" s="4"/>
      <c r="CY285" s="8"/>
      <c r="CZ285" s="4"/>
      <c r="DA285" s="8"/>
      <c r="DB285" s="8"/>
      <c r="DC285" s="8"/>
      <c r="DD285" s="4"/>
      <c r="DE285" s="8"/>
      <c r="DF285" s="4"/>
      <c r="DG285" s="8"/>
      <c r="DH285" s="8"/>
      <c r="DI285" s="8"/>
      <c r="DJ285" s="4"/>
      <c r="DK285" s="8"/>
      <c r="DL285" s="4"/>
      <c r="DM285" s="8"/>
      <c r="DN285" s="8">
        <v>47.391331089685302</v>
      </c>
      <c r="DO285" s="8">
        <v>33.527723727650397</v>
      </c>
      <c r="DP285" s="4">
        <v>0.70746533082603602</v>
      </c>
      <c r="DQ285" s="8">
        <v>28.605460860957098</v>
      </c>
      <c r="DR285" s="4">
        <v>0.60360112710957503</v>
      </c>
      <c r="DS285" s="8">
        <v>4.6533333333333298</v>
      </c>
      <c r="DT285" s="8">
        <v>126.973333368361</v>
      </c>
      <c r="DU285" s="8">
        <v>59.448444380472502</v>
      </c>
      <c r="DV285" s="4">
        <v>0.468196296052238</v>
      </c>
      <c r="DW285" s="8">
        <v>48.762156419767699</v>
      </c>
      <c r="DX285" s="4">
        <v>0.384034624642833</v>
      </c>
      <c r="DY285" s="8">
        <v>10.8193548387097</v>
      </c>
      <c r="DZ285" s="8">
        <v>74.146972913469696</v>
      </c>
      <c r="EA285" s="8">
        <v>48.374371657927199</v>
      </c>
      <c r="EB285" s="4">
        <v>0.65241195637724403</v>
      </c>
      <c r="EC285" s="8">
        <v>38.557796926021702</v>
      </c>
      <c r="ED285" s="4">
        <v>0.52001849045164705</v>
      </c>
      <c r="EE285" s="8">
        <v>7.4847311827957004</v>
      </c>
      <c r="EF285" s="8">
        <v>26.651061077479199</v>
      </c>
      <c r="EG285" s="8">
        <v>17.686979241608402</v>
      </c>
      <c r="EH285" s="4">
        <v>0.66365009596388402</v>
      </c>
      <c r="EI285" s="8">
        <v>13.725382067989999</v>
      </c>
      <c r="EJ285" s="4">
        <v>0.515003212370716</v>
      </c>
      <c r="EK285" s="8">
        <v>3</v>
      </c>
      <c r="EL285" s="8">
        <v>28.093226677673002</v>
      </c>
      <c r="EM285" s="8">
        <v>18.687698620130899</v>
      </c>
      <c r="EN285" s="4">
        <v>0.66520299837906804</v>
      </c>
      <c r="EO285" s="8">
        <v>15.932345520703199</v>
      </c>
      <c r="EP285" s="4">
        <v>0.56712408665272296</v>
      </c>
      <c r="EQ285" s="8">
        <v>3</v>
      </c>
      <c r="ER285" s="8">
        <v>18.349909144675699</v>
      </c>
      <c r="ES285" s="8">
        <v>12.361162910153</v>
      </c>
      <c r="ET285" s="4">
        <v>0.67363619147616405</v>
      </c>
      <c r="EU285" s="8">
        <v>10.2357681132764</v>
      </c>
      <c r="EV285" s="4">
        <v>0.55781028846381797</v>
      </c>
      <c r="EW285" s="8">
        <v>2</v>
      </c>
      <c r="EX285" s="8">
        <v>0</v>
      </c>
      <c r="EY285" s="8">
        <v>0</v>
      </c>
      <c r="EZ285" s="4"/>
      <c r="FA285" s="8">
        <v>-0.15096372566477401</v>
      </c>
      <c r="FB285" s="4"/>
      <c r="FC285" s="8">
        <v>0</v>
      </c>
      <c r="FD285" s="7">
        <v>0</v>
      </c>
      <c r="FE285" s="7">
        <v>0</v>
      </c>
      <c r="FF285" s="4"/>
      <c r="FG285" s="7">
        <v>0</v>
      </c>
      <c r="FH285" s="4"/>
      <c r="FI285" s="7">
        <v>0</v>
      </c>
      <c r="FJ285" s="7">
        <v>0</v>
      </c>
      <c r="FK285" s="7">
        <v>0</v>
      </c>
      <c r="FL285" s="4"/>
      <c r="FM285" s="7">
        <v>0</v>
      </c>
      <c r="FN285" s="4"/>
      <c r="FO285" s="7">
        <v>0</v>
      </c>
      <c r="FP285" s="7">
        <v>0</v>
      </c>
      <c r="FQ285" s="7">
        <v>0</v>
      </c>
      <c r="FR285" s="4"/>
      <c r="FS285" s="7">
        <v>0</v>
      </c>
      <c r="FT285" s="4"/>
      <c r="FU285" s="7">
        <v>0</v>
      </c>
      <c r="FV285" s="7">
        <v>0</v>
      </c>
      <c r="FW285" s="7">
        <v>0</v>
      </c>
      <c r="FX285" s="4"/>
      <c r="FY285" s="7">
        <v>0</v>
      </c>
      <c r="FZ285" s="4"/>
      <c r="GA285" s="7">
        <v>0</v>
      </c>
      <c r="GB285" s="7">
        <v>174.36466445804601</v>
      </c>
      <c r="GC285" s="7">
        <v>92.976168108122906</v>
      </c>
      <c r="GD285" s="4">
        <v>0.53322826845168503</v>
      </c>
      <c r="GE285" s="7">
        <v>77.367617280724801</v>
      </c>
      <c r="GF285" s="4">
        <v>0.44371156002964302</v>
      </c>
      <c r="GG285" s="7">
        <v>15.472688172043</v>
      </c>
      <c r="GH285" s="7">
        <v>100.79803399094899</v>
      </c>
      <c r="GI285" s="7">
        <v>66.061350899535697</v>
      </c>
      <c r="GJ285" s="4">
        <v>0.65538332727270898</v>
      </c>
      <c r="GK285" s="7">
        <v>52.2831789940116</v>
      </c>
      <c r="GL285" s="4">
        <v>0.51869244789740998</v>
      </c>
      <c r="GM285" s="7">
        <v>10.4847311827957</v>
      </c>
      <c r="GN285" s="7">
        <v>46.443135822348701</v>
      </c>
      <c r="GO285" s="7">
        <v>31.048861530283901</v>
      </c>
      <c r="GP285" s="4">
        <v>0.66853499404196104</v>
      </c>
      <c r="GQ285" s="7">
        <v>26.168113633979601</v>
      </c>
      <c r="GR285" s="4">
        <v>0.56344415962944905</v>
      </c>
      <c r="GS285" s="7">
        <v>5</v>
      </c>
      <c r="GT285" s="7">
        <v>0</v>
      </c>
      <c r="GU285" s="7">
        <v>0</v>
      </c>
      <c r="GV285" s="4"/>
      <c r="GW285" s="7">
        <v>-0.15096372566477401</v>
      </c>
      <c r="GX285" s="4"/>
      <c r="GY285" s="7">
        <v>0</v>
      </c>
      <c r="GZ285" s="3"/>
    </row>
    <row r="286" spans="1:208" s="11" customFormat="1" x14ac:dyDescent="0.25">
      <c r="A286" s="7" t="s">
        <v>220</v>
      </c>
      <c r="B286" s="7" t="s">
        <v>764</v>
      </c>
      <c r="C286" s="7" t="s">
        <v>765</v>
      </c>
      <c r="D286" s="33" t="s">
        <v>223</v>
      </c>
      <c r="E286" s="7"/>
      <c r="F286" s="8">
        <v>0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>
        <v>96.750814326184695</v>
      </c>
      <c r="V286" s="8">
        <v>230.76180271718999</v>
      </c>
      <c r="W286" s="8">
        <v>49.260406051281898</v>
      </c>
      <c r="X286" s="8">
        <v>-9.4971860633922205</v>
      </c>
      <c r="Y286" s="8">
        <v>-0.31157975595284498</v>
      </c>
      <c r="Z286" s="8">
        <v>-39.124025715825297</v>
      </c>
      <c r="AA286" s="8">
        <v>6.8159199278950897</v>
      </c>
      <c r="AB286" s="8"/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96.750814326184695</v>
      </c>
      <c r="AK286" s="8">
        <v>280.02220876847201</v>
      </c>
      <c r="AL286" s="8">
        <v>-9.8087658193450604</v>
      </c>
      <c r="AM286" s="8">
        <v>-32.308105787930202</v>
      </c>
      <c r="AN286" s="8">
        <v>0</v>
      </c>
      <c r="AO286" s="8">
        <v>0</v>
      </c>
      <c r="AP286" s="8"/>
      <c r="AQ286" s="8"/>
      <c r="AR286" s="8">
        <v>96.750814326184695</v>
      </c>
      <c r="AS286" s="8">
        <v>270.213442949127</v>
      </c>
      <c r="AT286" s="8">
        <v>-32.308105787930202</v>
      </c>
      <c r="AU286" s="8">
        <f t="shared" si="37"/>
        <v>0</v>
      </c>
      <c r="AV286" s="8">
        <f t="shared" si="38"/>
        <v>96.750814326184695</v>
      </c>
      <c r="AW286" s="8">
        <f t="shared" si="39"/>
        <v>173.4626286229423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96.750814326184695</v>
      </c>
      <c r="BG286" s="8">
        <v>134.01098839100499</v>
      </c>
      <c r="BH286" s="8">
        <v>-181.501396665908</v>
      </c>
      <c r="BI286" s="8">
        <v>-58.757592114674203</v>
      </c>
      <c r="BJ286" s="8">
        <v>9.1856063074393699</v>
      </c>
      <c r="BK286" s="8">
        <v>-38.812445959872399</v>
      </c>
      <c r="BL286" s="9">
        <v>45.939945643720399</v>
      </c>
      <c r="BM286" s="8" t="s">
        <v>236</v>
      </c>
      <c r="BN286" s="7" t="s">
        <v>236</v>
      </c>
      <c r="BO286" s="10">
        <v>85</v>
      </c>
      <c r="BP286" s="10">
        <v>268</v>
      </c>
      <c r="BQ286" s="7" t="s">
        <v>252</v>
      </c>
      <c r="BR286" s="8"/>
      <c r="BS286" s="8"/>
      <c r="BT286" s="4"/>
      <c r="BU286" s="8"/>
      <c r="BV286" s="4"/>
      <c r="BW286" s="8"/>
      <c r="BX286" s="8"/>
      <c r="BY286" s="8"/>
      <c r="BZ286" s="4"/>
      <c r="CA286" s="8"/>
      <c r="CB286" s="4"/>
      <c r="CC286" s="8"/>
      <c r="CD286" s="8"/>
      <c r="CE286" s="8"/>
      <c r="CF286" s="4"/>
      <c r="CG286" s="8"/>
      <c r="CH286" s="4"/>
      <c r="CI286" s="8"/>
      <c r="CJ286" s="8"/>
      <c r="CK286" s="8"/>
      <c r="CL286" s="4"/>
      <c r="CM286" s="8"/>
      <c r="CN286" s="4"/>
      <c r="CO286" s="8"/>
      <c r="CP286" s="8"/>
      <c r="CQ286" s="8"/>
      <c r="CR286" s="4"/>
      <c r="CS286" s="8"/>
      <c r="CT286" s="4"/>
      <c r="CU286" s="8"/>
      <c r="CV286" s="8"/>
      <c r="CW286" s="8"/>
      <c r="CX286" s="4"/>
      <c r="CY286" s="8"/>
      <c r="CZ286" s="4"/>
      <c r="DA286" s="8"/>
      <c r="DB286" s="8"/>
      <c r="DC286" s="8"/>
      <c r="DD286" s="4"/>
      <c r="DE286" s="8"/>
      <c r="DF286" s="4"/>
      <c r="DG286" s="8"/>
      <c r="DH286" s="8">
        <v>96.750814326184695</v>
      </c>
      <c r="DI286" s="8">
        <v>13.4654910627746</v>
      </c>
      <c r="DJ286" s="4">
        <v>0.13917703077285901</v>
      </c>
      <c r="DK286" s="8">
        <v>6.0646418178154597</v>
      </c>
      <c r="DL286" s="4">
        <v>6.2683108768151405E-2</v>
      </c>
      <c r="DM286" s="8">
        <v>6.9055299539170498</v>
      </c>
      <c r="DN286" s="8">
        <v>230.78656789745</v>
      </c>
      <c r="DO286" s="8">
        <v>153.00005102237401</v>
      </c>
      <c r="DP286" s="4">
        <v>0.662950415252758</v>
      </c>
      <c r="DQ286" s="8">
        <v>129.18910018736199</v>
      </c>
      <c r="DR286" s="4">
        <v>0.55977737943902695</v>
      </c>
      <c r="DS286" s="8">
        <v>20.1666666666667</v>
      </c>
      <c r="DT286" s="8">
        <v>49.260406051281898</v>
      </c>
      <c r="DU286" s="8">
        <v>-44.028725886387001</v>
      </c>
      <c r="DV286" s="4">
        <v>-0.89379543157950003</v>
      </c>
      <c r="DW286" s="8">
        <v>-58.8434289936665</v>
      </c>
      <c r="DX286" s="4">
        <v>-1.19453804202118</v>
      </c>
      <c r="DY286" s="8">
        <v>11.9677419354839</v>
      </c>
      <c r="DZ286" s="8">
        <v>-9.4971860633922205</v>
      </c>
      <c r="EA286" s="8">
        <v>60.9374643925849</v>
      </c>
      <c r="EB286" s="4">
        <v>-6.4163704897258</v>
      </c>
      <c r="EC286" s="8">
        <v>60.138410436620703</v>
      </c>
      <c r="ED286" s="4">
        <v>6.3322346256255697</v>
      </c>
      <c r="EE286" s="8">
        <v>0.74193548387096797</v>
      </c>
      <c r="EF286" s="8">
        <v>-0.31157975595284498</v>
      </c>
      <c r="EG286" s="8">
        <v>-56.440502611235203</v>
      </c>
      <c r="EH286" s="4">
        <v>181.14303491455601</v>
      </c>
      <c r="EI286" s="8">
        <v>-65.828251101271206</v>
      </c>
      <c r="EJ286" s="4">
        <v>-211.272554919241</v>
      </c>
      <c r="EK286" s="8">
        <v>8.9354838709677402</v>
      </c>
      <c r="EL286" s="8">
        <v>-39.124025715825297</v>
      </c>
      <c r="EM286" s="8">
        <v>-20.0048733321577</v>
      </c>
      <c r="EN286" s="4">
        <v>0.51131939942637095</v>
      </c>
      <c r="EO286" s="8">
        <v>-21.668297663846801</v>
      </c>
      <c r="EP286" s="4">
        <v>-0.55383609604065198</v>
      </c>
      <c r="EQ286" s="8">
        <v>1.5</v>
      </c>
      <c r="ER286" s="8">
        <v>6.8159199278950897</v>
      </c>
      <c r="ES286" s="8">
        <v>5.4045998923775702</v>
      </c>
      <c r="ET286" s="4">
        <v>0.79293770313505396</v>
      </c>
      <c r="EU286" s="8">
        <v>4.4233404193963501</v>
      </c>
      <c r="EV286" s="4">
        <v>0.64897188731534605</v>
      </c>
      <c r="EW286" s="8">
        <v>0.87096774193548399</v>
      </c>
      <c r="EX286" s="8"/>
      <c r="EY286" s="8"/>
      <c r="EZ286" s="4"/>
      <c r="FA286" s="8"/>
      <c r="FB286" s="4"/>
      <c r="FC286" s="8"/>
      <c r="FD286" s="7">
        <v>0</v>
      </c>
      <c r="FE286" s="7">
        <v>0</v>
      </c>
      <c r="FF286" s="4"/>
      <c r="FG286" s="7">
        <v>0</v>
      </c>
      <c r="FH286" s="4"/>
      <c r="FI286" s="7">
        <v>0</v>
      </c>
      <c r="FJ286" s="7">
        <v>0</v>
      </c>
      <c r="FK286" s="7">
        <v>0</v>
      </c>
      <c r="FL286" s="4"/>
      <c r="FM286" s="7">
        <v>0</v>
      </c>
      <c r="FN286" s="4"/>
      <c r="FO286" s="7">
        <v>0</v>
      </c>
      <c r="FP286" s="7">
        <v>0</v>
      </c>
      <c r="FQ286" s="7">
        <v>0</v>
      </c>
      <c r="FR286" s="4"/>
      <c r="FS286" s="7">
        <v>0</v>
      </c>
      <c r="FT286" s="4"/>
      <c r="FU286" s="7">
        <v>0</v>
      </c>
      <c r="FV286" s="7">
        <v>96.750814326184695</v>
      </c>
      <c r="FW286" s="7">
        <v>13.4654910627746</v>
      </c>
      <c r="FX286" s="4">
        <v>0.13917703077285901</v>
      </c>
      <c r="FY286" s="7">
        <v>6.0646418178154597</v>
      </c>
      <c r="FZ286" s="4">
        <v>6.2683108768151405E-2</v>
      </c>
      <c r="GA286" s="7">
        <v>6.9055299539170498</v>
      </c>
      <c r="GB286" s="7">
        <v>280.04697394873199</v>
      </c>
      <c r="GC286" s="7">
        <v>108.971325135987</v>
      </c>
      <c r="GD286" s="4">
        <v>0.389118024020983</v>
      </c>
      <c r="GE286" s="7">
        <v>70.345671193695395</v>
      </c>
      <c r="GF286" s="4">
        <v>0.25119239891009598</v>
      </c>
      <c r="GG286" s="7">
        <v>32.134408602150501</v>
      </c>
      <c r="GH286" s="7">
        <v>-9.8087658193450604</v>
      </c>
      <c r="GI286" s="7">
        <v>4.4969617813497402</v>
      </c>
      <c r="GJ286" s="4">
        <v>-0.4584635686256</v>
      </c>
      <c r="GK286" s="7">
        <v>-5.6898406646505002</v>
      </c>
      <c r="GL286" s="4">
        <v>0.58007712381397403</v>
      </c>
      <c r="GM286" s="7">
        <v>9.67741935483871</v>
      </c>
      <c r="GN286" s="7">
        <v>-32.308105787930202</v>
      </c>
      <c r="GO286" s="7">
        <v>-14.6002734397801</v>
      </c>
      <c r="GP286" s="4">
        <v>0.45190744191615601</v>
      </c>
      <c r="GQ286" s="7">
        <v>-17.244957244450401</v>
      </c>
      <c r="GR286" s="4">
        <v>0.53376565489929895</v>
      </c>
      <c r="GS286" s="7">
        <v>2.37096774193548</v>
      </c>
      <c r="GT286" s="7">
        <v>0</v>
      </c>
      <c r="GU286" s="7">
        <v>0</v>
      </c>
      <c r="GV286" s="4"/>
      <c r="GW286" s="7">
        <v>0</v>
      </c>
      <c r="GX286" s="4"/>
      <c r="GY286" s="7">
        <v>0</v>
      </c>
      <c r="GZ286" s="3"/>
    </row>
    <row r="287" spans="1:208" s="11" customFormat="1" x14ac:dyDescent="0.25">
      <c r="A287" s="7" t="s">
        <v>220</v>
      </c>
      <c r="B287" s="7" t="s">
        <v>766</v>
      </c>
      <c r="C287" s="7" t="s">
        <v>767</v>
      </c>
      <c r="D287" s="33" t="s">
        <v>231</v>
      </c>
      <c r="E287" s="7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>
        <v>27.094805609018401</v>
      </c>
      <c r="R287" s="8">
        <v>76.800210693058702</v>
      </c>
      <c r="S287" s="8">
        <v>84.683530810145001</v>
      </c>
      <c r="T287" s="8">
        <v>89.574740357032596</v>
      </c>
      <c r="U287" s="8">
        <v>89.396734522269497</v>
      </c>
      <c r="V287" s="8">
        <v>70.595141840915801</v>
      </c>
      <c r="W287" s="8">
        <v>65.670291366090396</v>
      </c>
      <c r="X287" s="8">
        <v>62.123045522837998</v>
      </c>
      <c r="Y287" s="8">
        <v>71.179733692010998</v>
      </c>
      <c r="Z287" s="8">
        <v>73.179034701867394</v>
      </c>
      <c r="AA287" s="8">
        <v>55.875997914551398</v>
      </c>
      <c r="AB287" s="8">
        <v>33.233265739996597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27.094805609018401</v>
      </c>
      <c r="AI287" s="8">
        <v>161.48374150320399</v>
      </c>
      <c r="AJ287" s="8">
        <v>178.97147487930201</v>
      </c>
      <c r="AK287" s="8">
        <v>136.265433207006</v>
      </c>
      <c r="AL287" s="8">
        <v>133.30277921484901</v>
      </c>
      <c r="AM287" s="8">
        <v>129.055032616419</v>
      </c>
      <c r="AN287" s="8">
        <v>33.233265739996597</v>
      </c>
      <c r="AO287" s="8"/>
      <c r="AP287" s="8"/>
      <c r="AQ287" s="8">
        <v>27.094805609018401</v>
      </c>
      <c r="AR287" s="8">
        <v>340.45521638250602</v>
      </c>
      <c r="AS287" s="8">
        <v>269.56821242185498</v>
      </c>
      <c r="AT287" s="8">
        <v>162.288298356415</v>
      </c>
      <c r="AU287" s="8">
        <f t="shared" si="37"/>
        <v>27.094805609018401</v>
      </c>
      <c r="AV287" s="8">
        <f t="shared" si="38"/>
        <v>313.36041077348762</v>
      </c>
      <c r="AW287" s="8">
        <f t="shared" si="39"/>
        <v>-70.887003960651043</v>
      </c>
      <c r="AX287" s="8">
        <v>0</v>
      </c>
      <c r="AY287" s="8">
        <v>0</v>
      </c>
      <c r="AZ287" s="8">
        <v>0</v>
      </c>
      <c r="BA287" s="8">
        <v>0</v>
      </c>
      <c r="BB287" s="8">
        <v>27.094805609018401</v>
      </c>
      <c r="BC287" s="8">
        <v>49.705405084040301</v>
      </c>
      <c r="BD287" s="8">
        <v>7.8833201170862903</v>
      </c>
      <c r="BE287" s="8">
        <v>4.8912095468875902</v>
      </c>
      <c r="BF287" s="8">
        <v>-0.17800583476311299</v>
      </c>
      <c r="BG287" s="8">
        <v>-18.8015926813537</v>
      </c>
      <c r="BH287" s="8">
        <v>-4.9248504748253303</v>
      </c>
      <c r="BI287" s="8">
        <v>-3.5472458432524498</v>
      </c>
      <c r="BJ287" s="8">
        <v>9.0566881691730305</v>
      </c>
      <c r="BK287" s="8">
        <v>1.9993010098563799</v>
      </c>
      <c r="BL287" s="9">
        <v>-17.303036787316</v>
      </c>
      <c r="BM287" s="8" t="s">
        <v>268</v>
      </c>
      <c r="BN287" s="7" t="s">
        <v>268</v>
      </c>
      <c r="BO287" s="10">
        <v>497</v>
      </c>
      <c r="BP287" s="10">
        <v>269</v>
      </c>
      <c r="BQ287" s="7" t="s">
        <v>252</v>
      </c>
      <c r="BR287" s="8"/>
      <c r="BS287" s="8"/>
      <c r="BT287" s="4"/>
      <c r="BU287" s="8"/>
      <c r="BV287" s="4"/>
      <c r="BW287" s="8"/>
      <c r="BX287" s="8"/>
      <c r="BY287" s="8"/>
      <c r="BZ287" s="4"/>
      <c r="CA287" s="8"/>
      <c r="CB287" s="4"/>
      <c r="CC287" s="8"/>
      <c r="CD287" s="8"/>
      <c r="CE287" s="8"/>
      <c r="CF287" s="4"/>
      <c r="CG287" s="8"/>
      <c r="CH287" s="4"/>
      <c r="CI287" s="8"/>
      <c r="CJ287" s="8">
        <v>27.094805609018401</v>
      </c>
      <c r="CK287" s="8">
        <v>10.9774261754193</v>
      </c>
      <c r="CL287" s="4">
        <v>0.40514873344452002</v>
      </c>
      <c r="CM287" s="8">
        <v>7.0510521021333199</v>
      </c>
      <c r="CN287" s="4">
        <v>0.26023630521218399</v>
      </c>
      <c r="CO287" s="8">
        <v>3.7096774193548399</v>
      </c>
      <c r="CP287" s="8">
        <v>76.800210693058702</v>
      </c>
      <c r="CQ287" s="8">
        <v>37.662659029216499</v>
      </c>
      <c r="CR287" s="4">
        <v>0.49039786075248998</v>
      </c>
      <c r="CS287" s="8">
        <v>26.338804251902101</v>
      </c>
      <c r="CT287" s="4">
        <v>0.34295223950840897</v>
      </c>
      <c r="CU287" s="8">
        <v>12</v>
      </c>
      <c r="CV287" s="8">
        <v>84.683530810145001</v>
      </c>
      <c r="CW287" s="8">
        <v>43.311015784779201</v>
      </c>
      <c r="CX287" s="4">
        <v>0.51144555937186598</v>
      </c>
      <c r="CY287" s="8">
        <v>29.716686843740401</v>
      </c>
      <c r="CZ287" s="4">
        <v>0.35091459413003601</v>
      </c>
      <c r="DA287" s="8">
        <v>13.0827956989247</v>
      </c>
      <c r="DB287" s="8">
        <v>89.574740357032596</v>
      </c>
      <c r="DC287" s="8">
        <v>44.547154161144697</v>
      </c>
      <c r="DD287" s="4">
        <v>0.49731826163922799</v>
      </c>
      <c r="DE287" s="8">
        <v>30.345524827377101</v>
      </c>
      <c r="DF287" s="4">
        <v>0.33877323792872899</v>
      </c>
      <c r="DG287" s="8">
        <v>14.0322580645161</v>
      </c>
      <c r="DH287" s="8">
        <v>89.396734522269497</v>
      </c>
      <c r="DI287" s="8">
        <v>43.714964929425598</v>
      </c>
      <c r="DJ287" s="4">
        <v>0.48899957211005102</v>
      </c>
      <c r="DK287" s="8">
        <v>29.008263001121701</v>
      </c>
      <c r="DL287" s="4">
        <v>0.32448906725888899</v>
      </c>
      <c r="DM287" s="8">
        <v>14.0322580645161</v>
      </c>
      <c r="DN287" s="8">
        <v>70.595141840915801</v>
      </c>
      <c r="DO287" s="8">
        <v>39.839874671632103</v>
      </c>
      <c r="DP287" s="4">
        <v>0.56434300764506196</v>
      </c>
      <c r="DQ287" s="8">
        <v>10.9809290681112</v>
      </c>
      <c r="DR287" s="4">
        <v>0.15554794256036</v>
      </c>
      <c r="DS287" s="8">
        <v>12</v>
      </c>
      <c r="DT287" s="8">
        <v>65.670291366090396</v>
      </c>
      <c r="DU287" s="8">
        <v>38.352176852630997</v>
      </c>
      <c r="DV287" s="4">
        <v>0.58401106580797901</v>
      </c>
      <c r="DW287" s="8">
        <v>41.131072281243299</v>
      </c>
      <c r="DX287" s="4">
        <v>0.62632693453347099</v>
      </c>
      <c r="DY287" s="8">
        <v>11.8709677419355</v>
      </c>
      <c r="DZ287" s="8">
        <v>62.123045522837998</v>
      </c>
      <c r="EA287" s="8">
        <v>42.924017957039197</v>
      </c>
      <c r="EB287" s="4">
        <v>0.69095160412345302</v>
      </c>
      <c r="EC287" s="8">
        <v>35.097479938150698</v>
      </c>
      <c r="ED287" s="4">
        <v>0.56496714935277903</v>
      </c>
      <c r="EE287" s="8">
        <v>9.7440860215053799</v>
      </c>
      <c r="EF287" s="8">
        <v>71.179733692010998</v>
      </c>
      <c r="EG287" s="8">
        <v>46.323543714722703</v>
      </c>
      <c r="EH287" s="4">
        <v>0.65079681128284295</v>
      </c>
      <c r="EI287" s="8">
        <v>34.987268602486701</v>
      </c>
      <c r="EJ287" s="4">
        <v>0.49153413180602501</v>
      </c>
      <c r="EK287" s="8">
        <v>12</v>
      </c>
      <c r="EL287" s="8">
        <v>73.179034701867394</v>
      </c>
      <c r="EM287" s="8">
        <v>48.0916898850301</v>
      </c>
      <c r="EN287" s="4">
        <v>0.657178522249664</v>
      </c>
      <c r="EO287" s="8">
        <v>35.704746938374797</v>
      </c>
      <c r="EP287" s="4">
        <v>0.48790950965446001</v>
      </c>
      <c r="EQ287" s="8">
        <v>12</v>
      </c>
      <c r="ER287" s="8">
        <v>55.875997914551398</v>
      </c>
      <c r="ES287" s="8">
        <v>37.030263570422697</v>
      </c>
      <c r="ET287" s="4">
        <v>0.66272218756703705</v>
      </c>
      <c r="EU287" s="8">
        <v>26.750829225653099</v>
      </c>
      <c r="EV287" s="4">
        <v>0.47875349388053701</v>
      </c>
      <c r="EW287" s="8">
        <v>9.6451612903225801</v>
      </c>
      <c r="EX287" s="8">
        <v>33.233265739996597</v>
      </c>
      <c r="EY287" s="8">
        <v>21.927578075613098</v>
      </c>
      <c r="EZ287" s="4">
        <v>0.65980810454095795</v>
      </c>
      <c r="FA287" s="8">
        <v>16.062532259900099</v>
      </c>
      <c r="FB287" s="4">
        <v>0.48332692867341798</v>
      </c>
      <c r="FC287" s="8">
        <v>6</v>
      </c>
      <c r="FD287" s="7">
        <v>0</v>
      </c>
      <c r="FE287" s="7">
        <v>0</v>
      </c>
      <c r="FF287" s="4"/>
      <c r="FG287" s="7">
        <v>0</v>
      </c>
      <c r="FH287" s="4"/>
      <c r="FI287" s="7">
        <v>0</v>
      </c>
      <c r="FJ287" s="7">
        <v>27.094805609018401</v>
      </c>
      <c r="FK287" s="7">
        <v>10.9774261754193</v>
      </c>
      <c r="FL287" s="4">
        <v>0.40514873344452002</v>
      </c>
      <c r="FM287" s="7">
        <v>7.0510521021333199</v>
      </c>
      <c r="FN287" s="4">
        <v>0.26023630521218399</v>
      </c>
      <c r="FO287" s="7">
        <v>3.7096774193548399</v>
      </c>
      <c r="FP287" s="7">
        <v>161.48374150320399</v>
      </c>
      <c r="FQ287" s="7">
        <v>80.9736748139958</v>
      </c>
      <c r="FR287" s="4">
        <v>0.50143546378252202</v>
      </c>
      <c r="FS287" s="7">
        <v>56.055491095642601</v>
      </c>
      <c r="FT287" s="4">
        <v>0.34712777010142798</v>
      </c>
      <c r="FU287" s="7">
        <v>25.082795698924699</v>
      </c>
      <c r="FV287" s="7">
        <v>178.97147487930201</v>
      </c>
      <c r="FW287" s="7">
        <v>88.262119090570295</v>
      </c>
      <c r="FX287" s="4">
        <v>0.493163053777671</v>
      </c>
      <c r="FY287" s="7">
        <v>59.353787828498803</v>
      </c>
      <c r="FZ287" s="4">
        <v>0.33163825614404102</v>
      </c>
      <c r="GA287" s="7">
        <v>28.064516129032299</v>
      </c>
      <c r="GB287" s="7">
        <v>136.265433207006</v>
      </c>
      <c r="GC287" s="7">
        <v>78.192051524263107</v>
      </c>
      <c r="GD287" s="4">
        <v>0.573821619203151</v>
      </c>
      <c r="GE287" s="7">
        <v>52.1120013493545</v>
      </c>
      <c r="GF287" s="4">
        <v>0.38243008606730799</v>
      </c>
      <c r="GG287" s="7">
        <v>23.870967741935502</v>
      </c>
      <c r="GH287" s="7">
        <v>133.30277921484901</v>
      </c>
      <c r="GI287" s="7">
        <v>89.2475616717619</v>
      </c>
      <c r="GJ287" s="4">
        <v>0.66951013472808696</v>
      </c>
      <c r="GK287" s="7">
        <v>70.084748540637307</v>
      </c>
      <c r="GL287" s="4">
        <v>0.52575609415974101</v>
      </c>
      <c r="GM287" s="7">
        <v>21.744086021505399</v>
      </c>
      <c r="GN287" s="7">
        <v>129.055032616419</v>
      </c>
      <c r="GO287" s="7">
        <v>85.121953455452797</v>
      </c>
      <c r="GP287" s="4">
        <v>0.65957872180354904</v>
      </c>
      <c r="GQ287" s="7">
        <v>62.455576164027903</v>
      </c>
      <c r="GR287" s="4">
        <v>0.48394529758215798</v>
      </c>
      <c r="GS287" s="7">
        <v>21.645161290322601</v>
      </c>
      <c r="GT287" s="7">
        <v>33.233265739996597</v>
      </c>
      <c r="GU287" s="7">
        <v>21.927578075613098</v>
      </c>
      <c r="GV287" s="4">
        <v>0.65980810454095795</v>
      </c>
      <c r="GW287" s="7">
        <v>16.062532259900099</v>
      </c>
      <c r="GX287" s="4">
        <v>0.48332692867341798</v>
      </c>
      <c r="GY287" s="7">
        <v>6</v>
      </c>
      <c r="GZ287" s="3"/>
    </row>
    <row r="288" spans="1:208" s="11" customFormat="1" x14ac:dyDescent="0.25">
      <c r="A288" s="7" t="s">
        <v>220</v>
      </c>
      <c r="B288" s="7" t="s">
        <v>768</v>
      </c>
      <c r="C288" s="7" t="s">
        <v>769</v>
      </c>
      <c r="D288" s="33" t="s">
        <v>241</v>
      </c>
      <c r="E288" s="7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>
        <v>255.84645023395601</v>
      </c>
      <c r="Z288" s="8">
        <v>501.67001756083602</v>
      </c>
      <c r="AA288" s="8">
        <v>637.33356966773499</v>
      </c>
      <c r="AB288" s="8">
        <v>419.62945076494299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255.84645023395601</v>
      </c>
      <c r="AM288" s="8">
        <v>1139.00358722857</v>
      </c>
      <c r="AN288" s="8">
        <v>419.62945076494299</v>
      </c>
      <c r="AO288" s="8"/>
      <c r="AP288" s="8"/>
      <c r="AQ288" s="8"/>
      <c r="AR288" s="8"/>
      <c r="AS288" s="8">
        <v>255.84645023395601</v>
      </c>
      <c r="AT288" s="8">
        <v>1558.63303799351</v>
      </c>
      <c r="AU288" s="8">
        <f t="shared" si="37"/>
        <v>0</v>
      </c>
      <c r="AV288" s="8">
        <f t="shared" si="38"/>
        <v>0</v>
      </c>
      <c r="AW288" s="8">
        <f t="shared" si="39"/>
        <v>255.84645023395601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255.84645023395601</v>
      </c>
      <c r="BK288" s="8">
        <v>245.82356732688001</v>
      </c>
      <c r="BL288" s="9">
        <v>135.663552106899</v>
      </c>
      <c r="BM288" s="8" t="s">
        <v>268</v>
      </c>
      <c r="BN288" s="7" t="s">
        <v>268</v>
      </c>
      <c r="BO288" s="10">
        <v>578</v>
      </c>
      <c r="BP288" s="10">
        <v>270</v>
      </c>
      <c r="BQ288" s="7" t="s">
        <v>252</v>
      </c>
      <c r="BR288" s="8"/>
      <c r="BS288" s="8"/>
      <c r="BT288" s="4"/>
      <c r="BU288" s="8"/>
      <c r="BV288" s="4"/>
      <c r="BW288" s="8"/>
      <c r="BX288" s="8"/>
      <c r="BY288" s="8"/>
      <c r="BZ288" s="4"/>
      <c r="CA288" s="8"/>
      <c r="CB288" s="4"/>
      <c r="CC288" s="8"/>
      <c r="CD288" s="8"/>
      <c r="CE288" s="8"/>
      <c r="CF288" s="4"/>
      <c r="CG288" s="8"/>
      <c r="CH288" s="4"/>
      <c r="CI288" s="8"/>
      <c r="CJ288" s="8"/>
      <c r="CK288" s="8"/>
      <c r="CL288" s="4"/>
      <c r="CM288" s="8"/>
      <c r="CN288" s="4"/>
      <c r="CO288" s="8"/>
      <c r="CP288" s="8"/>
      <c r="CQ288" s="8"/>
      <c r="CR288" s="4"/>
      <c r="CS288" s="8"/>
      <c r="CT288" s="4"/>
      <c r="CU288" s="8"/>
      <c r="CV288" s="8"/>
      <c r="CW288" s="8"/>
      <c r="CX288" s="4"/>
      <c r="CY288" s="8"/>
      <c r="CZ288" s="4"/>
      <c r="DA288" s="8"/>
      <c r="DB288" s="8"/>
      <c r="DC288" s="8"/>
      <c r="DD288" s="4"/>
      <c r="DE288" s="8"/>
      <c r="DF288" s="4"/>
      <c r="DG288" s="8"/>
      <c r="DH288" s="8"/>
      <c r="DI288" s="8"/>
      <c r="DJ288" s="4"/>
      <c r="DK288" s="8"/>
      <c r="DL288" s="4"/>
      <c r="DM288" s="8"/>
      <c r="DN288" s="8"/>
      <c r="DO288" s="8"/>
      <c r="DP288" s="4"/>
      <c r="DQ288" s="8"/>
      <c r="DR288" s="4"/>
      <c r="DS288" s="8"/>
      <c r="DT288" s="8"/>
      <c r="DU288" s="8"/>
      <c r="DV288" s="4"/>
      <c r="DW288" s="8"/>
      <c r="DX288" s="4"/>
      <c r="DY288" s="8"/>
      <c r="DZ288" s="8"/>
      <c r="EA288" s="8"/>
      <c r="EB288" s="4"/>
      <c r="EC288" s="8"/>
      <c r="ED288" s="4"/>
      <c r="EE288" s="8"/>
      <c r="EF288" s="8">
        <v>255.84645023395601</v>
      </c>
      <c r="EG288" s="8">
        <v>154.55060069520599</v>
      </c>
      <c r="EH288" s="4">
        <v>0.60407561079655203</v>
      </c>
      <c r="EI288" s="8">
        <v>123.939645838731</v>
      </c>
      <c r="EJ288" s="4">
        <v>0.48442980438225902</v>
      </c>
      <c r="EK288" s="8">
        <v>30.7914746543779</v>
      </c>
      <c r="EL288" s="8">
        <v>501.67001756083602</v>
      </c>
      <c r="EM288" s="8">
        <v>212.756764340377</v>
      </c>
      <c r="EN288" s="4">
        <v>0.42409702970653801</v>
      </c>
      <c r="EO288" s="8">
        <v>133.62329770291799</v>
      </c>
      <c r="EP288" s="4">
        <v>0.266356953825158</v>
      </c>
      <c r="EQ288" s="8">
        <v>64.143010752688198</v>
      </c>
      <c r="ER288" s="8">
        <v>637.33080780656599</v>
      </c>
      <c r="ES288" s="8">
        <v>255.119753635828</v>
      </c>
      <c r="ET288" s="4">
        <v>0.40029408669862798</v>
      </c>
      <c r="EU288" s="8">
        <v>164.14530040904401</v>
      </c>
      <c r="EV288" s="4">
        <v>0.25755117812987199</v>
      </c>
      <c r="EW288" s="8">
        <v>78.866666666666703</v>
      </c>
      <c r="EX288" s="8">
        <v>419.62776862261302</v>
      </c>
      <c r="EY288" s="8">
        <v>219.17299781382499</v>
      </c>
      <c r="EZ288" s="4">
        <v>0.52230337027799301</v>
      </c>
      <c r="FA288" s="8">
        <v>159.81563423287901</v>
      </c>
      <c r="FB288" s="4">
        <v>0.380850949777367</v>
      </c>
      <c r="FC288" s="8">
        <v>52.3333333333333</v>
      </c>
      <c r="FD288" s="7">
        <v>0</v>
      </c>
      <c r="FE288" s="7">
        <v>0</v>
      </c>
      <c r="FF288" s="4"/>
      <c r="FG288" s="7">
        <v>0</v>
      </c>
      <c r="FH288" s="4"/>
      <c r="FI288" s="7">
        <v>0</v>
      </c>
      <c r="FJ288" s="7">
        <v>0</v>
      </c>
      <c r="FK288" s="7">
        <v>0</v>
      </c>
      <c r="FL288" s="4"/>
      <c r="FM288" s="7">
        <v>0</v>
      </c>
      <c r="FN288" s="4"/>
      <c r="FO288" s="7">
        <v>0</v>
      </c>
      <c r="FP288" s="7">
        <v>0</v>
      </c>
      <c r="FQ288" s="7">
        <v>0</v>
      </c>
      <c r="FR288" s="4"/>
      <c r="FS288" s="7">
        <v>0</v>
      </c>
      <c r="FT288" s="4"/>
      <c r="FU288" s="7">
        <v>0</v>
      </c>
      <c r="FV288" s="7">
        <v>0</v>
      </c>
      <c r="FW288" s="7">
        <v>0</v>
      </c>
      <c r="FX288" s="4"/>
      <c r="FY288" s="7">
        <v>0</v>
      </c>
      <c r="FZ288" s="4"/>
      <c r="GA288" s="7">
        <v>0</v>
      </c>
      <c r="GB288" s="7">
        <v>0</v>
      </c>
      <c r="GC288" s="7">
        <v>0</v>
      </c>
      <c r="GD288" s="4"/>
      <c r="GE288" s="7">
        <v>0</v>
      </c>
      <c r="GF288" s="4"/>
      <c r="GG288" s="7">
        <v>0</v>
      </c>
      <c r="GH288" s="7">
        <v>255.84645023395601</v>
      </c>
      <c r="GI288" s="7">
        <v>154.55060069520599</v>
      </c>
      <c r="GJ288" s="4">
        <v>0.60407561079655203</v>
      </c>
      <c r="GK288" s="7">
        <v>123.939645838731</v>
      </c>
      <c r="GL288" s="4">
        <v>0.48442980438225902</v>
      </c>
      <c r="GM288" s="7">
        <v>30.7914746543779</v>
      </c>
      <c r="GN288" s="7">
        <v>1139.0008253674</v>
      </c>
      <c r="GO288" s="7">
        <v>467.87651797620498</v>
      </c>
      <c r="GP288" s="4">
        <v>0.41077803242617</v>
      </c>
      <c r="GQ288" s="7">
        <v>297.76859811196198</v>
      </c>
      <c r="GR288" s="4">
        <v>0.26142965964569198</v>
      </c>
      <c r="GS288" s="7">
        <v>143.009677419355</v>
      </c>
      <c r="GT288" s="7">
        <v>419.62776862261302</v>
      </c>
      <c r="GU288" s="7">
        <v>219.17299781382499</v>
      </c>
      <c r="GV288" s="4">
        <v>0.52230337027799301</v>
      </c>
      <c r="GW288" s="7">
        <v>159.81563423287901</v>
      </c>
      <c r="GX288" s="4">
        <v>0.380850949777367</v>
      </c>
      <c r="GY288" s="7">
        <v>52.3333333333333</v>
      </c>
      <c r="GZ288" s="3"/>
    </row>
    <row r="289" spans="1:208" s="11" customFormat="1" x14ac:dyDescent="0.25">
      <c r="A289" s="7" t="s">
        <v>220</v>
      </c>
      <c r="B289" s="7" t="s">
        <v>770</v>
      </c>
      <c r="C289" s="7" t="s">
        <v>771</v>
      </c>
      <c r="D289" s="33" t="s">
        <v>228</v>
      </c>
      <c r="E289" s="7" t="s">
        <v>229</v>
      </c>
      <c r="F289" s="8">
        <v>37.576341730558703</v>
      </c>
      <c r="G289" s="8">
        <v>46.191191049676803</v>
      </c>
      <c r="H289" s="8">
        <v>45.850775614873399</v>
      </c>
      <c r="I289" s="8">
        <v>47.592475929915203</v>
      </c>
      <c r="J289" s="8">
        <v>44.797333984752399</v>
      </c>
      <c r="K289" s="8">
        <v>46.893144045041197</v>
      </c>
      <c r="L289" s="8">
        <v>45.466139152074497</v>
      </c>
      <c r="M289" s="8">
        <v>45.727007009401703</v>
      </c>
      <c r="N289" s="8">
        <v>39.234547347901199</v>
      </c>
      <c r="O289" s="8">
        <v>47.480793384598002</v>
      </c>
      <c r="P289" s="8">
        <v>45.665850190916402</v>
      </c>
      <c r="Q289" s="8">
        <v>42.350431349763703</v>
      </c>
      <c r="R289" s="8">
        <v>36.706307738353303</v>
      </c>
      <c r="S289" s="8">
        <v>46.307996337944601</v>
      </c>
      <c r="T289" s="8">
        <v>42.801804742374699</v>
      </c>
      <c r="U289" s="8">
        <v>40.328456685932203</v>
      </c>
      <c r="V289" s="8">
        <v>35.498139797564797</v>
      </c>
      <c r="W289" s="8">
        <v>28.174911903119099</v>
      </c>
      <c r="X289" s="8">
        <v>92.544483462168202</v>
      </c>
      <c r="Y289" s="8">
        <v>91.966504404733698</v>
      </c>
      <c r="Z289" s="8">
        <v>85.726350629410803</v>
      </c>
      <c r="AA289" s="8">
        <v>82.259778661040102</v>
      </c>
      <c r="AB289" s="8">
        <v>55.703926792555698</v>
      </c>
      <c r="AC289" s="8">
        <v>83.767532780235499</v>
      </c>
      <c r="AD289" s="8">
        <v>93.443251544788495</v>
      </c>
      <c r="AE289" s="8">
        <v>91.690478029793596</v>
      </c>
      <c r="AF289" s="8">
        <v>91.193146161476307</v>
      </c>
      <c r="AG289" s="8">
        <v>86.7153407324993</v>
      </c>
      <c r="AH289" s="8">
        <v>88.016281540680197</v>
      </c>
      <c r="AI289" s="8">
        <v>83.014304076297904</v>
      </c>
      <c r="AJ289" s="8">
        <v>83.130261428306895</v>
      </c>
      <c r="AK289" s="8">
        <v>63.673051700683899</v>
      </c>
      <c r="AL289" s="8">
        <v>184.51098786690201</v>
      </c>
      <c r="AM289" s="8">
        <v>167.986129290451</v>
      </c>
      <c r="AN289" s="8">
        <v>55.703926792555698</v>
      </c>
      <c r="AO289" s="8">
        <v>177.21078432502401</v>
      </c>
      <c r="AP289" s="8">
        <v>182.88362419127</v>
      </c>
      <c r="AQ289" s="8">
        <v>174.731622273179</v>
      </c>
      <c r="AR289" s="8">
        <v>166.144565504605</v>
      </c>
      <c r="AS289" s="8">
        <v>248.18403956758601</v>
      </c>
      <c r="AT289" s="8">
        <v>223.69005608300699</v>
      </c>
      <c r="AU289" s="8">
        <f t="shared" si="37"/>
        <v>-8.1520019180910026</v>
      </c>
      <c r="AV289" s="8">
        <f t="shared" si="38"/>
        <v>-8.5870567685740014</v>
      </c>
      <c r="AW289" s="8">
        <f t="shared" si="39"/>
        <v>82.039474062981014</v>
      </c>
      <c r="AX289" s="8">
        <v>0.26086785732722001</v>
      </c>
      <c r="AY289" s="8">
        <v>-6.4924596615005203</v>
      </c>
      <c r="AZ289" s="8">
        <v>8.2462460366968298</v>
      </c>
      <c r="BA289" s="8">
        <v>-1.8149431936816101</v>
      </c>
      <c r="BB289" s="8">
        <v>-3.3154188411527099</v>
      </c>
      <c r="BC289" s="8">
        <v>-5.6441236114104498</v>
      </c>
      <c r="BD289" s="8">
        <v>9.6016885995913199</v>
      </c>
      <c r="BE289" s="8">
        <v>-3.5061915955699199</v>
      </c>
      <c r="BF289" s="8">
        <v>-2.4733480564424299</v>
      </c>
      <c r="BG289" s="8">
        <v>-4.8303168883674701</v>
      </c>
      <c r="BH289" s="8">
        <v>-7.3232278944456599</v>
      </c>
      <c r="BI289" s="8">
        <v>64.369571559049106</v>
      </c>
      <c r="BJ289" s="8">
        <v>-0.57797905743450395</v>
      </c>
      <c r="BK289" s="8">
        <v>-6.24015377532288</v>
      </c>
      <c r="BL289" s="9">
        <v>-3.4665719683707401</v>
      </c>
      <c r="BM289" s="8" t="s">
        <v>268</v>
      </c>
      <c r="BN289" s="7" t="s">
        <v>268</v>
      </c>
      <c r="BO289" s="10">
        <v>440</v>
      </c>
      <c r="BP289" s="10">
        <v>271</v>
      </c>
      <c r="BQ289" s="7" t="s">
        <v>252</v>
      </c>
      <c r="BR289" s="8">
        <v>39.234547347901199</v>
      </c>
      <c r="BS289" s="8">
        <v>26.563733968351102</v>
      </c>
      <c r="BT289" s="4">
        <v>0.67704958420457195</v>
      </c>
      <c r="BU289" s="8">
        <v>16.300893744622499</v>
      </c>
      <c r="BV289" s="4">
        <v>0.41547296570236703</v>
      </c>
      <c r="BW289" s="8">
        <v>7.1935483870967696</v>
      </c>
      <c r="BX289" s="8">
        <v>47.480793384598002</v>
      </c>
      <c r="BY289" s="8">
        <v>31.302356253119601</v>
      </c>
      <c r="BZ289" s="4">
        <v>0.65926354683183397</v>
      </c>
      <c r="CA289" s="8">
        <v>19.587618473109199</v>
      </c>
      <c r="CB289" s="4">
        <v>0.41253772476900302</v>
      </c>
      <c r="CC289" s="8">
        <v>9</v>
      </c>
      <c r="CD289" s="8">
        <v>45.665850190916402</v>
      </c>
      <c r="CE289" s="8">
        <v>29.2701869603865</v>
      </c>
      <c r="CF289" s="4">
        <v>0.64096445895600096</v>
      </c>
      <c r="CG289" s="8">
        <v>18.157899892136701</v>
      </c>
      <c r="CH289" s="4">
        <v>0.39762535496927098</v>
      </c>
      <c r="CI289" s="8">
        <v>9.2580645161290303</v>
      </c>
      <c r="CJ289" s="8">
        <v>42.350431349763703</v>
      </c>
      <c r="CK289" s="8">
        <v>25.563206244600799</v>
      </c>
      <c r="CL289" s="4">
        <v>0.60361147289101802</v>
      </c>
      <c r="CM289" s="8">
        <v>14.2579334607261</v>
      </c>
      <c r="CN289" s="4">
        <v>0.33666560189134098</v>
      </c>
      <c r="CO289" s="8">
        <v>9.7096774193548399</v>
      </c>
      <c r="CP289" s="8">
        <v>36.706307738353303</v>
      </c>
      <c r="CQ289" s="8">
        <v>21.9249590421542</v>
      </c>
      <c r="CR289" s="4">
        <v>0.59730766707558303</v>
      </c>
      <c r="CS289" s="8">
        <v>12.3561002994942</v>
      </c>
      <c r="CT289" s="4">
        <v>0.33662062628499301</v>
      </c>
      <c r="CU289" s="8">
        <v>9</v>
      </c>
      <c r="CV289" s="8">
        <v>46.307996337944601</v>
      </c>
      <c r="CW289" s="8">
        <v>29.0595507139248</v>
      </c>
      <c r="CX289" s="4">
        <v>0.62752770605437502</v>
      </c>
      <c r="CY289" s="8">
        <v>19.131772238319599</v>
      </c>
      <c r="CZ289" s="4">
        <v>0.41314187076246101</v>
      </c>
      <c r="DA289" s="8">
        <v>9.0322580645161299</v>
      </c>
      <c r="DB289" s="8">
        <v>42.801804742374699</v>
      </c>
      <c r="DC289" s="8">
        <v>22.0450555166119</v>
      </c>
      <c r="DD289" s="4">
        <v>0.51504967253838296</v>
      </c>
      <c r="DE289" s="8">
        <v>12.750159913242801</v>
      </c>
      <c r="DF289" s="4">
        <v>0.29788837152980802</v>
      </c>
      <c r="DG289" s="8">
        <v>9</v>
      </c>
      <c r="DH289" s="8">
        <v>40.328456685932203</v>
      </c>
      <c r="DI289" s="8">
        <v>23.132710446280502</v>
      </c>
      <c r="DJ289" s="4">
        <v>0.57360762963066503</v>
      </c>
      <c r="DK289" s="8">
        <v>12.895832364815501</v>
      </c>
      <c r="DL289" s="4">
        <v>0.31977004389840702</v>
      </c>
      <c r="DM289" s="8">
        <v>9.6428571428571406</v>
      </c>
      <c r="DN289" s="8">
        <v>35.498139797564797</v>
      </c>
      <c r="DO289" s="8">
        <v>23.329122368306901</v>
      </c>
      <c r="DP289" s="4">
        <v>0.65719281352053704</v>
      </c>
      <c r="DQ289" s="8">
        <v>14.7734799122923</v>
      </c>
      <c r="DR289" s="4">
        <v>0.416176171386473</v>
      </c>
      <c r="DS289" s="8">
        <v>7.7741935483870996</v>
      </c>
      <c r="DT289" s="8">
        <v>28.174911903119099</v>
      </c>
      <c r="DU289" s="8">
        <v>17.981183630491</v>
      </c>
      <c r="DV289" s="4">
        <v>0.63819839764966002</v>
      </c>
      <c r="DW289" s="8">
        <v>11.753172950326899</v>
      </c>
      <c r="DX289" s="4">
        <v>0.417150299910103</v>
      </c>
      <c r="DY289" s="8">
        <v>6</v>
      </c>
      <c r="DZ289" s="8">
        <v>92.544483462168202</v>
      </c>
      <c r="EA289" s="8">
        <v>41.0658104216024</v>
      </c>
      <c r="EB289" s="4">
        <v>0.44374131104627001</v>
      </c>
      <c r="EC289" s="8">
        <v>33.476632081561299</v>
      </c>
      <c r="ED289" s="4">
        <v>0.36173557654840099</v>
      </c>
      <c r="EE289" s="8">
        <v>9</v>
      </c>
      <c r="EF289" s="8">
        <v>91.966504404733698</v>
      </c>
      <c r="EG289" s="8">
        <v>33.783297006885903</v>
      </c>
      <c r="EH289" s="4">
        <v>0.36734349343332301</v>
      </c>
      <c r="EI289" s="8">
        <v>25.430968632763602</v>
      </c>
      <c r="EJ289" s="4">
        <v>0.27652424975124501</v>
      </c>
      <c r="EK289" s="8">
        <v>10.25</v>
      </c>
      <c r="EL289" s="8">
        <v>85.726350629410803</v>
      </c>
      <c r="EM289" s="8">
        <v>21.519691550560001</v>
      </c>
      <c r="EN289" s="4">
        <v>0.25102773409296403</v>
      </c>
      <c r="EO289" s="8">
        <v>13.5071129008371</v>
      </c>
      <c r="EP289" s="4">
        <v>0.157560806002665</v>
      </c>
      <c r="EQ289" s="8">
        <v>9.6666666666666696</v>
      </c>
      <c r="ER289" s="8">
        <v>82.259778661040102</v>
      </c>
      <c r="ES289" s="8">
        <v>26.0931476543449</v>
      </c>
      <c r="ET289" s="4">
        <v>0.31720420452216902</v>
      </c>
      <c r="EU289" s="8">
        <v>18.4391315906785</v>
      </c>
      <c r="EV289" s="4">
        <v>0.22415732075646499</v>
      </c>
      <c r="EW289" s="8">
        <v>8.8784946236559108</v>
      </c>
      <c r="EX289" s="8">
        <v>55.703926792555698</v>
      </c>
      <c r="EY289" s="8">
        <v>16.5141522891339</v>
      </c>
      <c r="EZ289" s="4">
        <v>0.29646298277379002</v>
      </c>
      <c r="FA289" s="8">
        <v>12.3651021465213</v>
      </c>
      <c r="FB289" s="4">
        <v>0.22197900324997899</v>
      </c>
      <c r="FC289" s="8">
        <v>5.1935483870967696</v>
      </c>
      <c r="FD289" s="7">
        <v>86.7153407324993</v>
      </c>
      <c r="FE289" s="7">
        <v>57.866090221470699</v>
      </c>
      <c r="FF289" s="4">
        <v>0.66731087870572803</v>
      </c>
      <c r="FG289" s="7">
        <v>35.888512217731702</v>
      </c>
      <c r="FH289" s="4">
        <v>0.41386578100916499</v>
      </c>
      <c r="FI289" s="7">
        <v>16.193548387096801</v>
      </c>
      <c r="FJ289" s="7">
        <v>88.016281540680197</v>
      </c>
      <c r="FK289" s="7">
        <v>54.833393204987402</v>
      </c>
      <c r="FL289" s="4">
        <v>0.62299147663542198</v>
      </c>
      <c r="FM289" s="7">
        <v>32.415833352862798</v>
      </c>
      <c r="FN289" s="4">
        <v>0.36829360188183602</v>
      </c>
      <c r="FO289" s="7">
        <v>18.9677419354839</v>
      </c>
      <c r="FP289" s="7">
        <v>83.014304076297904</v>
      </c>
      <c r="FQ289" s="7">
        <v>50.984509756078999</v>
      </c>
      <c r="FR289" s="4">
        <v>0.61416535768606195</v>
      </c>
      <c r="FS289" s="7">
        <v>31.4878725378138</v>
      </c>
      <c r="FT289" s="4">
        <v>0.379306589246035</v>
      </c>
      <c r="FU289" s="7">
        <v>18.0322580645161</v>
      </c>
      <c r="FV289" s="7">
        <v>83.130261428306895</v>
      </c>
      <c r="FW289" s="7">
        <v>45.177765962892401</v>
      </c>
      <c r="FX289" s="4">
        <v>0.54345752300868899</v>
      </c>
      <c r="FY289" s="7">
        <v>25.645992278058301</v>
      </c>
      <c r="FZ289" s="4">
        <v>0.30850368851751903</v>
      </c>
      <c r="GA289" s="7">
        <v>18.6428571428571</v>
      </c>
      <c r="GB289" s="7">
        <v>63.673051700683899</v>
      </c>
      <c r="GC289" s="7">
        <v>41.310305998797901</v>
      </c>
      <c r="GD289" s="4">
        <v>0.64878790784193296</v>
      </c>
      <c r="GE289" s="7">
        <v>26.526652862619098</v>
      </c>
      <c r="GF289" s="4">
        <v>0.41660721693246899</v>
      </c>
      <c r="GG289" s="7">
        <v>13.7741935483871</v>
      </c>
      <c r="GH289" s="7">
        <v>184.51098786690201</v>
      </c>
      <c r="GI289" s="7">
        <v>74.849107428488296</v>
      </c>
      <c r="GJ289" s="4">
        <v>0.40566205998789201</v>
      </c>
      <c r="GK289" s="7">
        <v>58.9076007143249</v>
      </c>
      <c r="GL289" s="4">
        <v>0.31926337501817598</v>
      </c>
      <c r="GM289" s="7">
        <v>19.25</v>
      </c>
      <c r="GN289" s="7">
        <v>167.986129290451</v>
      </c>
      <c r="GO289" s="7">
        <v>47.612839204904901</v>
      </c>
      <c r="GP289" s="4">
        <v>0.28343315847572997</v>
      </c>
      <c r="GQ289" s="7">
        <v>31.9462444915156</v>
      </c>
      <c r="GR289" s="4">
        <v>0.19017191851762899</v>
      </c>
      <c r="GS289" s="7">
        <v>18.5451612903226</v>
      </c>
      <c r="GT289" s="7">
        <v>55.703926792555698</v>
      </c>
      <c r="GU289" s="7">
        <v>16.5141522891339</v>
      </c>
      <c r="GV289" s="4">
        <v>0.29646298277379002</v>
      </c>
      <c r="GW289" s="7">
        <v>12.3651021465213</v>
      </c>
      <c r="GX289" s="4">
        <v>0.22197900324997899</v>
      </c>
      <c r="GY289" s="7">
        <v>5.1935483870967696</v>
      </c>
      <c r="GZ289" s="3"/>
    </row>
    <row r="290" spans="1:208" s="11" customFormat="1" x14ac:dyDescent="0.25">
      <c r="A290" s="7" t="s">
        <v>220</v>
      </c>
      <c r="B290" s="7" t="s">
        <v>772</v>
      </c>
      <c r="C290" s="7" t="s">
        <v>773</v>
      </c>
      <c r="D290" s="33" t="s">
        <v>228</v>
      </c>
      <c r="E290" s="7" t="s">
        <v>229</v>
      </c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135.84644963390701</v>
      </c>
      <c r="X290" s="8">
        <v>111.507161569481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135.84644963390701</v>
      </c>
      <c r="AL290" s="8">
        <v>111.507161569481</v>
      </c>
      <c r="AM290" s="8">
        <v>0</v>
      </c>
      <c r="AN290" s="8">
        <v>0</v>
      </c>
      <c r="AO290" s="8"/>
      <c r="AP290" s="8"/>
      <c r="AQ290" s="8">
        <v>0</v>
      </c>
      <c r="AR290" s="8">
        <v>0</v>
      </c>
      <c r="AS290" s="8">
        <v>247.353611203388</v>
      </c>
      <c r="AT290" s="8">
        <v>0</v>
      </c>
      <c r="AU290" s="8">
        <f t="shared" si="37"/>
        <v>0</v>
      </c>
      <c r="AV290" s="8">
        <f t="shared" si="38"/>
        <v>0</v>
      </c>
      <c r="AW290" s="8">
        <f t="shared" si="39"/>
        <v>247.353611203388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135.84644963390701</v>
      </c>
      <c r="BI290" s="8">
        <v>-24.339288064426199</v>
      </c>
      <c r="BJ290" s="8">
        <v>-111.507161569481</v>
      </c>
      <c r="BK290" s="8">
        <v>0</v>
      </c>
      <c r="BL290" s="9">
        <v>0</v>
      </c>
      <c r="BM290" s="8" t="s">
        <v>249</v>
      </c>
      <c r="BN290" s="7" t="s">
        <v>249</v>
      </c>
      <c r="BO290" s="10">
        <v>552</v>
      </c>
      <c r="BP290" s="10">
        <v>272</v>
      </c>
      <c r="BQ290" s="7" t="s">
        <v>252</v>
      </c>
      <c r="BR290" s="8"/>
      <c r="BS290" s="8"/>
      <c r="BT290" s="4"/>
      <c r="BU290" s="8"/>
      <c r="BV290" s="4"/>
      <c r="BW290" s="8"/>
      <c r="BX290" s="8"/>
      <c r="BY290" s="8"/>
      <c r="BZ290" s="4"/>
      <c r="CA290" s="8"/>
      <c r="CB290" s="4"/>
      <c r="CC290" s="8"/>
      <c r="CD290" s="8">
        <v>0</v>
      </c>
      <c r="CE290" s="8">
        <v>-6.9388939039072296E-17</v>
      </c>
      <c r="CF290" s="4"/>
      <c r="CG290" s="8">
        <v>-1.3938554724677099</v>
      </c>
      <c r="CH290" s="4"/>
      <c r="CI290" s="8">
        <v>1</v>
      </c>
      <c r="CJ290" s="8">
        <v>0</v>
      </c>
      <c r="CK290" s="8">
        <v>-0.110506048941435</v>
      </c>
      <c r="CL290" s="4"/>
      <c r="CM290" s="8">
        <v>-4.2809657956769396</v>
      </c>
      <c r="CN290" s="4"/>
      <c r="CO290" s="8">
        <v>3</v>
      </c>
      <c r="CP290" s="8">
        <v>0</v>
      </c>
      <c r="CQ290" s="8">
        <v>-13.4553936731107</v>
      </c>
      <c r="CR290" s="4"/>
      <c r="CS290" s="8">
        <v>-20.1865313339243</v>
      </c>
      <c r="CT290" s="4"/>
      <c r="CU290" s="8">
        <v>5.53</v>
      </c>
      <c r="CV290" s="8">
        <v>0</v>
      </c>
      <c r="CW290" s="8">
        <v>-18.351413617622601</v>
      </c>
      <c r="CX290" s="4"/>
      <c r="CY290" s="8">
        <v>-26.100615980980599</v>
      </c>
      <c r="CZ290" s="4"/>
      <c r="DA290" s="8">
        <v>6.53</v>
      </c>
      <c r="DB290" s="8">
        <v>0</v>
      </c>
      <c r="DC290" s="8">
        <v>-9.5874605589092692</v>
      </c>
      <c r="DD290" s="4"/>
      <c r="DE290" s="8">
        <v>-11.316809786698</v>
      </c>
      <c r="DF290" s="4"/>
      <c r="DG290" s="8">
        <v>1.53</v>
      </c>
      <c r="DH290" s="8">
        <v>0</v>
      </c>
      <c r="DI290" s="8">
        <v>-0.80076924091882895</v>
      </c>
      <c r="DJ290" s="4"/>
      <c r="DK290" s="8">
        <v>-0.80476924091882895</v>
      </c>
      <c r="DL290" s="4"/>
      <c r="DM290" s="8">
        <v>0</v>
      </c>
      <c r="DN290" s="8">
        <v>0</v>
      </c>
      <c r="DO290" s="8">
        <v>-0.78739145821224399</v>
      </c>
      <c r="DP290" s="4"/>
      <c r="DQ290" s="8">
        <v>-0.78739145821224399</v>
      </c>
      <c r="DR290" s="4"/>
      <c r="DS290" s="8">
        <v>0</v>
      </c>
      <c r="DT290" s="8">
        <v>135.84644963390701</v>
      </c>
      <c r="DU290" s="8">
        <v>133.71841691590501</v>
      </c>
      <c r="DV290" s="4">
        <v>0.984335014100577</v>
      </c>
      <c r="DW290" s="8">
        <v>133.49300078453399</v>
      </c>
      <c r="DX290" s="4">
        <v>0.98267566906815895</v>
      </c>
      <c r="DY290" s="8">
        <v>0</v>
      </c>
      <c r="DZ290" s="8">
        <v>111.507161569481</v>
      </c>
      <c r="EA290" s="8">
        <v>104.802850099103</v>
      </c>
      <c r="EB290" s="4">
        <v>0.93987550776099105</v>
      </c>
      <c r="EC290" s="8">
        <v>105.31572694406999</v>
      </c>
      <c r="ED290" s="4">
        <v>0.94447500466996404</v>
      </c>
      <c r="EE290" s="8">
        <v>0</v>
      </c>
      <c r="EF290" s="8">
        <v>0</v>
      </c>
      <c r="EG290" s="8">
        <v>-0.73418613621099005</v>
      </c>
      <c r="EH290" s="4"/>
      <c r="EI290" s="8">
        <v>-0.702117780159355</v>
      </c>
      <c r="EJ290" s="4"/>
      <c r="EK290" s="8">
        <v>0</v>
      </c>
      <c r="EL290" s="8">
        <v>0</v>
      </c>
      <c r="EM290" s="8">
        <v>-3.2522162974026698</v>
      </c>
      <c r="EN290" s="4"/>
      <c r="EO290" s="8">
        <v>-3.2522162974026698</v>
      </c>
      <c r="EP290" s="4"/>
      <c r="EQ290" s="8">
        <v>0</v>
      </c>
      <c r="ER290" s="8">
        <v>0</v>
      </c>
      <c r="ES290" s="8">
        <v>-3.25592383104448</v>
      </c>
      <c r="ET290" s="4"/>
      <c r="EU290" s="8">
        <v>-3.25592383104448</v>
      </c>
      <c r="EV290" s="4"/>
      <c r="EW290" s="8">
        <v>0</v>
      </c>
      <c r="EX290" s="8">
        <v>0</v>
      </c>
      <c r="EY290" s="8">
        <v>-0.49118576595309599</v>
      </c>
      <c r="EZ290" s="4"/>
      <c r="FA290" s="8">
        <v>-0.49118576595309599</v>
      </c>
      <c r="FB290" s="4"/>
      <c r="FC290" s="8">
        <v>0</v>
      </c>
      <c r="FD290" s="7">
        <v>0</v>
      </c>
      <c r="FE290" s="7">
        <v>0</v>
      </c>
      <c r="FF290" s="4"/>
      <c r="FG290" s="7">
        <v>0</v>
      </c>
      <c r="FH290" s="4"/>
      <c r="FI290" s="7">
        <v>0</v>
      </c>
      <c r="FJ290" s="7">
        <v>0</v>
      </c>
      <c r="FK290" s="7">
        <v>-0.110506048941435</v>
      </c>
      <c r="FL290" s="4"/>
      <c r="FM290" s="7">
        <v>-5.6748212681446502</v>
      </c>
      <c r="FN290" s="4"/>
      <c r="FO290" s="7">
        <v>4</v>
      </c>
      <c r="FP290" s="7">
        <v>0</v>
      </c>
      <c r="FQ290" s="7">
        <v>-31.8068072907333</v>
      </c>
      <c r="FR290" s="4"/>
      <c r="FS290" s="7">
        <v>-46.2871473149049</v>
      </c>
      <c r="FT290" s="4"/>
      <c r="FU290" s="7">
        <v>12.06</v>
      </c>
      <c r="FV290" s="7">
        <v>0</v>
      </c>
      <c r="FW290" s="7">
        <v>-10.3882297998281</v>
      </c>
      <c r="FX290" s="4"/>
      <c r="FY290" s="7">
        <v>-12.1215790276169</v>
      </c>
      <c r="FZ290" s="4"/>
      <c r="GA290" s="7">
        <v>1.53</v>
      </c>
      <c r="GB290" s="7">
        <v>135.84644963390701</v>
      </c>
      <c r="GC290" s="7">
        <v>132.93102545769301</v>
      </c>
      <c r="GD290" s="4">
        <v>0.97853882685877402</v>
      </c>
      <c r="GE290" s="7">
        <v>132.705609326321</v>
      </c>
      <c r="GF290" s="4">
        <v>0.97687948182635598</v>
      </c>
      <c r="GG290" s="7">
        <v>0</v>
      </c>
      <c r="GH290" s="7">
        <v>111.507161569481</v>
      </c>
      <c r="GI290" s="7">
        <v>104.068663962892</v>
      </c>
      <c r="GJ290" s="4">
        <v>0.933291301635777</v>
      </c>
      <c r="GK290" s="7">
        <v>104.61360916391099</v>
      </c>
      <c r="GL290" s="4">
        <v>0.93817838864748704</v>
      </c>
      <c r="GM290" s="7">
        <v>0</v>
      </c>
      <c r="GN290" s="7">
        <v>0</v>
      </c>
      <c r="GO290" s="7">
        <v>-6.5081401284471498</v>
      </c>
      <c r="GP290" s="4"/>
      <c r="GQ290" s="7">
        <v>-6.5081401284471498</v>
      </c>
      <c r="GR290" s="4"/>
      <c r="GS290" s="7">
        <v>0</v>
      </c>
      <c r="GT290" s="7">
        <v>0</v>
      </c>
      <c r="GU290" s="7">
        <v>-0.49118576595309599</v>
      </c>
      <c r="GV290" s="4"/>
      <c r="GW290" s="7">
        <v>-0.49118576595309599</v>
      </c>
      <c r="GX290" s="4"/>
      <c r="GY290" s="7">
        <v>0</v>
      </c>
      <c r="GZ290" s="3"/>
    </row>
    <row r="291" spans="1:208" s="11" customFormat="1" x14ac:dyDescent="0.25">
      <c r="A291" s="7" t="s">
        <v>220</v>
      </c>
      <c r="B291" s="7" t="s">
        <v>774</v>
      </c>
      <c r="C291" s="7" t="s">
        <v>775</v>
      </c>
      <c r="D291" s="33" t="s">
        <v>351</v>
      </c>
      <c r="E291" s="7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>
        <v>49.876239600458099</v>
      </c>
      <c r="W291" s="8">
        <v>195.19369020783799</v>
      </c>
      <c r="X291" s="8">
        <v>0</v>
      </c>
      <c r="Y291" s="8"/>
      <c r="Z291" s="8"/>
      <c r="AA291" s="8"/>
      <c r="AB291" s="8"/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245.069929808296</v>
      </c>
      <c r="AL291" s="8">
        <v>0</v>
      </c>
      <c r="AM291" s="8">
        <v>0</v>
      </c>
      <c r="AN291" s="8">
        <v>0</v>
      </c>
      <c r="AO291" s="8"/>
      <c r="AP291" s="8"/>
      <c r="AQ291" s="8"/>
      <c r="AR291" s="8"/>
      <c r="AS291" s="8">
        <v>245.069929808296</v>
      </c>
      <c r="AT291" s="8"/>
      <c r="AU291" s="8">
        <f t="shared" si="37"/>
        <v>0</v>
      </c>
      <c r="AV291" s="8">
        <f t="shared" si="38"/>
        <v>0</v>
      </c>
      <c r="AW291" s="8">
        <f t="shared" si="39"/>
        <v>245.069929808296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49.876239600458099</v>
      </c>
      <c r="BH291" s="8">
        <v>145.31745060738001</v>
      </c>
      <c r="BI291" s="8">
        <v>-195.19369020783799</v>
      </c>
      <c r="BJ291" s="8">
        <v>0</v>
      </c>
      <c r="BK291" s="8">
        <v>0</v>
      </c>
      <c r="BL291" s="9">
        <v>0</v>
      </c>
      <c r="BM291" s="8" t="s">
        <v>268</v>
      </c>
      <c r="BN291" s="7" t="s">
        <v>268</v>
      </c>
      <c r="BO291" s="10">
        <v>583</v>
      </c>
      <c r="BP291" s="10">
        <v>273</v>
      </c>
      <c r="BQ291" s="7" t="s">
        <v>252</v>
      </c>
      <c r="BR291" s="8"/>
      <c r="BS291" s="8"/>
      <c r="BT291" s="4"/>
      <c r="BU291" s="8"/>
      <c r="BV291" s="4"/>
      <c r="BW291" s="8"/>
      <c r="BX291" s="8"/>
      <c r="BY291" s="8"/>
      <c r="BZ291" s="4"/>
      <c r="CA291" s="8"/>
      <c r="CB291" s="4"/>
      <c r="CC291" s="8"/>
      <c r="CD291" s="8"/>
      <c r="CE291" s="8"/>
      <c r="CF291" s="4"/>
      <c r="CG291" s="8"/>
      <c r="CH291" s="4"/>
      <c r="CI291" s="8"/>
      <c r="CJ291" s="8"/>
      <c r="CK291" s="8"/>
      <c r="CL291" s="4"/>
      <c r="CM291" s="8"/>
      <c r="CN291" s="4"/>
      <c r="CO291" s="8"/>
      <c r="CP291" s="8"/>
      <c r="CQ291" s="8"/>
      <c r="CR291" s="4"/>
      <c r="CS291" s="8"/>
      <c r="CT291" s="4"/>
      <c r="CU291" s="8"/>
      <c r="CV291" s="8"/>
      <c r="CW291" s="8"/>
      <c r="CX291" s="4"/>
      <c r="CY291" s="8"/>
      <c r="CZ291" s="4"/>
      <c r="DA291" s="8"/>
      <c r="DB291" s="8"/>
      <c r="DC291" s="8"/>
      <c r="DD291" s="4"/>
      <c r="DE291" s="8"/>
      <c r="DF291" s="4"/>
      <c r="DG291" s="8"/>
      <c r="DH291" s="8"/>
      <c r="DI291" s="8"/>
      <c r="DJ291" s="4"/>
      <c r="DK291" s="8"/>
      <c r="DL291" s="4"/>
      <c r="DM291" s="8"/>
      <c r="DN291" s="8">
        <v>49.150271951064099</v>
      </c>
      <c r="DO291" s="8">
        <v>37.338340384860501</v>
      </c>
      <c r="DP291" s="4">
        <v>0.75967718799269202</v>
      </c>
      <c r="DQ291" s="8">
        <v>27.688454950936698</v>
      </c>
      <c r="DR291" s="4">
        <v>0.56334286366725195</v>
      </c>
      <c r="DS291" s="8">
        <v>6.7466666666666697</v>
      </c>
      <c r="DT291" s="8">
        <v>191.01603464445199</v>
      </c>
      <c r="DU291" s="8">
        <v>128.01258049569</v>
      </c>
      <c r="DV291" s="4">
        <v>0.67016667335789804</v>
      </c>
      <c r="DW291" s="8">
        <v>89.499246775580602</v>
      </c>
      <c r="DX291" s="4">
        <v>0.46854310918018</v>
      </c>
      <c r="DY291" s="8">
        <v>31.906451612903201</v>
      </c>
      <c r="DZ291" s="8">
        <v>0</v>
      </c>
      <c r="EA291" s="8">
        <v>0</v>
      </c>
      <c r="EB291" s="4"/>
      <c r="EC291" s="8">
        <v>-3.8624038821397498E-2</v>
      </c>
      <c r="ED291" s="4"/>
      <c r="EE291" s="8">
        <v>0</v>
      </c>
      <c r="EF291" s="8"/>
      <c r="EG291" s="8"/>
      <c r="EH291" s="4"/>
      <c r="EI291" s="8"/>
      <c r="EJ291" s="4"/>
      <c r="EK291" s="8"/>
      <c r="EL291" s="8"/>
      <c r="EM291" s="8"/>
      <c r="EN291" s="4"/>
      <c r="EO291" s="8"/>
      <c r="EP291" s="4"/>
      <c r="EQ291" s="8"/>
      <c r="ER291" s="8"/>
      <c r="ES291" s="8"/>
      <c r="ET291" s="4"/>
      <c r="EU291" s="8"/>
      <c r="EV291" s="4"/>
      <c r="EW291" s="8"/>
      <c r="EX291" s="8"/>
      <c r="EY291" s="8"/>
      <c r="EZ291" s="4"/>
      <c r="FA291" s="8"/>
      <c r="FB291" s="4"/>
      <c r="FC291" s="8"/>
      <c r="FD291" s="7">
        <v>0</v>
      </c>
      <c r="FE291" s="7">
        <v>0</v>
      </c>
      <c r="FF291" s="4"/>
      <c r="FG291" s="7">
        <v>0</v>
      </c>
      <c r="FH291" s="4"/>
      <c r="FI291" s="7">
        <v>0</v>
      </c>
      <c r="FJ291" s="7">
        <v>0</v>
      </c>
      <c r="FK291" s="7">
        <v>0</v>
      </c>
      <c r="FL291" s="4"/>
      <c r="FM291" s="7">
        <v>0</v>
      </c>
      <c r="FN291" s="4"/>
      <c r="FO291" s="7">
        <v>0</v>
      </c>
      <c r="FP291" s="7">
        <v>0</v>
      </c>
      <c r="FQ291" s="7">
        <v>0</v>
      </c>
      <c r="FR291" s="4"/>
      <c r="FS291" s="7">
        <v>0</v>
      </c>
      <c r="FT291" s="4"/>
      <c r="FU291" s="7">
        <v>0</v>
      </c>
      <c r="FV291" s="7">
        <v>0</v>
      </c>
      <c r="FW291" s="7">
        <v>0</v>
      </c>
      <c r="FX291" s="4"/>
      <c r="FY291" s="7">
        <v>0</v>
      </c>
      <c r="FZ291" s="4"/>
      <c r="GA291" s="7">
        <v>0</v>
      </c>
      <c r="GB291" s="7">
        <v>240.16630659551601</v>
      </c>
      <c r="GC291" s="7">
        <v>165.35092088055001</v>
      </c>
      <c r="GD291" s="4">
        <v>0.68848508862248903</v>
      </c>
      <c r="GE291" s="7">
        <v>117.18770172651701</v>
      </c>
      <c r="GF291" s="4">
        <v>0.48794397260679301</v>
      </c>
      <c r="GG291" s="7">
        <v>38.653118279569902</v>
      </c>
      <c r="GH291" s="7">
        <v>0</v>
      </c>
      <c r="GI291" s="7">
        <v>0</v>
      </c>
      <c r="GJ291" s="4"/>
      <c r="GK291" s="7">
        <v>-3.8624038821397498E-2</v>
      </c>
      <c r="GL291" s="4"/>
      <c r="GM291" s="7">
        <v>0</v>
      </c>
      <c r="GN291" s="7">
        <v>0</v>
      </c>
      <c r="GO291" s="7">
        <v>0</v>
      </c>
      <c r="GP291" s="4"/>
      <c r="GQ291" s="7">
        <v>0</v>
      </c>
      <c r="GR291" s="4"/>
      <c r="GS291" s="7">
        <v>0</v>
      </c>
      <c r="GT291" s="7">
        <v>0</v>
      </c>
      <c r="GU291" s="7">
        <v>0</v>
      </c>
      <c r="GV291" s="4"/>
      <c r="GW291" s="7">
        <v>0</v>
      </c>
      <c r="GX291" s="4"/>
      <c r="GY291" s="7">
        <v>0</v>
      </c>
      <c r="GZ291" s="3"/>
    </row>
    <row r="292" spans="1:208" s="11" customFormat="1" x14ac:dyDescent="0.25">
      <c r="A292" s="7" t="s">
        <v>220</v>
      </c>
      <c r="B292" s="7" t="s">
        <v>776</v>
      </c>
      <c r="C292" s="7" t="s">
        <v>777</v>
      </c>
      <c r="D292" s="33" t="s">
        <v>248</v>
      </c>
      <c r="E292" s="7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>
        <v>69.516048380228995</v>
      </c>
      <c r="X292" s="8">
        <v>107.00637004855599</v>
      </c>
      <c r="Y292" s="8">
        <v>68.227190118585398</v>
      </c>
      <c r="Z292" s="8">
        <v>73.083499970759704</v>
      </c>
      <c r="AA292" s="8">
        <v>-10.6389734437812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69.516048380228995</v>
      </c>
      <c r="AL292" s="8">
        <v>175.23356016714101</v>
      </c>
      <c r="AM292" s="8">
        <v>62.4445265269785</v>
      </c>
      <c r="AN292" s="8">
        <v>0</v>
      </c>
      <c r="AO292" s="8"/>
      <c r="AP292" s="8"/>
      <c r="AQ292" s="8"/>
      <c r="AR292" s="8"/>
      <c r="AS292" s="8">
        <v>244.74960854737</v>
      </c>
      <c r="AT292" s="8">
        <v>62.4445265269785</v>
      </c>
      <c r="AU292" s="8">
        <f t="shared" si="37"/>
        <v>0</v>
      </c>
      <c r="AV292" s="8">
        <f t="shared" si="38"/>
        <v>0</v>
      </c>
      <c r="AW292" s="8">
        <f t="shared" si="39"/>
        <v>244.74960854737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69.516048380228995</v>
      </c>
      <c r="BI292" s="8">
        <v>37.4903216683267</v>
      </c>
      <c r="BJ292" s="8">
        <v>-38.779179929970297</v>
      </c>
      <c r="BK292" s="8">
        <v>4.85630985217428</v>
      </c>
      <c r="BL292" s="9">
        <v>-83.7224734145409</v>
      </c>
      <c r="BM292" s="8" t="s">
        <v>249</v>
      </c>
      <c r="BN292" s="7" t="s">
        <v>249</v>
      </c>
      <c r="BO292" s="10">
        <v>584</v>
      </c>
      <c r="BP292" s="10">
        <v>274</v>
      </c>
      <c r="BQ292" s="7" t="s">
        <v>252</v>
      </c>
      <c r="BR292" s="8"/>
      <c r="BS292" s="8"/>
      <c r="BT292" s="4"/>
      <c r="BU292" s="8"/>
      <c r="BV292" s="4"/>
      <c r="BW292" s="8"/>
      <c r="BX292" s="8"/>
      <c r="BY292" s="8"/>
      <c r="BZ292" s="4"/>
      <c r="CA292" s="8"/>
      <c r="CB292" s="4"/>
      <c r="CC292" s="8"/>
      <c r="CD292" s="8"/>
      <c r="CE292" s="8"/>
      <c r="CF292" s="4"/>
      <c r="CG292" s="8"/>
      <c r="CH292" s="4"/>
      <c r="CI292" s="8"/>
      <c r="CJ292" s="8"/>
      <c r="CK292" s="8"/>
      <c r="CL292" s="4"/>
      <c r="CM292" s="8"/>
      <c r="CN292" s="4"/>
      <c r="CO292" s="8"/>
      <c r="CP292" s="8"/>
      <c r="CQ292" s="8"/>
      <c r="CR292" s="4"/>
      <c r="CS292" s="8"/>
      <c r="CT292" s="4"/>
      <c r="CU292" s="8"/>
      <c r="CV292" s="8"/>
      <c r="CW292" s="8"/>
      <c r="CX292" s="4"/>
      <c r="CY292" s="8"/>
      <c r="CZ292" s="4"/>
      <c r="DA292" s="8"/>
      <c r="DB292" s="8"/>
      <c r="DC292" s="8"/>
      <c r="DD292" s="4"/>
      <c r="DE292" s="8"/>
      <c r="DF292" s="4"/>
      <c r="DG292" s="8"/>
      <c r="DH292" s="8"/>
      <c r="DI292" s="8"/>
      <c r="DJ292" s="4"/>
      <c r="DK292" s="8"/>
      <c r="DL292" s="4"/>
      <c r="DM292" s="8"/>
      <c r="DN292" s="8"/>
      <c r="DO292" s="8"/>
      <c r="DP292" s="4"/>
      <c r="DQ292" s="8"/>
      <c r="DR292" s="4"/>
      <c r="DS292" s="8"/>
      <c r="DT292" s="8">
        <v>69.516048380228995</v>
      </c>
      <c r="DU292" s="8">
        <v>30.667844481644</v>
      </c>
      <c r="DV292" s="4">
        <v>0.44116207978194399</v>
      </c>
      <c r="DW292" s="8">
        <v>23.007688294781499</v>
      </c>
      <c r="DX292" s="4">
        <v>0.33096944994539002</v>
      </c>
      <c r="DY292" s="8">
        <v>6.8064516129032304</v>
      </c>
      <c r="DZ292" s="8">
        <v>107.00637004855599</v>
      </c>
      <c r="EA292" s="8">
        <v>45.331692502437299</v>
      </c>
      <c r="EB292" s="4">
        <v>0.42363545723369</v>
      </c>
      <c r="EC292" s="8">
        <v>31.481690921177201</v>
      </c>
      <c r="ED292" s="4">
        <v>0.29420389558950499</v>
      </c>
      <c r="EE292" s="8">
        <v>12.0311827956989</v>
      </c>
      <c r="EF292" s="8">
        <v>68.226639596212493</v>
      </c>
      <c r="EG292" s="8">
        <v>16.5618642546487</v>
      </c>
      <c r="EH292" s="4">
        <v>0.24274776469524501</v>
      </c>
      <c r="EI292" s="8">
        <v>1.37626709719105</v>
      </c>
      <c r="EJ292" s="4">
        <v>2.0171990080945602E-2</v>
      </c>
      <c r="EK292" s="8">
        <v>14.0633640552995</v>
      </c>
      <c r="EL292" s="8">
        <v>73.083106423600796</v>
      </c>
      <c r="EM292" s="8">
        <v>63.1719212230972</v>
      </c>
      <c r="EN292" s="4">
        <v>0.86438473013096995</v>
      </c>
      <c r="EO292" s="8">
        <v>53.247058231203098</v>
      </c>
      <c r="EP292" s="4">
        <v>0.72858230632090304</v>
      </c>
      <c r="EQ292" s="8">
        <v>9.0333333333333297</v>
      </c>
      <c r="ER292" s="8">
        <v>-10.6389734437812</v>
      </c>
      <c r="ES292" s="8">
        <v>-7.3062664149104704</v>
      </c>
      <c r="ET292" s="4">
        <v>0.68674543211508698</v>
      </c>
      <c r="EU292" s="8">
        <v>-7.1832701520182702</v>
      </c>
      <c r="EV292" s="4">
        <v>-0.67518451756424802</v>
      </c>
      <c r="EW292" s="8">
        <v>0</v>
      </c>
      <c r="EX292" s="8">
        <v>0</v>
      </c>
      <c r="EY292" s="8">
        <v>0</v>
      </c>
      <c r="EZ292" s="4"/>
      <c r="FA292" s="8">
        <v>-3.44397226651575E-3</v>
      </c>
      <c r="FB292" s="4"/>
      <c r="FC292" s="8">
        <v>0</v>
      </c>
      <c r="FD292" s="7">
        <v>0</v>
      </c>
      <c r="FE292" s="7">
        <v>0</v>
      </c>
      <c r="FF292" s="4"/>
      <c r="FG292" s="7">
        <v>0</v>
      </c>
      <c r="FH292" s="4"/>
      <c r="FI292" s="7">
        <v>0</v>
      </c>
      <c r="FJ292" s="7">
        <v>0</v>
      </c>
      <c r="FK292" s="7">
        <v>0</v>
      </c>
      <c r="FL292" s="4"/>
      <c r="FM292" s="7">
        <v>0</v>
      </c>
      <c r="FN292" s="4"/>
      <c r="FO292" s="7">
        <v>0</v>
      </c>
      <c r="FP292" s="7">
        <v>0</v>
      </c>
      <c r="FQ292" s="7">
        <v>0</v>
      </c>
      <c r="FR292" s="4"/>
      <c r="FS292" s="7">
        <v>0</v>
      </c>
      <c r="FT292" s="4"/>
      <c r="FU292" s="7">
        <v>0</v>
      </c>
      <c r="FV292" s="7">
        <v>0</v>
      </c>
      <c r="FW292" s="7">
        <v>0</v>
      </c>
      <c r="FX292" s="4"/>
      <c r="FY292" s="7">
        <v>0</v>
      </c>
      <c r="FZ292" s="4"/>
      <c r="GA292" s="7">
        <v>0</v>
      </c>
      <c r="GB292" s="7">
        <v>69.516048380228995</v>
      </c>
      <c r="GC292" s="7">
        <v>30.667844481644</v>
      </c>
      <c r="GD292" s="4">
        <v>0.44116207978194399</v>
      </c>
      <c r="GE292" s="7">
        <v>23.007688294781499</v>
      </c>
      <c r="GF292" s="4">
        <v>0.33096944994539002</v>
      </c>
      <c r="GG292" s="7">
        <v>6.8064516129032304</v>
      </c>
      <c r="GH292" s="7">
        <v>175.233009644768</v>
      </c>
      <c r="GI292" s="7">
        <v>61.893556757086003</v>
      </c>
      <c r="GJ292" s="4">
        <v>0.35320717758917902</v>
      </c>
      <c r="GK292" s="7">
        <v>32.857958018368201</v>
      </c>
      <c r="GL292" s="4">
        <v>0.18751009347484099</v>
      </c>
      <c r="GM292" s="7">
        <v>26.094546850998501</v>
      </c>
      <c r="GN292" s="7">
        <v>62.444132979819599</v>
      </c>
      <c r="GO292" s="7">
        <v>55.865654808186697</v>
      </c>
      <c r="GP292" s="4">
        <v>0.89465017996552398</v>
      </c>
      <c r="GQ292" s="7">
        <v>46.063788079184803</v>
      </c>
      <c r="GR292" s="4">
        <v>0.73768000100300002</v>
      </c>
      <c r="GS292" s="7">
        <v>9.0333333333333297</v>
      </c>
      <c r="GT292" s="7">
        <v>0</v>
      </c>
      <c r="GU292" s="7">
        <v>0</v>
      </c>
      <c r="GV292" s="4"/>
      <c r="GW292" s="7">
        <v>-3.44397226651575E-3</v>
      </c>
      <c r="GX292" s="4"/>
      <c r="GY292" s="7">
        <v>0</v>
      </c>
      <c r="GZ292" s="3"/>
    </row>
    <row r="293" spans="1:208" s="11" customFormat="1" x14ac:dyDescent="0.25">
      <c r="A293" s="7" t="s">
        <v>220</v>
      </c>
      <c r="B293" s="7" t="s">
        <v>778</v>
      </c>
      <c r="C293" s="7" t="s">
        <v>779</v>
      </c>
      <c r="D293" s="33" t="s">
        <v>228</v>
      </c>
      <c r="E293" s="7" t="s">
        <v>229</v>
      </c>
      <c r="F293" s="8">
        <v>30.978198919386902</v>
      </c>
      <c r="G293" s="8">
        <v>11.5848275486593</v>
      </c>
      <c r="H293" s="8">
        <v>34.825922629028597</v>
      </c>
      <c r="I293" s="8">
        <v>38.4040154592183</v>
      </c>
      <c r="J293" s="8">
        <v>84.929575922428299</v>
      </c>
      <c r="K293" s="8">
        <v>65.775390900628494</v>
      </c>
      <c r="L293" s="8">
        <v>66.058936406720605</v>
      </c>
      <c r="M293" s="8">
        <v>34.089350180240103</v>
      </c>
      <c r="N293" s="8">
        <v>92.171874204531306</v>
      </c>
      <c r="O293" s="8">
        <v>93.966422839191196</v>
      </c>
      <c r="P293" s="8">
        <v>84.684041203741998</v>
      </c>
      <c r="Q293" s="8">
        <v>43.8360020846564</v>
      </c>
      <c r="R293" s="8">
        <v>53.393113443923497</v>
      </c>
      <c r="S293" s="8">
        <v>29.447894603644698</v>
      </c>
      <c r="T293" s="8">
        <v>49.766471863196898</v>
      </c>
      <c r="U293" s="8">
        <v>62.012505154177603</v>
      </c>
      <c r="V293" s="8">
        <v>47.4906686949857</v>
      </c>
      <c r="W293" s="8">
        <v>53.493269860752697</v>
      </c>
      <c r="X293" s="8">
        <v>67.335166402507795</v>
      </c>
      <c r="Y293" s="8">
        <v>75.451216787419796</v>
      </c>
      <c r="Z293" s="8">
        <v>115.515766407851</v>
      </c>
      <c r="AA293" s="8">
        <v>29.0642465499777</v>
      </c>
      <c r="AB293" s="8">
        <v>0</v>
      </c>
      <c r="AC293" s="8">
        <v>42.563026468046203</v>
      </c>
      <c r="AD293" s="8">
        <v>73.229938088246897</v>
      </c>
      <c r="AE293" s="8">
        <v>150.70496682305699</v>
      </c>
      <c r="AF293" s="8">
        <v>100.14828658696101</v>
      </c>
      <c r="AG293" s="8">
        <v>186.13829704372299</v>
      </c>
      <c r="AH293" s="8">
        <v>128.520043288398</v>
      </c>
      <c r="AI293" s="8">
        <v>82.841008047568195</v>
      </c>
      <c r="AJ293" s="8">
        <v>111.778977017374</v>
      </c>
      <c r="AK293" s="8">
        <v>100.98393855573801</v>
      </c>
      <c r="AL293" s="8">
        <v>142.78638318992799</v>
      </c>
      <c r="AM293" s="8">
        <v>144.58001295782901</v>
      </c>
      <c r="AN293" s="8">
        <v>0</v>
      </c>
      <c r="AO293" s="8">
        <v>115.792964556293</v>
      </c>
      <c r="AP293" s="8">
        <v>250.853253410018</v>
      </c>
      <c r="AQ293" s="8">
        <v>314.65834033212099</v>
      </c>
      <c r="AR293" s="8">
        <v>194.61998506494299</v>
      </c>
      <c r="AS293" s="8">
        <v>243.770321745666</v>
      </c>
      <c r="AT293" s="8">
        <v>144.58001295782901</v>
      </c>
      <c r="AU293" s="8">
        <f t="shared" si="37"/>
        <v>63.805086922102987</v>
      </c>
      <c r="AV293" s="8">
        <f t="shared" si="38"/>
        <v>-120.03835526717799</v>
      </c>
      <c r="AW293" s="8">
        <f t="shared" si="39"/>
        <v>49.150336680723001</v>
      </c>
      <c r="AX293" s="8">
        <v>-31.969586226480502</v>
      </c>
      <c r="AY293" s="8">
        <v>58.082524024291303</v>
      </c>
      <c r="AZ293" s="8">
        <v>1.79454863465988</v>
      </c>
      <c r="BA293" s="8">
        <v>-9.2823816354492106</v>
      </c>
      <c r="BB293" s="8">
        <v>-40.848039119085598</v>
      </c>
      <c r="BC293" s="8">
        <v>9.5571113592670507</v>
      </c>
      <c r="BD293" s="8">
        <v>-23.945218840278699</v>
      </c>
      <c r="BE293" s="8">
        <v>20.3185772595522</v>
      </c>
      <c r="BF293" s="8">
        <v>12.2460332909807</v>
      </c>
      <c r="BG293" s="8">
        <v>-14.521836459191899</v>
      </c>
      <c r="BH293" s="8">
        <v>6.00260116576702</v>
      </c>
      <c r="BI293" s="8">
        <v>13.841896541755199</v>
      </c>
      <c r="BJ293" s="8">
        <v>8.1160503849119703</v>
      </c>
      <c r="BK293" s="8">
        <v>40.064549620431002</v>
      </c>
      <c r="BL293" s="9">
        <v>-86.451519857873194</v>
      </c>
      <c r="BM293" s="8" t="s">
        <v>268</v>
      </c>
      <c r="BN293" s="7" t="s">
        <v>268</v>
      </c>
      <c r="BO293" s="10">
        <v>390</v>
      </c>
      <c r="BP293" s="10">
        <v>275</v>
      </c>
      <c r="BQ293" s="7" t="s">
        <v>252</v>
      </c>
      <c r="BR293" s="8">
        <v>92.171874204531306</v>
      </c>
      <c r="BS293" s="8">
        <v>45.835795089990597</v>
      </c>
      <c r="BT293" s="4">
        <v>0.49728613512056902</v>
      </c>
      <c r="BU293" s="8">
        <v>17.324449162959802</v>
      </c>
      <c r="BV293" s="4">
        <v>0.187958087133136</v>
      </c>
      <c r="BW293" s="8">
        <v>21</v>
      </c>
      <c r="BX293" s="8">
        <v>93.966422839191196</v>
      </c>
      <c r="BY293" s="8">
        <v>40.936375846887401</v>
      </c>
      <c r="BZ293" s="4">
        <v>0.43564897555953103</v>
      </c>
      <c r="CA293" s="8">
        <v>16.619554188310001</v>
      </c>
      <c r="CB293" s="4">
        <v>0.17686694551256699</v>
      </c>
      <c r="CC293" s="8">
        <v>19</v>
      </c>
      <c r="CD293" s="8">
        <v>84.684041203741998</v>
      </c>
      <c r="CE293" s="8">
        <v>50.7416734854298</v>
      </c>
      <c r="CF293" s="4">
        <v>0.59918814411974097</v>
      </c>
      <c r="CG293" s="8">
        <v>32.375129291481002</v>
      </c>
      <c r="CH293" s="4">
        <v>0.38230496361869898</v>
      </c>
      <c r="CI293" s="8">
        <v>16.634408602150501</v>
      </c>
      <c r="CJ293" s="8">
        <v>43.8360020846564</v>
      </c>
      <c r="CK293" s="8">
        <v>29.215746658649302</v>
      </c>
      <c r="CL293" s="4">
        <v>0.66647835726961702</v>
      </c>
      <c r="CM293" s="8">
        <v>13.1708582834362</v>
      </c>
      <c r="CN293" s="4">
        <v>0.30045756129860102</v>
      </c>
      <c r="CO293" s="8">
        <v>15</v>
      </c>
      <c r="CP293" s="8">
        <v>53.393113443923497</v>
      </c>
      <c r="CQ293" s="8">
        <v>34.960106534399699</v>
      </c>
      <c r="CR293" s="4">
        <v>0.65476808298727096</v>
      </c>
      <c r="CS293" s="8">
        <v>17.930325135700802</v>
      </c>
      <c r="CT293" s="4">
        <v>0.33581718650912201</v>
      </c>
      <c r="CU293" s="8">
        <v>15.4860215053763</v>
      </c>
      <c r="CV293" s="8">
        <v>29.447894603644698</v>
      </c>
      <c r="CW293" s="8">
        <v>10.9743599061376</v>
      </c>
      <c r="CX293" s="4">
        <v>0.37267044227940599</v>
      </c>
      <c r="CY293" s="8">
        <v>-11.6016899224936</v>
      </c>
      <c r="CZ293" s="4">
        <v>-0.39397349381499502</v>
      </c>
      <c r="DA293" s="8">
        <v>17.7</v>
      </c>
      <c r="DB293" s="8">
        <v>49.766471863196898</v>
      </c>
      <c r="DC293" s="8">
        <v>28.549394042622399</v>
      </c>
      <c r="DD293" s="4">
        <v>0.57366722963809502</v>
      </c>
      <c r="DE293" s="8">
        <v>0.25322601460107702</v>
      </c>
      <c r="DF293" s="4">
        <v>5.0882854484274199E-3</v>
      </c>
      <c r="DG293" s="8">
        <v>17.9677419354839</v>
      </c>
      <c r="DH293" s="8">
        <v>62.012505154177603</v>
      </c>
      <c r="DI293" s="8">
        <v>43.734707872869301</v>
      </c>
      <c r="DJ293" s="4">
        <v>0.70525626668580199</v>
      </c>
      <c r="DK293" s="8">
        <v>23.447249082854</v>
      </c>
      <c r="DL293" s="4">
        <v>0.378105174505668</v>
      </c>
      <c r="DM293" s="8">
        <v>17.177419354838701</v>
      </c>
      <c r="DN293" s="8">
        <v>47.495891155328003</v>
      </c>
      <c r="DO293" s="8">
        <v>36.523325287892803</v>
      </c>
      <c r="DP293" s="4">
        <v>0.76897862950815798</v>
      </c>
      <c r="DQ293" s="8">
        <v>-15.1491356990705</v>
      </c>
      <c r="DR293" s="4">
        <v>-0.31895676300772202</v>
      </c>
      <c r="DS293" s="8">
        <v>14.722</v>
      </c>
      <c r="DT293" s="8">
        <v>53.5392692225738</v>
      </c>
      <c r="DU293" s="8">
        <v>40.908814999869598</v>
      </c>
      <c r="DV293" s="4">
        <v>0.76408990249387299</v>
      </c>
      <c r="DW293" s="8">
        <v>56.956984580270301</v>
      </c>
      <c r="DX293" s="4">
        <v>1.0638356743998201</v>
      </c>
      <c r="DY293" s="8">
        <v>14.8069677419355</v>
      </c>
      <c r="DZ293" s="8">
        <v>67.3343290065677</v>
      </c>
      <c r="EA293" s="8">
        <v>52.339524350458703</v>
      </c>
      <c r="EB293" s="4">
        <v>0.77730817433932697</v>
      </c>
      <c r="EC293" s="8">
        <v>39.147609990077498</v>
      </c>
      <c r="ED293" s="4">
        <v>0.58139155119907804</v>
      </c>
      <c r="EE293" s="8">
        <v>20.874193548387101</v>
      </c>
      <c r="EF293" s="8">
        <v>75.447459305875697</v>
      </c>
      <c r="EG293" s="8">
        <v>40.982388384408999</v>
      </c>
      <c r="EH293" s="4">
        <v>0.54319109962682799</v>
      </c>
      <c r="EI293" s="8">
        <v>16.618923389989401</v>
      </c>
      <c r="EJ293" s="4">
        <v>0.22027147822981899</v>
      </c>
      <c r="EK293" s="8">
        <v>22.598225806451602</v>
      </c>
      <c r="EL293" s="8">
        <v>115.515246458894</v>
      </c>
      <c r="EM293" s="8">
        <v>81.1414936808102</v>
      </c>
      <c r="EN293" s="4">
        <v>0.70243103112526395</v>
      </c>
      <c r="EO293" s="8">
        <v>51.578526908064497</v>
      </c>
      <c r="EP293" s="4">
        <v>0.446508391655629</v>
      </c>
      <c r="EQ293" s="8">
        <v>27.7671505376344</v>
      </c>
      <c r="ER293" s="8">
        <v>29.063976198250199</v>
      </c>
      <c r="ES293" s="8">
        <v>13.143185582283801</v>
      </c>
      <c r="ET293" s="4">
        <v>0.45221567388549899</v>
      </c>
      <c r="EU293" s="8">
        <v>4.7510341547722303</v>
      </c>
      <c r="EV293" s="4">
        <v>0.16346814084778499</v>
      </c>
      <c r="EW293" s="8">
        <v>6.7041935483871002</v>
      </c>
      <c r="EX293" s="8">
        <v>0</v>
      </c>
      <c r="EY293" s="8">
        <v>1.5507354319355999</v>
      </c>
      <c r="EZ293" s="4"/>
      <c r="FA293" s="8">
        <v>-30.0704130781087</v>
      </c>
      <c r="FB293" s="4"/>
      <c r="FC293" s="8">
        <v>0</v>
      </c>
      <c r="FD293" s="7">
        <v>186.13829704372299</v>
      </c>
      <c r="FE293" s="7">
        <v>86.772170936878098</v>
      </c>
      <c r="FF293" s="4">
        <v>0.46617043518183598</v>
      </c>
      <c r="FG293" s="7">
        <v>33.944003351269799</v>
      </c>
      <c r="FH293" s="4">
        <v>0.18235905179306899</v>
      </c>
      <c r="FI293" s="7">
        <v>40</v>
      </c>
      <c r="FJ293" s="7">
        <v>128.520043288398</v>
      </c>
      <c r="FK293" s="7">
        <v>79.957420144079194</v>
      </c>
      <c r="FL293" s="4">
        <v>0.62213969197516605</v>
      </c>
      <c r="FM293" s="7">
        <v>45.545987574917199</v>
      </c>
      <c r="FN293" s="4">
        <v>0.354388205991436</v>
      </c>
      <c r="FO293" s="7">
        <v>31.634408602150501</v>
      </c>
      <c r="FP293" s="7">
        <v>82.841008047568195</v>
      </c>
      <c r="FQ293" s="7">
        <v>45.9344664405373</v>
      </c>
      <c r="FR293" s="4">
        <v>0.55448946751301198</v>
      </c>
      <c r="FS293" s="7">
        <v>6.3286352132071197</v>
      </c>
      <c r="FT293" s="4">
        <v>7.6394956584463006E-2</v>
      </c>
      <c r="FU293" s="7">
        <v>33.186021505376303</v>
      </c>
      <c r="FV293" s="7">
        <v>111.778977017374</v>
      </c>
      <c r="FW293" s="7">
        <v>72.284101915491703</v>
      </c>
      <c r="FX293" s="4">
        <v>0.64666991812115204</v>
      </c>
      <c r="FY293" s="7">
        <v>23.700475097455001</v>
      </c>
      <c r="FZ293" s="4">
        <v>0.21202980855488701</v>
      </c>
      <c r="GA293" s="7">
        <v>35.145161290322598</v>
      </c>
      <c r="GB293" s="7">
        <v>101.035160377902</v>
      </c>
      <c r="GC293" s="7">
        <v>77.432140287762394</v>
      </c>
      <c r="GD293" s="4">
        <v>0.76638805736679205</v>
      </c>
      <c r="GE293" s="7">
        <v>41.807848881199803</v>
      </c>
      <c r="GF293" s="4">
        <v>0.41379504644547399</v>
      </c>
      <c r="GG293" s="7">
        <v>29.528967741935499</v>
      </c>
      <c r="GH293" s="7">
        <v>142.78178831244301</v>
      </c>
      <c r="GI293" s="7">
        <v>93.321912734867695</v>
      </c>
      <c r="GJ293" s="4">
        <v>0.65359815028128998</v>
      </c>
      <c r="GK293" s="7">
        <v>55.766533380066797</v>
      </c>
      <c r="GL293" s="4">
        <v>0.39057175315688902</v>
      </c>
      <c r="GM293" s="7">
        <v>43.472419354838699</v>
      </c>
      <c r="GN293" s="7">
        <v>144.57922265714501</v>
      </c>
      <c r="GO293" s="7">
        <v>94.284679263094006</v>
      </c>
      <c r="GP293" s="4">
        <v>0.65213159629915096</v>
      </c>
      <c r="GQ293" s="7">
        <v>56.329561062836703</v>
      </c>
      <c r="GR293" s="4">
        <v>0.389610346684577</v>
      </c>
      <c r="GS293" s="7">
        <v>34.471344086021503</v>
      </c>
      <c r="GT293" s="7">
        <v>0</v>
      </c>
      <c r="GU293" s="7">
        <v>1.5507354319355999</v>
      </c>
      <c r="GV293" s="4"/>
      <c r="GW293" s="7">
        <v>-30.0704130781087</v>
      </c>
      <c r="GX293" s="4"/>
      <c r="GY293" s="7">
        <v>0</v>
      </c>
      <c r="GZ293" s="3"/>
    </row>
    <row r="294" spans="1:208" s="11" customFormat="1" x14ac:dyDescent="0.25">
      <c r="A294" s="7" t="s">
        <v>220</v>
      </c>
      <c r="B294" s="7" t="s">
        <v>780</v>
      </c>
      <c r="C294" s="7" t="s">
        <v>781</v>
      </c>
      <c r="D294" s="33" t="s">
        <v>223</v>
      </c>
      <c r="E294" s="7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>
        <v>9.0760778694065198</v>
      </c>
      <c r="S294" s="8">
        <v>47.088598392515102</v>
      </c>
      <c r="T294" s="8">
        <v>41.8493703151792</v>
      </c>
      <c r="U294" s="8">
        <v>68.600727342894302</v>
      </c>
      <c r="V294" s="8">
        <v>96.516662933728696</v>
      </c>
      <c r="W294" s="8">
        <v>68.990464481389296</v>
      </c>
      <c r="X294" s="8">
        <v>43.267699292872102</v>
      </c>
      <c r="Y294" s="8">
        <v>34.8300342467723</v>
      </c>
      <c r="Z294" s="8">
        <v>32.990174161194503</v>
      </c>
      <c r="AA294" s="8">
        <v>16.7139862493542</v>
      </c>
      <c r="AB294" s="8">
        <v>9.3507001697737309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56.164676261921599</v>
      </c>
      <c r="AJ294" s="8">
        <v>110.450097658074</v>
      </c>
      <c r="AK294" s="8">
        <v>165.50712741511799</v>
      </c>
      <c r="AL294" s="8">
        <v>78.097733539644395</v>
      </c>
      <c r="AM294" s="8">
        <v>49.704160410548603</v>
      </c>
      <c r="AN294" s="8">
        <v>9.3507001697737309</v>
      </c>
      <c r="AO294" s="8"/>
      <c r="AP294" s="8"/>
      <c r="AQ294" s="8"/>
      <c r="AR294" s="8">
        <v>166.614773919995</v>
      </c>
      <c r="AS294" s="8">
        <v>243.60486095476199</v>
      </c>
      <c r="AT294" s="8">
        <v>59.054860580322398</v>
      </c>
      <c r="AU294" s="8">
        <f t="shared" si="37"/>
        <v>0</v>
      </c>
      <c r="AV294" s="8">
        <f t="shared" si="38"/>
        <v>166.614773919995</v>
      </c>
      <c r="AW294" s="8">
        <f t="shared" si="39"/>
        <v>76.990087034766987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9.0760778694065198</v>
      </c>
      <c r="BD294" s="8">
        <v>38.012520523108599</v>
      </c>
      <c r="BE294" s="8">
        <v>-5.2392280773359401</v>
      </c>
      <c r="BF294" s="8">
        <v>26.751357027715201</v>
      </c>
      <c r="BG294" s="8">
        <v>27.915935590834401</v>
      </c>
      <c r="BH294" s="8">
        <v>-27.526198452339401</v>
      </c>
      <c r="BI294" s="8">
        <v>-25.722765188517201</v>
      </c>
      <c r="BJ294" s="8">
        <v>-8.4376650460997507</v>
      </c>
      <c r="BK294" s="8">
        <v>-1.83986008557786</v>
      </c>
      <c r="BL294" s="9">
        <v>-16.276187911840299</v>
      </c>
      <c r="BM294" s="8" t="s">
        <v>268</v>
      </c>
      <c r="BN294" s="7" t="s">
        <v>268</v>
      </c>
      <c r="BO294" s="10">
        <v>585</v>
      </c>
      <c r="BP294" s="10">
        <v>276</v>
      </c>
      <c r="BQ294" s="7" t="s">
        <v>252</v>
      </c>
      <c r="BR294" s="8"/>
      <c r="BS294" s="8"/>
      <c r="BT294" s="4"/>
      <c r="BU294" s="8"/>
      <c r="BV294" s="4"/>
      <c r="BW294" s="8"/>
      <c r="BX294" s="8"/>
      <c r="BY294" s="8"/>
      <c r="BZ294" s="4"/>
      <c r="CA294" s="8"/>
      <c r="CB294" s="4"/>
      <c r="CC294" s="8"/>
      <c r="CD294" s="8"/>
      <c r="CE294" s="8"/>
      <c r="CF294" s="4"/>
      <c r="CG294" s="8"/>
      <c r="CH294" s="4"/>
      <c r="CI294" s="8"/>
      <c r="CJ294" s="8"/>
      <c r="CK294" s="8"/>
      <c r="CL294" s="4"/>
      <c r="CM294" s="8"/>
      <c r="CN294" s="4"/>
      <c r="CO294" s="8"/>
      <c r="CP294" s="8">
        <v>9.0760778694065198</v>
      </c>
      <c r="CQ294" s="8">
        <v>-0.13718642152223801</v>
      </c>
      <c r="CR294" s="4">
        <v>-1.51151657683176E-2</v>
      </c>
      <c r="CS294" s="8">
        <v>-10.8146599918886</v>
      </c>
      <c r="CT294" s="4">
        <v>-1.1915565454040999</v>
      </c>
      <c r="CU294" s="8">
        <v>3</v>
      </c>
      <c r="CV294" s="8">
        <v>47.088598392515102</v>
      </c>
      <c r="CW294" s="8">
        <v>28.043865745544799</v>
      </c>
      <c r="CX294" s="4">
        <v>0.59555532980150105</v>
      </c>
      <c r="CY294" s="8">
        <v>13.0787557702602</v>
      </c>
      <c r="CZ294" s="4">
        <v>0.27774782466957099</v>
      </c>
      <c r="DA294" s="8">
        <v>8.6677419354838694</v>
      </c>
      <c r="DB294" s="8">
        <v>41.8493703151792</v>
      </c>
      <c r="DC294" s="8">
        <v>17.971648198918601</v>
      </c>
      <c r="DD294" s="4">
        <v>0.42943652589200698</v>
      </c>
      <c r="DE294" s="8">
        <v>4.4122539453266301</v>
      </c>
      <c r="DF294" s="4">
        <v>0.105431788151093</v>
      </c>
      <c r="DG294" s="8">
        <v>9.6150537634408604</v>
      </c>
      <c r="DH294" s="8">
        <v>68.600727342894302</v>
      </c>
      <c r="DI294" s="8">
        <v>33.094352991479703</v>
      </c>
      <c r="DJ294" s="4">
        <v>0.48241985578462898</v>
      </c>
      <c r="DK294" s="8">
        <v>4.4955988988897104</v>
      </c>
      <c r="DL294" s="4">
        <v>6.5532816823047402E-2</v>
      </c>
      <c r="DM294" s="8">
        <v>12.906682027649801</v>
      </c>
      <c r="DN294" s="8">
        <v>96.517468020064101</v>
      </c>
      <c r="DO294" s="8">
        <v>42.465380281584601</v>
      </c>
      <c r="DP294" s="4">
        <v>0.43997611160662498</v>
      </c>
      <c r="DQ294" s="8">
        <v>9.0493195778457896</v>
      </c>
      <c r="DR294" s="4">
        <v>9.3758360672750105E-2</v>
      </c>
      <c r="DS294" s="8">
        <v>20.342473118279599</v>
      </c>
      <c r="DT294" s="8">
        <v>68.992190154966295</v>
      </c>
      <c r="DU294" s="8">
        <v>25.130454218435101</v>
      </c>
      <c r="DV294" s="4">
        <v>0.36425070956565497</v>
      </c>
      <c r="DW294" s="8">
        <v>5.60232967949542</v>
      </c>
      <c r="DX294" s="4">
        <v>8.1202374745776199E-2</v>
      </c>
      <c r="DY294" s="8">
        <v>14.9983870967742</v>
      </c>
      <c r="DZ294" s="8">
        <v>43.267461657791003</v>
      </c>
      <c r="EA294" s="8">
        <v>19.668259764927399</v>
      </c>
      <c r="EB294" s="4">
        <v>0.45457392255840401</v>
      </c>
      <c r="EC294" s="8">
        <v>8.0430015505911605</v>
      </c>
      <c r="ED294" s="4">
        <v>0.185890302837835</v>
      </c>
      <c r="EE294" s="8">
        <v>10.358731182795699</v>
      </c>
      <c r="EF294" s="8">
        <v>34.829055039809099</v>
      </c>
      <c r="EG294" s="8">
        <v>22.395042665980899</v>
      </c>
      <c r="EH294" s="4">
        <v>0.64299885944030499</v>
      </c>
      <c r="EI294" s="8">
        <v>14.874966681734399</v>
      </c>
      <c r="EJ294" s="4">
        <v>0.42708499167526998</v>
      </c>
      <c r="EK294" s="8">
        <v>7.7677419354838699</v>
      </c>
      <c r="EL294" s="8">
        <v>32.990174161194503</v>
      </c>
      <c r="EM294" s="8">
        <v>21.4274199272466</v>
      </c>
      <c r="EN294" s="4">
        <v>0.64950914846794305</v>
      </c>
      <c r="EO294" s="8">
        <v>9.9929308150765603</v>
      </c>
      <c r="EP294" s="4">
        <v>0.30290627646431201</v>
      </c>
      <c r="EQ294" s="8">
        <v>6.3075268817204302</v>
      </c>
      <c r="ER294" s="8">
        <v>16.7139862493542</v>
      </c>
      <c r="ES294" s="8">
        <v>10.545346742109601</v>
      </c>
      <c r="ET294" s="4">
        <v>0.63092948532951498</v>
      </c>
      <c r="EU294" s="8">
        <v>7.0825281080690097</v>
      </c>
      <c r="EV294" s="4">
        <v>0.42374859009727101</v>
      </c>
      <c r="EW294" s="8">
        <v>3.4248387096774202</v>
      </c>
      <c r="EX294" s="8">
        <v>9.3507001697737309</v>
      </c>
      <c r="EY294" s="8">
        <v>5.8126174811767202</v>
      </c>
      <c r="EZ294" s="4">
        <v>0.62162376887733894</v>
      </c>
      <c r="FA294" s="8">
        <v>3.9906664494729398</v>
      </c>
      <c r="FB294" s="4">
        <v>0.42677728694294198</v>
      </c>
      <c r="FC294" s="8">
        <v>2</v>
      </c>
      <c r="FD294" s="7">
        <v>0</v>
      </c>
      <c r="FE294" s="7">
        <v>0</v>
      </c>
      <c r="FF294" s="4"/>
      <c r="FG294" s="7">
        <v>0</v>
      </c>
      <c r="FH294" s="4"/>
      <c r="FI294" s="7">
        <v>0</v>
      </c>
      <c r="FJ294" s="7">
        <v>0</v>
      </c>
      <c r="FK294" s="7">
        <v>0</v>
      </c>
      <c r="FL294" s="4"/>
      <c r="FM294" s="7">
        <v>0</v>
      </c>
      <c r="FN294" s="4"/>
      <c r="FO294" s="7">
        <v>0</v>
      </c>
      <c r="FP294" s="7">
        <v>56.164676261921599</v>
      </c>
      <c r="FQ294" s="7">
        <v>27.906679324022502</v>
      </c>
      <c r="FR294" s="4">
        <v>0.49687243266356401</v>
      </c>
      <c r="FS294" s="7">
        <v>2.2640957783715501</v>
      </c>
      <c r="FT294" s="4">
        <v>4.0311739140327901E-2</v>
      </c>
      <c r="FU294" s="7">
        <v>11.6677419354839</v>
      </c>
      <c r="FV294" s="7">
        <v>110.450097658074</v>
      </c>
      <c r="FW294" s="7">
        <v>51.066001190398403</v>
      </c>
      <c r="FX294" s="4">
        <v>0.46234455444744099</v>
      </c>
      <c r="FY294" s="7">
        <v>8.9078528442163396</v>
      </c>
      <c r="FZ294" s="4">
        <v>8.06504750388983E-2</v>
      </c>
      <c r="GA294" s="7">
        <v>22.521735791090599</v>
      </c>
      <c r="GB294" s="7">
        <v>165.50965817503001</v>
      </c>
      <c r="GC294" s="7">
        <v>67.595834500019706</v>
      </c>
      <c r="GD294" s="4">
        <v>0.40841021149675399</v>
      </c>
      <c r="GE294" s="7">
        <v>14.6516492573412</v>
      </c>
      <c r="GF294" s="4">
        <v>8.8524436693880104E-2</v>
      </c>
      <c r="GG294" s="7">
        <v>35.340860215053802</v>
      </c>
      <c r="GH294" s="7">
        <v>78.096516697600094</v>
      </c>
      <c r="GI294" s="7">
        <v>42.063302430908202</v>
      </c>
      <c r="GJ294" s="4">
        <v>0.53860663970177902</v>
      </c>
      <c r="GK294" s="7">
        <v>22.917968232325499</v>
      </c>
      <c r="GL294" s="4">
        <v>0.29345698376109303</v>
      </c>
      <c r="GM294" s="7">
        <v>18.126473118279598</v>
      </c>
      <c r="GN294" s="7">
        <v>49.704160410548603</v>
      </c>
      <c r="GO294" s="7">
        <v>31.972766669356201</v>
      </c>
      <c r="GP294" s="4">
        <v>0.64326137702087904</v>
      </c>
      <c r="GQ294" s="7">
        <v>17.0754589231456</v>
      </c>
      <c r="GR294" s="4">
        <v>0.34354184402482502</v>
      </c>
      <c r="GS294" s="7">
        <v>9.7323655913978495</v>
      </c>
      <c r="GT294" s="7">
        <v>9.3507001697737309</v>
      </c>
      <c r="GU294" s="7">
        <v>5.8126174811767202</v>
      </c>
      <c r="GV294" s="4">
        <v>0.62162376887733894</v>
      </c>
      <c r="GW294" s="7">
        <v>3.9906664494729398</v>
      </c>
      <c r="GX294" s="4">
        <v>0.42677728694294198</v>
      </c>
      <c r="GY294" s="7">
        <v>2</v>
      </c>
      <c r="GZ294" s="3"/>
    </row>
    <row r="295" spans="1:208" s="11" customFormat="1" x14ac:dyDescent="0.25">
      <c r="A295" s="7" t="s">
        <v>220</v>
      </c>
      <c r="B295" s="7" t="s">
        <v>782</v>
      </c>
      <c r="C295" s="7" t="s">
        <v>783</v>
      </c>
      <c r="D295" s="33" t="s">
        <v>231</v>
      </c>
      <c r="E295" s="7"/>
      <c r="F295" s="8">
        <v>1980.90439399704</v>
      </c>
      <c r="G295" s="8">
        <v>2241.77276567845</v>
      </c>
      <c r="H295" s="8">
        <v>2020.49153069208</v>
      </c>
      <c r="I295" s="8">
        <v>1333.94366175645</v>
      </c>
      <c r="J295" s="8">
        <v>257.95681096385101</v>
      </c>
      <c r="K295" s="8">
        <v>2.53342716396909E-3</v>
      </c>
      <c r="L295" s="8">
        <v>-7.17198706229782E-3</v>
      </c>
      <c r="M295" s="8">
        <v>-5.69982687441737E-2</v>
      </c>
      <c r="N295" s="8">
        <v>556.56383329632297</v>
      </c>
      <c r="O295" s="8">
        <v>653.94811286079698</v>
      </c>
      <c r="P295" s="8">
        <v>103.150814714357</v>
      </c>
      <c r="Q295" s="8">
        <v>58.081139938346297</v>
      </c>
      <c r="R295" s="8">
        <v>1.0525130236305</v>
      </c>
      <c r="S295" s="8"/>
      <c r="T295" s="8">
        <v>0</v>
      </c>
      <c r="U295" s="8">
        <v>68.298282568931498</v>
      </c>
      <c r="V295" s="8">
        <v>140.49889645955801</v>
      </c>
      <c r="W295" s="8">
        <v>51.954684619096398</v>
      </c>
      <c r="X295" s="8">
        <v>27.797086919904402</v>
      </c>
      <c r="Y295" s="8">
        <v>22.730697747766499</v>
      </c>
      <c r="Z295" s="8">
        <v>0</v>
      </c>
      <c r="AA295" s="8">
        <v>0</v>
      </c>
      <c r="AB295" s="8">
        <v>0</v>
      </c>
      <c r="AC295" s="8">
        <v>4222.6771596754897</v>
      </c>
      <c r="AD295" s="8">
        <v>3354.43519244852</v>
      </c>
      <c r="AE295" s="8">
        <v>257.95934439101501</v>
      </c>
      <c r="AF295" s="8">
        <v>-6.4170255806471496E-2</v>
      </c>
      <c r="AG295" s="8">
        <v>1210.5119461571201</v>
      </c>
      <c r="AH295" s="8">
        <v>161.23195465270399</v>
      </c>
      <c r="AI295" s="8">
        <v>1.0525130236305</v>
      </c>
      <c r="AJ295" s="8">
        <v>68.298282568931498</v>
      </c>
      <c r="AK295" s="8">
        <v>192.453581078654</v>
      </c>
      <c r="AL295" s="8">
        <v>50.527784667671</v>
      </c>
      <c r="AM295" s="8">
        <v>0</v>
      </c>
      <c r="AN295" s="8">
        <v>0</v>
      </c>
      <c r="AO295" s="8">
        <v>7577.1123521240097</v>
      </c>
      <c r="AP295" s="8">
        <v>257.895174135209</v>
      </c>
      <c r="AQ295" s="8">
        <v>1371.7439008098199</v>
      </c>
      <c r="AR295" s="8">
        <v>69.350795592561994</v>
      </c>
      <c r="AS295" s="8">
        <v>242.981365746325</v>
      </c>
      <c r="AT295" s="8">
        <v>0</v>
      </c>
      <c r="AU295" s="8">
        <f t="shared" si="37"/>
        <v>1113.848726674611</v>
      </c>
      <c r="AV295" s="8">
        <f t="shared" si="38"/>
        <v>-1302.3931052172579</v>
      </c>
      <c r="AW295" s="8">
        <f t="shared" si="39"/>
        <v>173.63057015376302</v>
      </c>
      <c r="AX295" s="8">
        <v>-4.9826281681875903E-2</v>
      </c>
      <c r="AY295" s="8">
        <v>556.62083156506799</v>
      </c>
      <c r="AZ295" s="8">
        <v>97.3842795644739</v>
      </c>
      <c r="BA295" s="8">
        <v>-550.79729814643997</v>
      </c>
      <c r="BB295" s="8">
        <v>-45.069674776010999</v>
      </c>
      <c r="BC295" s="8">
        <v>-57.028626914715801</v>
      </c>
      <c r="BD295" s="8">
        <v>-1.0525130236305</v>
      </c>
      <c r="BE295" s="8">
        <v>0</v>
      </c>
      <c r="BF295" s="8">
        <v>68.298282568931498</v>
      </c>
      <c r="BG295" s="8">
        <v>72.200613890626101</v>
      </c>
      <c r="BH295" s="8">
        <v>-88.544211840461301</v>
      </c>
      <c r="BI295" s="8">
        <v>-24.1575976991919</v>
      </c>
      <c r="BJ295" s="8">
        <v>-5.0663891721378898</v>
      </c>
      <c r="BK295" s="8">
        <v>-22.730697747766499</v>
      </c>
      <c r="BL295" s="9">
        <v>0</v>
      </c>
      <c r="BM295" s="8" t="s">
        <v>268</v>
      </c>
      <c r="BN295" s="7" t="s">
        <v>268</v>
      </c>
      <c r="BO295" s="10">
        <v>555</v>
      </c>
      <c r="BP295" s="10">
        <v>277</v>
      </c>
      <c r="BQ295" s="7" t="s">
        <v>252</v>
      </c>
      <c r="BR295" s="8">
        <v>556.56383329632297</v>
      </c>
      <c r="BS295" s="8">
        <v>332.64937971638898</v>
      </c>
      <c r="BT295" s="4">
        <v>0.59768414657170399</v>
      </c>
      <c r="BU295" s="8">
        <v>242.92812408005099</v>
      </c>
      <c r="BV295" s="4">
        <v>0.436478458618622</v>
      </c>
      <c r="BW295" s="8">
        <v>71.696774193548407</v>
      </c>
      <c r="BX295" s="8">
        <v>653.94811286079698</v>
      </c>
      <c r="BY295" s="8">
        <v>353.09590968719903</v>
      </c>
      <c r="BZ295" s="4">
        <v>0.53994484079558902</v>
      </c>
      <c r="CA295" s="8">
        <v>234.20268509952999</v>
      </c>
      <c r="CB295" s="4">
        <v>0.35813649507294099</v>
      </c>
      <c r="CC295" s="8">
        <v>95.945161290322602</v>
      </c>
      <c r="CD295" s="8">
        <v>103.150814714357</v>
      </c>
      <c r="CE295" s="8">
        <v>59.290728376034998</v>
      </c>
      <c r="CF295" s="4">
        <v>0.57479651072288096</v>
      </c>
      <c r="CG295" s="8">
        <v>14.297443111633299</v>
      </c>
      <c r="CH295" s="4">
        <v>0.13860717582527499</v>
      </c>
      <c r="CI295" s="8">
        <v>28.543548387096799</v>
      </c>
      <c r="CJ295" s="8">
        <v>58.081139938346297</v>
      </c>
      <c r="CK295" s="8">
        <v>38.775582905975597</v>
      </c>
      <c r="CL295" s="4">
        <v>0.66761056940576902</v>
      </c>
      <c r="CM295" s="8">
        <v>26.2971275084209</v>
      </c>
      <c r="CN295" s="4">
        <v>0.45276534751789499</v>
      </c>
      <c r="CO295" s="8">
        <v>16.140552995391701</v>
      </c>
      <c r="CP295" s="8">
        <v>1.0525130236305</v>
      </c>
      <c r="CQ295" s="8">
        <v>1.9751667141632601</v>
      </c>
      <c r="CR295" s="4">
        <v>1.8766197375403399</v>
      </c>
      <c r="CS295" s="8">
        <v>4.2078325509373604</v>
      </c>
      <c r="CT295" s="4">
        <v>3.9978911960851602</v>
      </c>
      <c r="CU295" s="8">
        <v>0.36666666666666697</v>
      </c>
      <c r="CV295" s="8"/>
      <c r="CW295" s="8"/>
      <c r="CX295" s="4"/>
      <c r="CY295" s="8"/>
      <c r="CZ295" s="4"/>
      <c r="DA295" s="8"/>
      <c r="DB295" s="8">
        <v>0</v>
      </c>
      <c r="DC295" s="8">
        <v>0.43385109801821098</v>
      </c>
      <c r="DD295" s="4"/>
      <c r="DE295" s="8">
        <v>0.43385109801821098</v>
      </c>
      <c r="DF295" s="4"/>
      <c r="DG295" s="8">
        <v>0</v>
      </c>
      <c r="DH295" s="8">
        <v>68.298282568931498</v>
      </c>
      <c r="DI295" s="8">
        <v>29.5061515010463</v>
      </c>
      <c r="DJ295" s="4">
        <v>0.43201893797646401</v>
      </c>
      <c r="DK295" s="8">
        <v>14.674513535548099</v>
      </c>
      <c r="DL295" s="4">
        <v>0.21485918801453899</v>
      </c>
      <c r="DM295" s="8">
        <v>14.0898617511521</v>
      </c>
      <c r="DN295" s="8">
        <v>140.49889645955801</v>
      </c>
      <c r="DO295" s="8">
        <v>75.376521032017607</v>
      </c>
      <c r="DP295" s="4">
        <v>0.53649190798957402</v>
      </c>
      <c r="DQ295" s="8">
        <v>44.3002989002131</v>
      </c>
      <c r="DR295" s="4">
        <v>0.31530709504871302</v>
      </c>
      <c r="DS295" s="8">
        <v>29.661290322580601</v>
      </c>
      <c r="DT295" s="8">
        <v>51.954684619096398</v>
      </c>
      <c r="DU295" s="8">
        <v>24.2200038627835</v>
      </c>
      <c r="DV295" s="4">
        <v>0.466175553568489</v>
      </c>
      <c r="DW295" s="8">
        <v>13.713065365430101</v>
      </c>
      <c r="DX295" s="4">
        <v>0.26394280835244899</v>
      </c>
      <c r="DY295" s="8">
        <v>9.6440860215053803</v>
      </c>
      <c r="DZ295" s="8">
        <v>27.797086919904402</v>
      </c>
      <c r="EA295" s="8">
        <v>17.173370692401999</v>
      </c>
      <c r="EB295" s="4">
        <v>0.61781188589602898</v>
      </c>
      <c r="EC295" s="8">
        <v>12.4268415155386</v>
      </c>
      <c r="ED295" s="4">
        <v>0.44705553324151398</v>
      </c>
      <c r="EE295" s="8">
        <v>3</v>
      </c>
      <c r="EF295" s="8">
        <v>22.730697747766499</v>
      </c>
      <c r="EG295" s="8">
        <v>16.392617301366499</v>
      </c>
      <c r="EH295" s="4">
        <v>0.72116648082116996</v>
      </c>
      <c r="EI295" s="8">
        <v>15.5392077217184</v>
      </c>
      <c r="EJ295" s="4">
        <v>0.68362211728609201</v>
      </c>
      <c r="EK295" s="8">
        <v>2.32258064516129</v>
      </c>
      <c r="EL295" s="8">
        <v>0</v>
      </c>
      <c r="EM295" s="8">
        <v>0.28471044342137097</v>
      </c>
      <c r="EN295" s="4"/>
      <c r="EO295" s="8">
        <v>0.71075622339351097</v>
      </c>
      <c r="EP295" s="4"/>
      <c r="EQ295" s="8">
        <v>0</v>
      </c>
      <c r="ER295" s="8">
        <v>0</v>
      </c>
      <c r="ES295" s="8">
        <v>0</v>
      </c>
      <c r="ET295" s="4"/>
      <c r="EU295" s="8">
        <v>3.6632720740925601E-4</v>
      </c>
      <c r="EV295" s="4"/>
      <c r="EW295" s="8">
        <v>0</v>
      </c>
      <c r="EX295" s="8">
        <v>0</v>
      </c>
      <c r="EY295" s="8">
        <v>0</v>
      </c>
      <c r="EZ295" s="4"/>
      <c r="FA295" s="8">
        <v>-6.1577403065480301E-3</v>
      </c>
      <c r="FB295" s="4"/>
      <c r="FC295" s="8">
        <v>0</v>
      </c>
      <c r="FD295" s="7">
        <v>1210.5119461571201</v>
      </c>
      <c r="FE295" s="7">
        <v>685.745289403588</v>
      </c>
      <c r="FF295" s="4">
        <v>0.56649196365269205</v>
      </c>
      <c r="FG295" s="7">
        <v>477.13080917958098</v>
      </c>
      <c r="FH295" s="4">
        <v>0.39415621687524499</v>
      </c>
      <c r="FI295" s="7">
        <v>167.64193548387101</v>
      </c>
      <c r="FJ295" s="7">
        <v>161.23195465270399</v>
      </c>
      <c r="FK295" s="7">
        <v>98.066311282010503</v>
      </c>
      <c r="FL295" s="4">
        <v>0.60823123737008</v>
      </c>
      <c r="FM295" s="7">
        <v>40.5945706200541</v>
      </c>
      <c r="FN295" s="4">
        <v>0.25177745135879198</v>
      </c>
      <c r="FO295" s="7">
        <v>44.6841013824885</v>
      </c>
      <c r="FP295" s="7">
        <v>1.0525130236305</v>
      </c>
      <c r="FQ295" s="7">
        <v>1.9751667141632601</v>
      </c>
      <c r="FR295" s="4">
        <v>1.8766197375403399</v>
      </c>
      <c r="FS295" s="7">
        <v>4.2078325509373604</v>
      </c>
      <c r="FT295" s="4">
        <v>3.9978911960851602</v>
      </c>
      <c r="FU295" s="7">
        <v>0.36666666666666697</v>
      </c>
      <c r="FV295" s="7">
        <v>68.298282568931498</v>
      </c>
      <c r="FW295" s="7">
        <v>29.940002599064499</v>
      </c>
      <c r="FX295" s="4">
        <v>0.43837123677080603</v>
      </c>
      <c r="FY295" s="7">
        <v>15.1083646335663</v>
      </c>
      <c r="FZ295" s="4">
        <v>0.22121148680888</v>
      </c>
      <c r="GA295" s="7">
        <v>14.0898617511521</v>
      </c>
      <c r="GB295" s="7">
        <v>192.453581078654</v>
      </c>
      <c r="GC295" s="7">
        <v>99.596524894801107</v>
      </c>
      <c r="GD295" s="4">
        <v>0.51750933568805302</v>
      </c>
      <c r="GE295" s="7">
        <v>58.013364265643098</v>
      </c>
      <c r="GF295" s="4">
        <v>0.30144081466550399</v>
      </c>
      <c r="GG295" s="7">
        <v>39.305376344086</v>
      </c>
      <c r="GH295" s="7">
        <v>50.527784667671</v>
      </c>
      <c r="GI295" s="7">
        <v>33.565987993768502</v>
      </c>
      <c r="GJ295" s="4">
        <v>0.66430753326189096</v>
      </c>
      <c r="GK295" s="7">
        <v>27.9660492372569</v>
      </c>
      <c r="GL295" s="4">
        <v>0.55347863400689301</v>
      </c>
      <c r="GM295" s="7">
        <v>5.32258064516129</v>
      </c>
      <c r="GN295" s="7">
        <v>0</v>
      </c>
      <c r="GO295" s="7">
        <v>0.28471044342137097</v>
      </c>
      <c r="GP295" s="4"/>
      <c r="GQ295" s="7">
        <v>0.71112255060092</v>
      </c>
      <c r="GR295" s="4"/>
      <c r="GS295" s="7">
        <v>0</v>
      </c>
      <c r="GT295" s="7">
        <v>0</v>
      </c>
      <c r="GU295" s="7">
        <v>0</v>
      </c>
      <c r="GV295" s="4"/>
      <c r="GW295" s="7">
        <v>-6.1577403065480301E-3</v>
      </c>
      <c r="GX295" s="4"/>
      <c r="GY295" s="7">
        <v>0</v>
      </c>
      <c r="GZ295" s="3"/>
    </row>
    <row r="296" spans="1:208" s="11" customFormat="1" x14ac:dyDescent="0.25">
      <c r="A296" s="7" t="s">
        <v>220</v>
      </c>
      <c r="B296" s="7" t="s">
        <v>784</v>
      </c>
      <c r="C296" s="7" t="s">
        <v>785</v>
      </c>
      <c r="D296" s="33" t="s">
        <v>351</v>
      </c>
      <c r="E296" s="7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>
        <v>24.6889218030717</v>
      </c>
      <c r="X296" s="8">
        <v>48.535614058038597</v>
      </c>
      <c r="Y296" s="8">
        <v>168.412396806239</v>
      </c>
      <c r="Z296" s="8">
        <v>65.652529823458394</v>
      </c>
      <c r="AA296" s="8">
        <v>123.117410083913</v>
      </c>
      <c r="AB296" s="8">
        <v>67.5265203696123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24.6889218030717</v>
      </c>
      <c r="AL296" s="8">
        <v>216.94801086427799</v>
      </c>
      <c r="AM296" s="8">
        <v>188.76993990737199</v>
      </c>
      <c r="AN296" s="8">
        <v>67.5265203696123</v>
      </c>
      <c r="AO296" s="8"/>
      <c r="AP296" s="8"/>
      <c r="AQ296" s="8"/>
      <c r="AR296" s="8"/>
      <c r="AS296" s="8">
        <v>241.63693266735001</v>
      </c>
      <c r="AT296" s="8">
        <v>256.29646027698402</v>
      </c>
      <c r="AU296" s="8">
        <f t="shared" si="37"/>
        <v>0</v>
      </c>
      <c r="AV296" s="8">
        <f t="shared" si="38"/>
        <v>0</v>
      </c>
      <c r="AW296" s="8">
        <f t="shared" si="39"/>
        <v>241.63693266735001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24.6889218030717</v>
      </c>
      <c r="BI296" s="8">
        <v>23.8466922549669</v>
      </c>
      <c r="BJ296" s="8">
        <v>119.87678274820099</v>
      </c>
      <c r="BK296" s="8">
        <v>-102.75986698278101</v>
      </c>
      <c r="BL296" s="9">
        <v>57.464880260454798</v>
      </c>
      <c r="BM296" s="8" t="s">
        <v>268</v>
      </c>
      <c r="BN296" s="7" t="s">
        <v>268</v>
      </c>
      <c r="BO296" s="10">
        <v>588</v>
      </c>
      <c r="BP296" s="10">
        <v>278</v>
      </c>
      <c r="BQ296" s="7" t="s">
        <v>252</v>
      </c>
      <c r="BR296" s="8"/>
      <c r="BS296" s="8"/>
      <c r="BT296" s="4"/>
      <c r="BU296" s="8"/>
      <c r="BV296" s="4"/>
      <c r="BW296" s="8"/>
      <c r="BX296" s="8"/>
      <c r="BY296" s="8"/>
      <c r="BZ296" s="4"/>
      <c r="CA296" s="8"/>
      <c r="CB296" s="4"/>
      <c r="CC296" s="8"/>
      <c r="CD296" s="8"/>
      <c r="CE296" s="8"/>
      <c r="CF296" s="4"/>
      <c r="CG296" s="8"/>
      <c r="CH296" s="4"/>
      <c r="CI296" s="8"/>
      <c r="CJ296" s="8"/>
      <c r="CK296" s="8"/>
      <c r="CL296" s="4"/>
      <c r="CM296" s="8"/>
      <c r="CN296" s="4"/>
      <c r="CO296" s="8"/>
      <c r="CP296" s="8"/>
      <c r="CQ296" s="8"/>
      <c r="CR296" s="4"/>
      <c r="CS296" s="8"/>
      <c r="CT296" s="4"/>
      <c r="CU296" s="8"/>
      <c r="CV296" s="8"/>
      <c r="CW296" s="8"/>
      <c r="CX296" s="4"/>
      <c r="CY296" s="8"/>
      <c r="CZ296" s="4"/>
      <c r="DA296" s="8"/>
      <c r="DB296" s="8"/>
      <c r="DC296" s="8"/>
      <c r="DD296" s="4"/>
      <c r="DE296" s="8"/>
      <c r="DF296" s="4"/>
      <c r="DG296" s="8"/>
      <c r="DH296" s="8"/>
      <c r="DI296" s="8"/>
      <c r="DJ296" s="4"/>
      <c r="DK296" s="8"/>
      <c r="DL296" s="4"/>
      <c r="DM296" s="8"/>
      <c r="DN296" s="8"/>
      <c r="DO296" s="8"/>
      <c r="DP296" s="4"/>
      <c r="DQ296" s="8"/>
      <c r="DR296" s="4"/>
      <c r="DS296" s="8"/>
      <c r="DT296" s="8">
        <v>22.8365450055562</v>
      </c>
      <c r="DU296" s="8">
        <v>11.76812507717</v>
      </c>
      <c r="DV296" s="4">
        <v>0.515319855709643</v>
      </c>
      <c r="DW296" s="8">
        <v>8.6115063588097307</v>
      </c>
      <c r="DX296" s="4">
        <v>0.377093223021018</v>
      </c>
      <c r="DY296" s="8">
        <v>2.7666666666666702</v>
      </c>
      <c r="DZ296" s="8">
        <v>45.573950783202903</v>
      </c>
      <c r="EA296" s="8">
        <v>31.303625390156</v>
      </c>
      <c r="EB296" s="4">
        <v>0.68687539377633899</v>
      </c>
      <c r="EC296" s="8">
        <v>23.5912228651597</v>
      </c>
      <c r="ED296" s="4">
        <v>0.51764708698142303</v>
      </c>
      <c r="EE296" s="8">
        <v>5.67741935483871</v>
      </c>
      <c r="EF296" s="8">
        <v>170.30596592509599</v>
      </c>
      <c r="EG296" s="8">
        <v>124.44180217261</v>
      </c>
      <c r="EH296" s="4">
        <v>0.73069549558434999</v>
      </c>
      <c r="EI296" s="8">
        <v>93.098402746657996</v>
      </c>
      <c r="EJ296" s="4">
        <v>0.546653795954538</v>
      </c>
      <c r="EK296" s="8">
        <v>23.896313364055299</v>
      </c>
      <c r="EL296" s="8">
        <v>62.166609215885501</v>
      </c>
      <c r="EM296" s="8">
        <v>44.660317694797499</v>
      </c>
      <c r="EN296" s="4">
        <v>0.71839719518408995</v>
      </c>
      <c r="EO296" s="8">
        <v>31.559265322072299</v>
      </c>
      <c r="EP296" s="4">
        <v>0.50765621159225005</v>
      </c>
      <c r="EQ296" s="8">
        <v>11.564516129032301</v>
      </c>
      <c r="ER296" s="8">
        <v>113.107551365099</v>
      </c>
      <c r="ES296" s="8">
        <v>86.461769617634502</v>
      </c>
      <c r="ET296" s="4">
        <v>0.76442084170442004</v>
      </c>
      <c r="EU296" s="8">
        <v>60.476136477307598</v>
      </c>
      <c r="EV296" s="4">
        <v>0.53467815143568498</v>
      </c>
      <c r="EW296" s="8">
        <v>20.2709677419355</v>
      </c>
      <c r="EX296" s="8">
        <v>61.095766794138498</v>
      </c>
      <c r="EY296" s="8">
        <v>51.556224366061201</v>
      </c>
      <c r="EZ296" s="4">
        <v>0.84385919141958499</v>
      </c>
      <c r="FA296" s="8">
        <v>36.885047245517299</v>
      </c>
      <c r="FB296" s="4">
        <v>0.603725089003319</v>
      </c>
      <c r="FC296" s="8">
        <v>12.033333333333299</v>
      </c>
      <c r="FD296" s="7">
        <v>0</v>
      </c>
      <c r="FE296" s="7">
        <v>0</v>
      </c>
      <c r="FF296" s="4"/>
      <c r="FG296" s="7">
        <v>0</v>
      </c>
      <c r="FH296" s="4"/>
      <c r="FI296" s="7">
        <v>0</v>
      </c>
      <c r="FJ296" s="7">
        <v>0</v>
      </c>
      <c r="FK296" s="7">
        <v>0</v>
      </c>
      <c r="FL296" s="4"/>
      <c r="FM296" s="7">
        <v>0</v>
      </c>
      <c r="FN296" s="4"/>
      <c r="FO296" s="7">
        <v>0</v>
      </c>
      <c r="FP296" s="7">
        <v>0</v>
      </c>
      <c r="FQ296" s="7">
        <v>0</v>
      </c>
      <c r="FR296" s="4"/>
      <c r="FS296" s="7">
        <v>0</v>
      </c>
      <c r="FT296" s="4"/>
      <c r="FU296" s="7">
        <v>0</v>
      </c>
      <c r="FV296" s="7">
        <v>0</v>
      </c>
      <c r="FW296" s="7">
        <v>0</v>
      </c>
      <c r="FX296" s="4"/>
      <c r="FY296" s="7">
        <v>0</v>
      </c>
      <c r="FZ296" s="4"/>
      <c r="GA296" s="7">
        <v>0</v>
      </c>
      <c r="GB296" s="7">
        <v>22.8365450055562</v>
      </c>
      <c r="GC296" s="7">
        <v>11.76812507717</v>
      </c>
      <c r="GD296" s="4">
        <v>0.515319855709643</v>
      </c>
      <c r="GE296" s="7">
        <v>8.6115063588097307</v>
      </c>
      <c r="GF296" s="4">
        <v>0.377093223021018</v>
      </c>
      <c r="GG296" s="7">
        <v>2.7666666666666702</v>
      </c>
      <c r="GH296" s="7">
        <v>215.87991670829899</v>
      </c>
      <c r="GI296" s="7">
        <v>155.745427562766</v>
      </c>
      <c r="GJ296" s="4">
        <v>0.72144472694609996</v>
      </c>
      <c r="GK296" s="7">
        <v>116.689625611818</v>
      </c>
      <c r="GL296" s="4">
        <v>0.54053025122059395</v>
      </c>
      <c r="GM296" s="7">
        <v>29.573732718894</v>
      </c>
      <c r="GN296" s="7">
        <v>175.27416058098399</v>
      </c>
      <c r="GO296" s="7">
        <v>131.122087312432</v>
      </c>
      <c r="GP296" s="4">
        <v>0.74809707761714295</v>
      </c>
      <c r="GQ296" s="7">
        <v>92.035401799379898</v>
      </c>
      <c r="GR296" s="4">
        <v>0.52509395277837101</v>
      </c>
      <c r="GS296" s="7">
        <v>31.8354838709677</v>
      </c>
      <c r="GT296" s="7">
        <v>61.095766794138498</v>
      </c>
      <c r="GU296" s="7">
        <v>51.556224366061201</v>
      </c>
      <c r="GV296" s="4">
        <v>0.84385919141958499</v>
      </c>
      <c r="GW296" s="7">
        <v>36.885047245517299</v>
      </c>
      <c r="GX296" s="4">
        <v>0.603725089003319</v>
      </c>
      <c r="GY296" s="7">
        <v>12.033333333333299</v>
      </c>
      <c r="GZ296" s="3"/>
    </row>
    <row r="297" spans="1:208" s="11" customFormat="1" x14ac:dyDescent="0.25">
      <c r="A297" s="7" t="s">
        <v>220</v>
      </c>
      <c r="B297" s="7" t="s">
        <v>786</v>
      </c>
      <c r="C297" s="7" t="s">
        <v>787</v>
      </c>
      <c r="D297" s="33" t="s">
        <v>223</v>
      </c>
      <c r="E297" s="7"/>
      <c r="F297" s="8">
        <v>20.504022278036999</v>
      </c>
      <c r="G297" s="8">
        <v>11.5729340590281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54.922832352440302</v>
      </c>
      <c r="U297" s="8">
        <v>72.5138419179751</v>
      </c>
      <c r="V297" s="8">
        <v>65.364280219058301</v>
      </c>
      <c r="W297" s="8">
        <v>38.478248314470001</v>
      </c>
      <c r="X297" s="8">
        <v>55.598993092369497</v>
      </c>
      <c r="Y297" s="8">
        <v>75.450319191919306</v>
      </c>
      <c r="Z297" s="8">
        <v>97.364381823049897</v>
      </c>
      <c r="AA297" s="8">
        <v>158.8565533309</v>
      </c>
      <c r="AB297" s="8">
        <v>79.222081382499795</v>
      </c>
      <c r="AC297" s="8">
        <v>32.076956337065198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127.436674270415</v>
      </c>
      <c r="AK297" s="8">
        <v>103.842528533528</v>
      </c>
      <c r="AL297" s="8">
        <v>131.04931228428899</v>
      </c>
      <c r="AM297" s="8">
        <v>256.22093515394999</v>
      </c>
      <c r="AN297" s="8">
        <v>79.222081382499795</v>
      </c>
      <c r="AO297" s="8">
        <v>32.076956337065198</v>
      </c>
      <c r="AP297" s="8">
        <v>0</v>
      </c>
      <c r="AQ297" s="8">
        <v>0</v>
      </c>
      <c r="AR297" s="8">
        <v>127.436674270415</v>
      </c>
      <c r="AS297" s="8">
        <v>234.89184081781701</v>
      </c>
      <c r="AT297" s="8">
        <v>335.44301653644902</v>
      </c>
      <c r="AU297" s="8">
        <f t="shared" si="37"/>
        <v>0</v>
      </c>
      <c r="AV297" s="8">
        <f t="shared" si="38"/>
        <v>127.436674270415</v>
      </c>
      <c r="AW297" s="8">
        <f t="shared" si="39"/>
        <v>107.45516654740202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54.922832352440302</v>
      </c>
      <c r="BF297" s="8">
        <v>17.591009565534801</v>
      </c>
      <c r="BG297" s="8">
        <v>-7.1495616989167603</v>
      </c>
      <c r="BH297" s="8">
        <v>-26.8860319045883</v>
      </c>
      <c r="BI297" s="8">
        <v>17.1207447778995</v>
      </c>
      <c r="BJ297" s="8">
        <v>19.851326099549802</v>
      </c>
      <c r="BK297" s="8">
        <v>21.914062631130701</v>
      </c>
      <c r="BL297" s="9">
        <v>61.492171507849797</v>
      </c>
      <c r="BM297" s="8" t="s">
        <v>224</v>
      </c>
      <c r="BN297" s="7" t="s">
        <v>224</v>
      </c>
      <c r="BO297" s="10">
        <v>19</v>
      </c>
      <c r="BP297" s="10">
        <v>279</v>
      </c>
      <c r="BQ297" s="7" t="s">
        <v>252</v>
      </c>
      <c r="BR297" s="8">
        <v>0</v>
      </c>
      <c r="BS297" s="8">
        <v>0</v>
      </c>
      <c r="BT297" s="4"/>
      <c r="BU297" s="8">
        <v>-0.19628068442920499</v>
      </c>
      <c r="BV297" s="4"/>
      <c r="BW297" s="8">
        <v>0</v>
      </c>
      <c r="BX297" s="8">
        <v>0</v>
      </c>
      <c r="BY297" s="8">
        <v>0</v>
      </c>
      <c r="BZ297" s="4"/>
      <c r="CA297" s="8">
        <v>-0.16943327508210099</v>
      </c>
      <c r="CB297" s="4"/>
      <c r="CC297" s="8">
        <v>0</v>
      </c>
      <c r="CD297" s="8">
        <v>0</v>
      </c>
      <c r="CE297" s="8">
        <v>0</v>
      </c>
      <c r="CF297" s="4"/>
      <c r="CG297" s="8">
        <v>-0.32827336470238999</v>
      </c>
      <c r="CH297" s="4"/>
      <c r="CI297" s="8">
        <v>0</v>
      </c>
      <c r="CJ297" s="8">
        <v>0</v>
      </c>
      <c r="CK297" s="8">
        <v>0</v>
      </c>
      <c r="CL297" s="4"/>
      <c r="CM297" s="8">
        <v>0.40812391880311899</v>
      </c>
      <c r="CN297" s="4"/>
      <c r="CO297" s="8">
        <v>0</v>
      </c>
      <c r="CP297" s="8">
        <v>0</v>
      </c>
      <c r="CQ297" s="8">
        <v>0</v>
      </c>
      <c r="CR297" s="4"/>
      <c r="CS297" s="8">
        <v>-0.26253267601362801</v>
      </c>
      <c r="CT297" s="4"/>
      <c r="CU297" s="8">
        <v>0</v>
      </c>
      <c r="CV297" s="8">
        <v>0</v>
      </c>
      <c r="CW297" s="8">
        <v>0</v>
      </c>
      <c r="CX297" s="4"/>
      <c r="CY297" s="8">
        <v>0.23500629420268401</v>
      </c>
      <c r="CZ297" s="4"/>
      <c r="DA297" s="8">
        <v>0</v>
      </c>
      <c r="DB297" s="8">
        <v>56.998822446482798</v>
      </c>
      <c r="DC297" s="8">
        <v>24.661585684965399</v>
      </c>
      <c r="DD297" s="4">
        <v>0.432668336405031</v>
      </c>
      <c r="DE297" s="8">
        <v>22.697095267460401</v>
      </c>
      <c r="DF297" s="4">
        <v>0.398202880222151</v>
      </c>
      <c r="DG297" s="8">
        <v>3</v>
      </c>
      <c r="DH297" s="8">
        <v>74.401088210534994</v>
      </c>
      <c r="DI297" s="8">
        <v>44.727121949761397</v>
      </c>
      <c r="DJ297" s="4">
        <v>0.60116220105807805</v>
      </c>
      <c r="DK297" s="8">
        <v>36.896133675824103</v>
      </c>
      <c r="DL297" s="4">
        <v>0.49590852181379502</v>
      </c>
      <c r="DM297" s="8">
        <v>5.4516129032258096</v>
      </c>
      <c r="DN297" s="8">
        <v>63.693664377528897</v>
      </c>
      <c r="DO297" s="8">
        <v>29.302164815694098</v>
      </c>
      <c r="DP297" s="4">
        <v>0.46004834392966498</v>
      </c>
      <c r="DQ297" s="8">
        <v>-23.0406562827655</v>
      </c>
      <c r="DR297" s="4">
        <v>-0.36174172907053298</v>
      </c>
      <c r="DS297" s="8">
        <v>6.3333333333333304</v>
      </c>
      <c r="DT297" s="8">
        <v>35.130381894705899</v>
      </c>
      <c r="DU297" s="8">
        <v>11.904494129671599</v>
      </c>
      <c r="DV297" s="4">
        <v>0.33886606087437998</v>
      </c>
      <c r="DW297" s="8">
        <v>35.0006251742534</v>
      </c>
      <c r="DX297" s="4">
        <v>0.99630642442654105</v>
      </c>
      <c r="DY297" s="8">
        <v>15.5155913978495</v>
      </c>
      <c r="DZ297" s="8">
        <v>52.630568934856399</v>
      </c>
      <c r="EA297" s="8">
        <v>22.627864301139802</v>
      </c>
      <c r="EB297" s="4">
        <v>0.42993767232779601</v>
      </c>
      <c r="EC297" s="8">
        <v>-1.5223207979708</v>
      </c>
      <c r="ED297" s="4">
        <v>-2.8924650232359302E-2</v>
      </c>
      <c r="EE297" s="8">
        <v>19.4258064516129</v>
      </c>
      <c r="EF297" s="8">
        <v>74.611492750596298</v>
      </c>
      <c r="EG297" s="8">
        <v>35.271783649389903</v>
      </c>
      <c r="EH297" s="4">
        <v>0.47273928384321201</v>
      </c>
      <c r="EI297" s="8">
        <v>7.6449778257344096</v>
      </c>
      <c r="EJ297" s="4">
        <v>0.102463810116885</v>
      </c>
      <c r="EK297" s="8">
        <v>25.434331797235</v>
      </c>
      <c r="EL297" s="8">
        <v>97.528176680400094</v>
      </c>
      <c r="EM297" s="8">
        <v>50.823071670237503</v>
      </c>
      <c r="EN297" s="4">
        <v>0.52111167664689095</v>
      </c>
      <c r="EO297" s="8">
        <v>21.5638292329092</v>
      </c>
      <c r="EP297" s="4">
        <v>0.221103582235254</v>
      </c>
      <c r="EQ297" s="8">
        <v>27.519354838709699</v>
      </c>
      <c r="ER297" s="8">
        <v>158.02160174486499</v>
      </c>
      <c r="ES297" s="8">
        <v>59.7671893879618</v>
      </c>
      <c r="ET297" s="4">
        <v>0.37822164013031101</v>
      </c>
      <c r="EU297" s="8">
        <v>23.3142107985996</v>
      </c>
      <c r="EV297" s="4">
        <v>0.14753812479537801</v>
      </c>
      <c r="EW297" s="8">
        <v>31.433333333333302</v>
      </c>
      <c r="EX297" s="8">
        <v>77.934712771337701</v>
      </c>
      <c r="EY297" s="8">
        <v>44.866961533701399</v>
      </c>
      <c r="EZ297" s="4">
        <v>0.575699324963732</v>
      </c>
      <c r="FA297" s="8">
        <v>24.352302357158401</v>
      </c>
      <c r="FB297" s="4">
        <v>0.31247054734914598</v>
      </c>
      <c r="FC297" s="8">
        <v>19</v>
      </c>
      <c r="FD297" s="7">
        <v>0</v>
      </c>
      <c r="FE297" s="7">
        <v>0</v>
      </c>
      <c r="FF297" s="4"/>
      <c r="FG297" s="7">
        <v>-0.36571395951130498</v>
      </c>
      <c r="FH297" s="4"/>
      <c r="FI297" s="7">
        <v>0</v>
      </c>
      <c r="FJ297" s="7">
        <v>0</v>
      </c>
      <c r="FK297" s="7">
        <v>0</v>
      </c>
      <c r="FL297" s="4"/>
      <c r="FM297" s="7">
        <v>7.9850554100728402E-2</v>
      </c>
      <c r="FN297" s="4"/>
      <c r="FO297" s="7">
        <v>0</v>
      </c>
      <c r="FP297" s="7">
        <v>0</v>
      </c>
      <c r="FQ297" s="7">
        <v>0</v>
      </c>
      <c r="FR297" s="4"/>
      <c r="FS297" s="7">
        <v>-2.75263818109437E-2</v>
      </c>
      <c r="FT297" s="4"/>
      <c r="FU297" s="7">
        <v>0</v>
      </c>
      <c r="FV297" s="7">
        <v>131.39991065701801</v>
      </c>
      <c r="FW297" s="7">
        <v>69.388707634726899</v>
      </c>
      <c r="FX297" s="4">
        <v>0.52807271548187296</v>
      </c>
      <c r="FY297" s="7">
        <v>59.593228943284601</v>
      </c>
      <c r="FZ297" s="4">
        <v>0.453525642790092</v>
      </c>
      <c r="GA297" s="7">
        <v>8.4516129032258096</v>
      </c>
      <c r="GB297" s="7">
        <v>98.824046272234796</v>
      </c>
      <c r="GC297" s="7">
        <v>41.206658945365703</v>
      </c>
      <c r="GD297" s="4">
        <v>0.416969963280516</v>
      </c>
      <c r="GE297" s="7">
        <v>11.9599688914879</v>
      </c>
      <c r="GF297" s="4">
        <v>0.12102286176930301</v>
      </c>
      <c r="GG297" s="7">
        <v>21.848924731182802</v>
      </c>
      <c r="GH297" s="7">
        <v>127.242061685453</v>
      </c>
      <c r="GI297" s="7">
        <v>57.899647950529697</v>
      </c>
      <c r="GJ297" s="4">
        <v>0.45503544333995299</v>
      </c>
      <c r="GK297" s="7">
        <v>6.1226570277636201</v>
      </c>
      <c r="GL297" s="4">
        <v>4.8118184715515398E-2</v>
      </c>
      <c r="GM297" s="7">
        <v>44.860138248847903</v>
      </c>
      <c r="GN297" s="7">
        <v>255.549778425265</v>
      </c>
      <c r="GO297" s="7">
        <v>110.590261058199</v>
      </c>
      <c r="GP297" s="4">
        <v>0.432754282706377</v>
      </c>
      <c r="GQ297" s="7">
        <v>44.878040031508803</v>
      </c>
      <c r="GR297" s="4">
        <v>0.175613691813993</v>
      </c>
      <c r="GS297" s="7">
        <v>58.952688172042997</v>
      </c>
      <c r="GT297" s="7">
        <v>77.934712771337701</v>
      </c>
      <c r="GU297" s="7">
        <v>44.866961533701399</v>
      </c>
      <c r="GV297" s="4">
        <v>0.575699324963732</v>
      </c>
      <c r="GW297" s="7">
        <v>24.352302357158401</v>
      </c>
      <c r="GX297" s="4">
        <v>0.31247054734914598</v>
      </c>
      <c r="GY297" s="7">
        <v>19</v>
      </c>
      <c r="GZ297" s="3"/>
    </row>
    <row r="298" spans="1:208" s="11" customFormat="1" x14ac:dyDescent="0.25">
      <c r="A298" s="7" t="s">
        <v>220</v>
      </c>
      <c r="B298" s="7" t="s">
        <v>788</v>
      </c>
      <c r="C298" s="7" t="s">
        <v>789</v>
      </c>
      <c r="D298" s="33" t="s">
        <v>231</v>
      </c>
      <c r="E298" s="7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>
        <v>0</v>
      </c>
      <c r="S298" s="8">
        <v>41.9512471647339</v>
      </c>
      <c r="T298" s="8">
        <v>56.8340595549734</v>
      </c>
      <c r="U298" s="8">
        <v>49.5407430739996</v>
      </c>
      <c r="V298" s="8">
        <v>78.232144370308006</v>
      </c>
      <c r="W298" s="8">
        <v>64.174938585688494</v>
      </c>
      <c r="X298" s="8">
        <v>48.440645505097798</v>
      </c>
      <c r="Y298" s="8">
        <v>40.232788105453999</v>
      </c>
      <c r="Z298" s="8">
        <v>37.304002313153902</v>
      </c>
      <c r="AA298" s="8">
        <v>29.0334182830542</v>
      </c>
      <c r="AB298" s="8">
        <v>40.546089210181201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41.9512471647339</v>
      </c>
      <c r="AJ298" s="8">
        <v>106.374802628973</v>
      </c>
      <c r="AK298" s="8">
        <v>142.407082955997</v>
      </c>
      <c r="AL298" s="8">
        <v>88.673433610551697</v>
      </c>
      <c r="AM298" s="8">
        <v>66.337420596208005</v>
      </c>
      <c r="AN298" s="8">
        <v>40.546089210181201</v>
      </c>
      <c r="AO298" s="8"/>
      <c r="AP298" s="8"/>
      <c r="AQ298" s="8"/>
      <c r="AR298" s="8">
        <v>148.326049793707</v>
      </c>
      <c r="AS298" s="8">
        <v>231.080516566548</v>
      </c>
      <c r="AT298" s="8">
        <v>106.883509806389</v>
      </c>
      <c r="AU298" s="8">
        <f t="shared" si="37"/>
        <v>0</v>
      </c>
      <c r="AV298" s="8">
        <f t="shared" si="38"/>
        <v>148.326049793707</v>
      </c>
      <c r="AW298" s="8">
        <f t="shared" si="39"/>
        <v>82.754466772840999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41.9512471647339</v>
      </c>
      <c r="BE298" s="8">
        <v>14.882812390239501</v>
      </c>
      <c r="BF298" s="8">
        <v>-7.2933164809737896</v>
      </c>
      <c r="BG298" s="8">
        <v>28.691401296308399</v>
      </c>
      <c r="BH298" s="8">
        <v>-14.0572057846195</v>
      </c>
      <c r="BI298" s="8">
        <v>-15.734293080590801</v>
      </c>
      <c r="BJ298" s="8">
        <v>-8.2078573996437907</v>
      </c>
      <c r="BK298" s="8">
        <v>-2.92878579230007</v>
      </c>
      <c r="BL298" s="9">
        <v>-8.2705840300997409</v>
      </c>
      <c r="BM298" s="8" t="s">
        <v>249</v>
      </c>
      <c r="BN298" s="7" t="s">
        <v>249</v>
      </c>
      <c r="BO298" s="10">
        <v>465</v>
      </c>
      <c r="BP298" s="10">
        <v>280</v>
      </c>
      <c r="BQ298" s="7" t="s">
        <v>252</v>
      </c>
      <c r="BR298" s="8"/>
      <c r="BS298" s="8"/>
      <c r="BT298" s="4"/>
      <c r="BU298" s="8"/>
      <c r="BV298" s="4"/>
      <c r="BW298" s="8"/>
      <c r="BX298" s="8"/>
      <c r="BY298" s="8"/>
      <c r="BZ298" s="4"/>
      <c r="CA298" s="8"/>
      <c r="CB298" s="4"/>
      <c r="CC298" s="8"/>
      <c r="CD298" s="8"/>
      <c r="CE298" s="8"/>
      <c r="CF298" s="4"/>
      <c r="CG298" s="8"/>
      <c r="CH298" s="4"/>
      <c r="CI298" s="8"/>
      <c r="CJ298" s="8"/>
      <c r="CK298" s="8"/>
      <c r="CL298" s="4"/>
      <c r="CM298" s="8"/>
      <c r="CN298" s="4"/>
      <c r="CO298" s="8"/>
      <c r="CP298" s="8">
        <v>0</v>
      </c>
      <c r="CQ298" s="8">
        <v>-1.6408392058405901</v>
      </c>
      <c r="CR298" s="4"/>
      <c r="CS298" s="8">
        <v>-2.9519202855162598</v>
      </c>
      <c r="CT298" s="4"/>
      <c r="CU298" s="8">
        <v>1.4193548387096799</v>
      </c>
      <c r="CV298" s="8">
        <v>41.9512471647339</v>
      </c>
      <c r="CW298" s="8">
        <v>31.843320593182298</v>
      </c>
      <c r="CX298" s="4">
        <v>0.75905539752227502</v>
      </c>
      <c r="CY298" s="8">
        <v>22.9149579107787</v>
      </c>
      <c r="CZ298" s="4">
        <v>0.54622828782172805</v>
      </c>
      <c r="DA298" s="8">
        <v>8.9032258064516103</v>
      </c>
      <c r="DB298" s="8">
        <v>56.8340595549734</v>
      </c>
      <c r="DC298" s="8">
        <v>42.037774792951197</v>
      </c>
      <c r="DD298" s="4">
        <v>0.73965814024404997</v>
      </c>
      <c r="DE298" s="8">
        <v>29.2180782508389</v>
      </c>
      <c r="DF298" s="4">
        <v>0.51409451444476395</v>
      </c>
      <c r="DG298" s="8">
        <v>13.2370967741935</v>
      </c>
      <c r="DH298" s="8">
        <v>49.5407430739996</v>
      </c>
      <c r="DI298" s="8">
        <v>32.822496110484202</v>
      </c>
      <c r="DJ298" s="4">
        <v>0.66253540164823199</v>
      </c>
      <c r="DK298" s="8">
        <v>19.8581500420708</v>
      </c>
      <c r="DL298" s="4">
        <v>0.40084481600141603</v>
      </c>
      <c r="DM298" s="8">
        <v>12.717972350230401</v>
      </c>
      <c r="DN298" s="8">
        <v>78.232144370308006</v>
      </c>
      <c r="DO298" s="8">
        <v>61.473976548028702</v>
      </c>
      <c r="DP298" s="4">
        <v>0.78578923079296703</v>
      </c>
      <c r="DQ298" s="8">
        <v>48.272982135338701</v>
      </c>
      <c r="DR298" s="4">
        <v>0.61704792223054605</v>
      </c>
      <c r="DS298" s="8">
        <v>12.45</v>
      </c>
      <c r="DT298" s="8">
        <v>64.174938585688494</v>
      </c>
      <c r="DU298" s="8">
        <v>46.383490048463599</v>
      </c>
      <c r="DV298" s="4">
        <v>0.72276641116735696</v>
      </c>
      <c r="DW298" s="8">
        <v>33.863685485120598</v>
      </c>
      <c r="DX298" s="4">
        <v>0.52767772328920304</v>
      </c>
      <c r="DY298" s="8">
        <v>12.4166666666667</v>
      </c>
      <c r="DZ298" s="8">
        <v>48.440645505097798</v>
      </c>
      <c r="EA298" s="8">
        <v>31.572747463816199</v>
      </c>
      <c r="EB298" s="4">
        <v>0.65178213738901603</v>
      </c>
      <c r="EC298" s="8">
        <v>19.318525488611201</v>
      </c>
      <c r="ED298" s="4">
        <v>0.398808176215946</v>
      </c>
      <c r="EE298" s="8">
        <v>11.859677419354799</v>
      </c>
      <c r="EF298" s="8">
        <v>40.232788105453999</v>
      </c>
      <c r="EG298" s="8">
        <v>24.013248013522301</v>
      </c>
      <c r="EH298" s="4">
        <v>0.59685766620452096</v>
      </c>
      <c r="EI298" s="8">
        <v>11.5996486832287</v>
      </c>
      <c r="EJ298" s="4">
        <v>0.28831331929631399</v>
      </c>
      <c r="EK298" s="8">
        <v>12</v>
      </c>
      <c r="EL298" s="8">
        <v>37.304002313153902</v>
      </c>
      <c r="EM298" s="8">
        <v>17.7692398034593</v>
      </c>
      <c r="EN298" s="4">
        <v>0.47633601494801597</v>
      </c>
      <c r="EO298" s="8">
        <v>3.7064114192877402</v>
      </c>
      <c r="EP298" s="4">
        <v>9.9356937311276497E-2</v>
      </c>
      <c r="EQ298" s="8">
        <v>13.6752688172043</v>
      </c>
      <c r="ER298" s="8">
        <v>29.0334182830542</v>
      </c>
      <c r="ES298" s="8">
        <v>13.1958093925195</v>
      </c>
      <c r="ET298" s="4">
        <v>0.45450416013265299</v>
      </c>
      <c r="EU298" s="8">
        <v>0.77509740422662499</v>
      </c>
      <c r="EV298" s="4">
        <v>2.66967325951772E-2</v>
      </c>
      <c r="EW298" s="8">
        <v>12</v>
      </c>
      <c r="EX298" s="8">
        <v>40.546089210181201</v>
      </c>
      <c r="EY298" s="8">
        <v>29.3031971598678</v>
      </c>
      <c r="EZ298" s="4">
        <v>0.72271328087814102</v>
      </c>
      <c r="FA298" s="8">
        <v>21.298225650437601</v>
      </c>
      <c r="FB298" s="4">
        <v>0.52528433852233303</v>
      </c>
      <c r="FC298" s="8">
        <v>8.2903225806451601</v>
      </c>
      <c r="FD298" s="7">
        <v>0</v>
      </c>
      <c r="FE298" s="7">
        <v>0</v>
      </c>
      <c r="FF298" s="4"/>
      <c r="FG298" s="7">
        <v>0</v>
      </c>
      <c r="FH298" s="4"/>
      <c r="FI298" s="7">
        <v>0</v>
      </c>
      <c r="FJ298" s="7">
        <v>0</v>
      </c>
      <c r="FK298" s="7">
        <v>0</v>
      </c>
      <c r="FL298" s="4"/>
      <c r="FM298" s="7">
        <v>0</v>
      </c>
      <c r="FN298" s="4"/>
      <c r="FO298" s="7">
        <v>0</v>
      </c>
      <c r="FP298" s="7">
        <v>41.9512471647339</v>
      </c>
      <c r="FQ298" s="7">
        <v>30.202481387341699</v>
      </c>
      <c r="FR298" s="4">
        <v>0.71994239572289198</v>
      </c>
      <c r="FS298" s="7">
        <v>19.963037625262501</v>
      </c>
      <c r="FT298" s="4">
        <v>0.47586279251417102</v>
      </c>
      <c r="FU298" s="7">
        <v>10.322580645161301</v>
      </c>
      <c r="FV298" s="7">
        <v>106.374802628973</v>
      </c>
      <c r="FW298" s="7">
        <v>74.860270903435406</v>
      </c>
      <c r="FX298" s="4">
        <v>0.70374063268105103</v>
      </c>
      <c r="FY298" s="7">
        <v>49.076228292909697</v>
      </c>
      <c r="FZ298" s="4">
        <v>0.461352003294274</v>
      </c>
      <c r="GA298" s="7">
        <v>25.955069124424</v>
      </c>
      <c r="GB298" s="7">
        <v>142.407082955997</v>
      </c>
      <c r="GC298" s="7">
        <v>107.857466596492</v>
      </c>
      <c r="GD298" s="4">
        <v>0.757388357079262</v>
      </c>
      <c r="GE298" s="7">
        <v>82.136667620459207</v>
      </c>
      <c r="GF298" s="4">
        <v>0.57677375250948204</v>
      </c>
      <c r="GG298" s="7">
        <v>24.866666666666699</v>
      </c>
      <c r="GH298" s="7">
        <v>88.673433610551697</v>
      </c>
      <c r="GI298" s="7">
        <v>55.5859954773385</v>
      </c>
      <c r="GJ298" s="4">
        <v>0.62686188200931503</v>
      </c>
      <c r="GK298" s="7">
        <v>30.918174171839901</v>
      </c>
      <c r="GL298" s="4">
        <v>0.34867460199669997</v>
      </c>
      <c r="GM298" s="7">
        <v>23.859677419354799</v>
      </c>
      <c r="GN298" s="7">
        <v>66.337420596208005</v>
      </c>
      <c r="GO298" s="7">
        <v>30.9650491959788</v>
      </c>
      <c r="GP298" s="4">
        <v>0.46678102521442999</v>
      </c>
      <c r="GQ298" s="7">
        <v>4.4815088235143703</v>
      </c>
      <c r="GR298" s="4">
        <v>6.75562719086268E-2</v>
      </c>
      <c r="GS298" s="7">
        <v>25.675268817204302</v>
      </c>
      <c r="GT298" s="7">
        <v>40.546089210181201</v>
      </c>
      <c r="GU298" s="7">
        <v>29.3031971598678</v>
      </c>
      <c r="GV298" s="4">
        <v>0.72271328087814102</v>
      </c>
      <c r="GW298" s="7">
        <v>21.298225650437601</v>
      </c>
      <c r="GX298" s="4">
        <v>0.52528433852233303</v>
      </c>
      <c r="GY298" s="7">
        <v>8.2903225806451601</v>
      </c>
      <c r="GZ298" s="3"/>
    </row>
    <row r="299" spans="1:208" s="11" customFormat="1" x14ac:dyDescent="0.25">
      <c r="A299" s="7" t="s">
        <v>220</v>
      </c>
      <c r="B299" s="7" t="s">
        <v>790</v>
      </c>
      <c r="C299" s="7" t="s">
        <v>791</v>
      </c>
      <c r="D299" s="33" t="s">
        <v>453</v>
      </c>
      <c r="E299" s="7" t="s">
        <v>280</v>
      </c>
      <c r="F299" s="8">
        <v>26.759303348943799</v>
      </c>
      <c r="G299" s="8">
        <v>30.622494152458799</v>
      </c>
      <c r="H299" s="8">
        <v>28.9559993159553</v>
      </c>
      <c r="I299" s="8">
        <v>28.581348489126199</v>
      </c>
      <c r="J299" s="8">
        <v>28.190537536025101</v>
      </c>
      <c r="K299" s="8">
        <v>25.393679183728899</v>
      </c>
      <c r="L299" s="8">
        <v>15.0896110657521</v>
      </c>
      <c r="M299" s="8">
        <v>15.380475519653</v>
      </c>
      <c r="N299" s="8">
        <v>15.1376601876589</v>
      </c>
      <c r="O299" s="8">
        <v>16.924174805979099</v>
      </c>
      <c r="P299" s="8">
        <v>33.144365220157297</v>
      </c>
      <c r="Q299" s="8">
        <v>30.872968299651902</v>
      </c>
      <c r="R299" s="8">
        <v>27.601711580944901</v>
      </c>
      <c r="S299" s="8">
        <v>14.5612657430322</v>
      </c>
      <c r="T299" s="8">
        <v>32.8737672378765</v>
      </c>
      <c r="U299" s="8">
        <v>35.699750654168199</v>
      </c>
      <c r="V299" s="8">
        <v>34.921715128276503</v>
      </c>
      <c r="W299" s="8">
        <v>43.471572948930003</v>
      </c>
      <c r="X299" s="8">
        <v>66.451147043752698</v>
      </c>
      <c r="Y299" s="8">
        <v>82.247493168478101</v>
      </c>
      <c r="Z299" s="8">
        <v>65.900698798686307</v>
      </c>
      <c r="AA299" s="8">
        <v>80.634712545252995</v>
      </c>
      <c r="AB299" s="8">
        <v>59.4747780283354</v>
      </c>
      <c r="AC299" s="8">
        <v>57.381797501402602</v>
      </c>
      <c r="AD299" s="8">
        <v>57.537347805081502</v>
      </c>
      <c r="AE299" s="8">
        <v>53.584216719754103</v>
      </c>
      <c r="AF299" s="8">
        <v>30.470086585404999</v>
      </c>
      <c r="AG299" s="8">
        <v>32.061834993638001</v>
      </c>
      <c r="AH299" s="8">
        <v>64.017333519809299</v>
      </c>
      <c r="AI299" s="8">
        <v>42.162977323977103</v>
      </c>
      <c r="AJ299" s="8">
        <v>68.573517892044606</v>
      </c>
      <c r="AK299" s="8">
        <v>78.393288077206506</v>
      </c>
      <c r="AL299" s="8">
        <v>148.698640212231</v>
      </c>
      <c r="AM299" s="8">
        <v>146.53541134393899</v>
      </c>
      <c r="AN299" s="8">
        <v>59.4747780283354</v>
      </c>
      <c r="AO299" s="8">
        <v>114.919145306484</v>
      </c>
      <c r="AP299" s="8">
        <v>84.054303305159095</v>
      </c>
      <c r="AQ299" s="8">
        <v>96.0791685134472</v>
      </c>
      <c r="AR299" s="8">
        <v>110.73649521602201</v>
      </c>
      <c r="AS299" s="8">
        <v>227.09192828943699</v>
      </c>
      <c r="AT299" s="8">
        <v>206.01018937227499</v>
      </c>
      <c r="AU299" s="8">
        <f t="shared" si="37"/>
        <v>12.024865208288105</v>
      </c>
      <c r="AV299" s="8">
        <f t="shared" si="38"/>
        <v>14.657326702574807</v>
      </c>
      <c r="AW299" s="8">
        <f t="shared" si="39"/>
        <v>116.35543307341499</v>
      </c>
      <c r="AX299" s="8">
        <v>0.29086445390090199</v>
      </c>
      <c r="AY299" s="8">
        <v>-0.242815331994052</v>
      </c>
      <c r="AZ299" s="8">
        <v>1.7865146183201801</v>
      </c>
      <c r="BA299" s="8">
        <v>16.220190414178301</v>
      </c>
      <c r="BB299" s="8">
        <v>-2.2713969205054201</v>
      </c>
      <c r="BC299" s="8">
        <v>-3.2712567187070198</v>
      </c>
      <c r="BD299" s="8">
        <v>-13.040445837912699</v>
      </c>
      <c r="BE299" s="8">
        <v>18.312501494844302</v>
      </c>
      <c r="BF299" s="8">
        <v>2.8259834162917099</v>
      </c>
      <c r="BG299" s="8">
        <v>-0.77803552589168801</v>
      </c>
      <c r="BH299" s="8">
        <v>8.5498578206535107</v>
      </c>
      <c r="BI299" s="8">
        <v>22.979574094822802</v>
      </c>
      <c r="BJ299" s="8">
        <v>15.7963461247253</v>
      </c>
      <c r="BK299" s="8">
        <v>-16.346794369791802</v>
      </c>
      <c r="BL299" s="9">
        <v>14.734013746566699</v>
      </c>
      <c r="BM299" s="8" t="s">
        <v>236</v>
      </c>
      <c r="BN299" s="7" t="s">
        <v>236</v>
      </c>
      <c r="BO299" s="10">
        <v>281</v>
      </c>
      <c r="BP299" s="10">
        <v>281</v>
      </c>
      <c r="BQ299" s="7" t="s">
        <v>252</v>
      </c>
      <c r="BR299" s="8">
        <v>15.1376601876589</v>
      </c>
      <c r="BS299" s="8">
        <v>11.240188231417299</v>
      </c>
      <c r="BT299" s="4">
        <v>0.74253141450360605</v>
      </c>
      <c r="BU299" s="8">
        <v>7.3334791357654803</v>
      </c>
      <c r="BV299" s="4">
        <v>0.484452619814003</v>
      </c>
      <c r="BW299" s="8">
        <v>3</v>
      </c>
      <c r="BX299" s="8">
        <v>16.924174805979099</v>
      </c>
      <c r="BY299" s="8">
        <v>12.1236565608096</v>
      </c>
      <c r="BZ299" s="4">
        <v>0.71635141445870898</v>
      </c>
      <c r="CA299" s="8">
        <v>8.0711562903781697</v>
      </c>
      <c r="CB299" s="4">
        <v>0.476901023707622</v>
      </c>
      <c r="CC299" s="8">
        <v>3.3333333333333299</v>
      </c>
      <c r="CD299" s="8">
        <v>33.144365220157297</v>
      </c>
      <c r="CE299" s="8">
        <v>22.0875983165406</v>
      </c>
      <c r="CF299" s="4">
        <v>0.66640583308283097</v>
      </c>
      <c r="CG299" s="8">
        <v>15.5446876861056</v>
      </c>
      <c r="CH299" s="4">
        <v>0.46899940858278499</v>
      </c>
      <c r="CI299" s="8">
        <v>6</v>
      </c>
      <c r="CJ299" s="8">
        <v>30.872968299651902</v>
      </c>
      <c r="CK299" s="8">
        <v>18.847221276696999</v>
      </c>
      <c r="CL299" s="4">
        <v>0.61047648848554403</v>
      </c>
      <c r="CM299" s="8">
        <v>12.3680459615472</v>
      </c>
      <c r="CN299" s="4">
        <v>0.40061084640464001</v>
      </c>
      <c r="CO299" s="8">
        <v>6</v>
      </c>
      <c r="CP299" s="8">
        <v>27.601711580944901</v>
      </c>
      <c r="CQ299" s="8">
        <v>15.551259629912799</v>
      </c>
      <c r="CR299" s="4">
        <v>0.56341649626716495</v>
      </c>
      <c r="CS299" s="8">
        <v>10.431824505621901</v>
      </c>
      <c r="CT299" s="4">
        <v>0.37794121842877298</v>
      </c>
      <c r="CU299" s="8">
        <v>5.0999999999999996</v>
      </c>
      <c r="CV299" s="8">
        <v>14.5612657430322</v>
      </c>
      <c r="CW299" s="8">
        <v>8.8632107464508003</v>
      </c>
      <c r="CX299" s="4">
        <v>0.60868408714345501</v>
      </c>
      <c r="CY299" s="8">
        <v>5.60956590647592</v>
      </c>
      <c r="CZ299" s="4">
        <v>0.38523889375208997</v>
      </c>
      <c r="DA299" s="8">
        <v>3.1333333333333302</v>
      </c>
      <c r="DB299" s="8">
        <v>32.8737672378765</v>
      </c>
      <c r="DC299" s="8">
        <v>21.033943150145902</v>
      </c>
      <c r="DD299" s="4">
        <v>0.63983975423148498</v>
      </c>
      <c r="DE299" s="8">
        <v>14.953628670019601</v>
      </c>
      <c r="DF299" s="4">
        <v>0.45488028682001402</v>
      </c>
      <c r="DG299" s="8">
        <v>6</v>
      </c>
      <c r="DH299" s="8">
        <v>35.699750654168199</v>
      </c>
      <c r="DI299" s="8">
        <v>24.3102739544135</v>
      </c>
      <c r="DJ299" s="4">
        <v>0.68096481092859296</v>
      </c>
      <c r="DK299" s="8">
        <v>17.832799423547801</v>
      </c>
      <c r="DL299" s="4">
        <v>0.49952168003351999</v>
      </c>
      <c r="DM299" s="8">
        <v>5.9677419354838701</v>
      </c>
      <c r="DN299" s="8">
        <v>34.921715128276503</v>
      </c>
      <c r="DO299" s="8">
        <v>23.579454540684701</v>
      </c>
      <c r="DP299" s="4">
        <v>0.67520894818800603</v>
      </c>
      <c r="DQ299" s="8">
        <v>16.971738089793998</v>
      </c>
      <c r="DR299" s="4">
        <v>0.48599383012696801</v>
      </c>
      <c r="DS299" s="8">
        <v>6</v>
      </c>
      <c r="DT299" s="8">
        <v>43.471572948930003</v>
      </c>
      <c r="DU299" s="8">
        <v>26.709443909391702</v>
      </c>
      <c r="DV299" s="4">
        <v>0.61441172006289402</v>
      </c>
      <c r="DW299" s="8">
        <v>16.854144157775799</v>
      </c>
      <c r="DX299" s="4">
        <v>0.38770495324785897</v>
      </c>
      <c r="DY299" s="8">
        <v>8.1720430107526898</v>
      </c>
      <c r="DZ299" s="8">
        <v>66.451147043752698</v>
      </c>
      <c r="EA299" s="8">
        <v>33.5782196697076</v>
      </c>
      <c r="EB299" s="4">
        <v>0.50530684816620397</v>
      </c>
      <c r="EC299" s="8">
        <v>18.836372726279102</v>
      </c>
      <c r="ED299" s="4">
        <v>0.28346196513172101</v>
      </c>
      <c r="EE299" s="8">
        <v>13.036559139784901</v>
      </c>
      <c r="EF299" s="8">
        <v>82.247493168478101</v>
      </c>
      <c r="EG299" s="8">
        <v>60.453573552293001</v>
      </c>
      <c r="EH299" s="4">
        <v>0.73502025682969097</v>
      </c>
      <c r="EI299" s="8">
        <v>44.787991438795103</v>
      </c>
      <c r="EJ299" s="4">
        <v>0.544551447264783</v>
      </c>
      <c r="EK299" s="8">
        <v>14.546082949308801</v>
      </c>
      <c r="EL299" s="8">
        <v>65.900698798686307</v>
      </c>
      <c r="EM299" s="8">
        <v>50.1228733470479</v>
      </c>
      <c r="EN299" s="4">
        <v>0.76058181871733199</v>
      </c>
      <c r="EO299" s="8">
        <v>36.434903971164303</v>
      </c>
      <c r="EP299" s="4">
        <v>0.55287583645305105</v>
      </c>
      <c r="EQ299" s="8">
        <v>11.9333333333333</v>
      </c>
      <c r="ER299" s="8">
        <v>80.634348993793296</v>
      </c>
      <c r="ES299" s="8">
        <v>68.465270352058496</v>
      </c>
      <c r="ET299" s="4">
        <v>0.84908319105209695</v>
      </c>
      <c r="EU299" s="8">
        <v>57.572067706446198</v>
      </c>
      <c r="EV299" s="4">
        <v>0.71398936588274198</v>
      </c>
      <c r="EW299" s="8">
        <v>9.43333333333333</v>
      </c>
      <c r="EX299" s="8">
        <v>59.4747780283354</v>
      </c>
      <c r="EY299" s="8">
        <v>42.9781807857063</v>
      </c>
      <c r="EZ299" s="4">
        <v>0.72262868749556797</v>
      </c>
      <c r="FA299" s="8">
        <v>32.094509205920701</v>
      </c>
      <c r="FB299" s="4">
        <v>0.53963226547276899</v>
      </c>
      <c r="FC299" s="8">
        <v>9.4838709677419395</v>
      </c>
      <c r="FD299" s="7">
        <v>32.061834993638001</v>
      </c>
      <c r="FE299" s="7">
        <v>23.3638447922268</v>
      </c>
      <c r="FF299" s="4">
        <v>0.72871202776955601</v>
      </c>
      <c r="FG299" s="7">
        <v>15.404635426143701</v>
      </c>
      <c r="FH299" s="4">
        <v>0.48046643085775997</v>
      </c>
      <c r="FI299" s="7">
        <v>6.3333333333333304</v>
      </c>
      <c r="FJ299" s="7">
        <v>64.017333519809299</v>
      </c>
      <c r="FK299" s="7">
        <v>40.934819593237599</v>
      </c>
      <c r="FL299" s="4">
        <v>0.63943337440899295</v>
      </c>
      <c r="FM299" s="7">
        <v>27.9127336476528</v>
      </c>
      <c r="FN299" s="4">
        <v>0.43601837366461998</v>
      </c>
      <c r="FO299" s="7">
        <v>12</v>
      </c>
      <c r="FP299" s="7">
        <v>42.162977323977103</v>
      </c>
      <c r="FQ299" s="7">
        <v>24.4144703763636</v>
      </c>
      <c r="FR299" s="4">
        <v>0.57904996103013995</v>
      </c>
      <c r="FS299" s="7">
        <v>16.041390412097801</v>
      </c>
      <c r="FT299" s="4">
        <v>0.380461519328604</v>
      </c>
      <c r="FU299" s="7">
        <v>8.2333333333333307</v>
      </c>
      <c r="FV299" s="7">
        <v>68.573517892044606</v>
      </c>
      <c r="FW299" s="7">
        <v>45.344217104559398</v>
      </c>
      <c r="FX299" s="4">
        <v>0.66124968498692005</v>
      </c>
      <c r="FY299" s="7">
        <v>32.786428093567501</v>
      </c>
      <c r="FZ299" s="4">
        <v>0.47812084171010699</v>
      </c>
      <c r="GA299" s="7">
        <v>11.9677419354839</v>
      </c>
      <c r="GB299" s="7">
        <v>78.393288077206506</v>
      </c>
      <c r="GC299" s="7">
        <v>50.288898450076402</v>
      </c>
      <c r="GD299" s="4">
        <v>0.64149495044204397</v>
      </c>
      <c r="GE299" s="7">
        <v>33.825882247569801</v>
      </c>
      <c r="GF299" s="4">
        <v>0.43148952004993102</v>
      </c>
      <c r="GG299" s="7">
        <v>14.1720430107527</v>
      </c>
      <c r="GH299" s="7">
        <v>148.698640212231</v>
      </c>
      <c r="GI299" s="7">
        <v>94.031793222000701</v>
      </c>
      <c r="GJ299" s="4">
        <v>0.63236484938795201</v>
      </c>
      <c r="GK299" s="7">
        <v>63.624364165074198</v>
      </c>
      <c r="GL299" s="4">
        <v>0.42787455268095298</v>
      </c>
      <c r="GM299" s="7">
        <v>27.582642089093699</v>
      </c>
      <c r="GN299" s="7">
        <v>146.53504779247999</v>
      </c>
      <c r="GO299" s="7">
        <v>118.588143699106</v>
      </c>
      <c r="GP299" s="4">
        <v>0.809281775831874</v>
      </c>
      <c r="GQ299" s="7">
        <v>94.006971677610395</v>
      </c>
      <c r="GR299" s="4">
        <v>0.64153233710164304</v>
      </c>
      <c r="GS299" s="7">
        <v>21.366666666666699</v>
      </c>
      <c r="GT299" s="7">
        <v>59.4747780283354</v>
      </c>
      <c r="GU299" s="7">
        <v>42.9781807857063</v>
      </c>
      <c r="GV299" s="4">
        <v>0.72262868749556797</v>
      </c>
      <c r="GW299" s="7">
        <v>32.094509205920701</v>
      </c>
      <c r="GX299" s="4">
        <v>0.53963226547276899</v>
      </c>
      <c r="GY299" s="7">
        <v>9.4838709677419395</v>
      </c>
      <c r="GZ299" s="3"/>
    </row>
    <row r="300" spans="1:208" s="11" customFormat="1" x14ac:dyDescent="0.25">
      <c r="A300" s="7" t="s">
        <v>220</v>
      </c>
      <c r="B300" s="7" t="s">
        <v>792</v>
      </c>
      <c r="C300" s="7" t="s">
        <v>793</v>
      </c>
      <c r="D300" s="33" t="s">
        <v>228</v>
      </c>
      <c r="E300" s="7" t="s">
        <v>229</v>
      </c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>
        <v>220.16158453899399</v>
      </c>
      <c r="Z300" s="8">
        <v>274.50235990945799</v>
      </c>
      <c r="AA300" s="8">
        <v>331.97779492046902</v>
      </c>
      <c r="AB300" s="8">
        <v>260.07789523479198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220.16158453899399</v>
      </c>
      <c r="AM300" s="8">
        <v>606.48015482992696</v>
      </c>
      <c r="AN300" s="8">
        <v>260.07789523479198</v>
      </c>
      <c r="AO300" s="8"/>
      <c r="AP300" s="8"/>
      <c r="AQ300" s="8"/>
      <c r="AR300" s="8"/>
      <c r="AS300" s="8">
        <v>220.16158453899399</v>
      </c>
      <c r="AT300" s="8">
        <v>866.55805006471905</v>
      </c>
      <c r="AU300" s="8">
        <f t="shared" si="37"/>
        <v>0</v>
      </c>
      <c r="AV300" s="8">
        <f t="shared" si="38"/>
        <v>0</v>
      </c>
      <c r="AW300" s="8">
        <f t="shared" si="39"/>
        <v>220.16158453899399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220.16158453899399</v>
      </c>
      <c r="BK300" s="8">
        <v>54.340775370464101</v>
      </c>
      <c r="BL300" s="9">
        <v>57.475435011010902</v>
      </c>
      <c r="BM300" s="8" t="s">
        <v>268</v>
      </c>
      <c r="BN300" s="7" t="s">
        <v>268</v>
      </c>
      <c r="BO300" s="10">
        <v>599</v>
      </c>
      <c r="BP300" s="10">
        <v>282</v>
      </c>
      <c r="BQ300" s="7" t="s">
        <v>252</v>
      </c>
      <c r="BR300" s="8"/>
      <c r="BS300" s="8"/>
      <c r="BT300" s="4"/>
      <c r="BU300" s="8"/>
      <c r="BV300" s="4"/>
      <c r="BW300" s="8"/>
      <c r="BX300" s="8"/>
      <c r="BY300" s="8"/>
      <c r="BZ300" s="4"/>
      <c r="CA300" s="8"/>
      <c r="CB300" s="4"/>
      <c r="CC300" s="8"/>
      <c r="CD300" s="8"/>
      <c r="CE300" s="8"/>
      <c r="CF300" s="4"/>
      <c r="CG300" s="8"/>
      <c r="CH300" s="4"/>
      <c r="CI300" s="8"/>
      <c r="CJ300" s="8"/>
      <c r="CK300" s="8"/>
      <c r="CL300" s="4"/>
      <c r="CM300" s="8"/>
      <c r="CN300" s="4"/>
      <c r="CO300" s="8"/>
      <c r="CP300" s="8"/>
      <c r="CQ300" s="8"/>
      <c r="CR300" s="4"/>
      <c r="CS300" s="8"/>
      <c r="CT300" s="4"/>
      <c r="CU300" s="8"/>
      <c r="CV300" s="8"/>
      <c r="CW300" s="8"/>
      <c r="CX300" s="4"/>
      <c r="CY300" s="8"/>
      <c r="CZ300" s="4"/>
      <c r="DA300" s="8"/>
      <c r="DB300" s="8"/>
      <c r="DC300" s="8"/>
      <c r="DD300" s="4"/>
      <c r="DE300" s="8"/>
      <c r="DF300" s="4"/>
      <c r="DG300" s="8"/>
      <c r="DH300" s="8"/>
      <c r="DI300" s="8"/>
      <c r="DJ300" s="4"/>
      <c r="DK300" s="8"/>
      <c r="DL300" s="4"/>
      <c r="DM300" s="8"/>
      <c r="DN300" s="8"/>
      <c r="DO300" s="8"/>
      <c r="DP300" s="4"/>
      <c r="DQ300" s="8"/>
      <c r="DR300" s="4"/>
      <c r="DS300" s="8"/>
      <c r="DT300" s="8"/>
      <c r="DU300" s="8"/>
      <c r="DV300" s="4"/>
      <c r="DW300" s="8"/>
      <c r="DX300" s="4"/>
      <c r="DY300" s="8"/>
      <c r="DZ300" s="8"/>
      <c r="EA300" s="8"/>
      <c r="EB300" s="4"/>
      <c r="EC300" s="8"/>
      <c r="ED300" s="4"/>
      <c r="EE300" s="8"/>
      <c r="EF300" s="8">
        <v>220.16158453899399</v>
      </c>
      <c r="EG300" s="8">
        <v>76.620994585058895</v>
      </c>
      <c r="EH300" s="4">
        <v>0.34802163486195398</v>
      </c>
      <c r="EI300" s="8">
        <v>55.3503119554126</v>
      </c>
      <c r="EJ300" s="4">
        <v>0.25140767437386102</v>
      </c>
      <c r="EK300" s="8">
        <v>18.427396313364099</v>
      </c>
      <c r="EL300" s="8">
        <v>274.50235990945799</v>
      </c>
      <c r="EM300" s="8">
        <v>115.030946702091</v>
      </c>
      <c r="EN300" s="4">
        <v>0.41905266949265002</v>
      </c>
      <c r="EO300" s="8">
        <v>84.738111673904498</v>
      </c>
      <c r="EP300" s="4">
        <v>0.308697206471575</v>
      </c>
      <c r="EQ300" s="8">
        <v>23.164999999999999</v>
      </c>
      <c r="ER300" s="8">
        <v>331.97779492046902</v>
      </c>
      <c r="ES300" s="8">
        <v>137.61336982227201</v>
      </c>
      <c r="ET300" s="4">
        <v>0.414525826509692</v>
      </c>
      <c r="EU300" s="8">
        <v>80.803901760221905</v>
      </c>
      <c r="EV300" s="4">
        <v>0.24340152563390499</v>
      </c>
      <c r="EW300" s="8">
        <v>51.245913978494599</v>
      </c>
      <c r="EX300" s="8">
        <v>260.07787608792398</v>
      </c>
      <c r="EY300" s="8">
        <v>120.20101236353101</v>
      </c>
      <c r="EZ300" s="4">
        <v>0.46217315433203099</v>
      </c>
      <c r="FA300" s="8">
        <v>79.721196851142594</v>
      </c>
      <c r="FB300" s="4">
        <v>0.306528175523055</v>
      </c>
      <c r="FC300" s="8">
        <v>39.932688172043001</v>
      </c>
      <c r="FD300" s="7">
        <v>0</v>
      </c>
      <c r="FE300" s="7">
        <v>0</v>
      </c>
      <c r="FF300" s="4"/>
      <c r="FG300" s="7">
        <v>0</v>
      </c>
      <c r="FH300" s="4"/>
      <c r="FI300" s="7">
        <v>0</v>
      </c>
      <c r="FJ300" s="7">
        <v>0</v>
      </c>
      <c r="FK300" s="7">
        <v>0</v>
      </c>
      <c r="FL300" s="4"/>
      <c r="FM300" s="7">
        <v>0</v>
      </c>
      <c r="FN300" s="4"/>
      <c r="FO300" s="7">
        <v>0</v>
      </c>
      <c r="FP300" s="7">
        <v>0</v>
      </c>
      <c r="FQ300" s="7">
        <v>0</v>
      </c>
      <c r="FR300" s="4"/>
      <c r="FS300" s="7">
        <v>0</v>
      </c>
      <c r="FT300" s="4"/>
      <c r="FU300" s="7">
        <v>0</v>
      </c>
      <c r="FV300" s="7">
        <v>0</v>
      </c>
      <c r="FW300" s="7">
        <v>0</v>
      </c>
      <c r="FX300" s="4"/>
      <c r="FY300" s="7">
        <v>0</v>
      </c>
      <c r="FZ300" s="4"/>
      <c r="GA300" s="7">
        <v>0</v>
      </c>
      <c r="GB300" s="7">
        <v>0</v>
      </c>
      <c r="GC300" s="7">
        <v>0</v>
      </c>
      <c r="GD300" s="4"/>
      <c r="GE300" s="7">
        <v>0</v>
      </c>
      <c r="GF300" s="4"/>
      <c r="GG300" s="7">
        <v>0</v>
      </c>
      <c r="GH300" s="7">
        <v>220.16158453899399</v>
      </c>
      <c r="GI300" s="7">
        <v>76.620994585058895</v>
      </c>
      <c r="GJ300" s="4">
        <v>0.34802163486195398</v>
      </c>
      <c r="GK300" s="7">
        <v>55.3503119554126</v>
      </c>
      <c r="GL300" s="4">
        <v>0.25140767437386102</v>
      </c>
      <c r="GM300" s="7">
        <v>18.427396313364099</v>
      </c>
      <c r="GN300" s="7">
        <v>606.48015482992696</v>
      </c>
      <c r="GO300" s="7">
        <v>252.64431652436301</v>
      </c>
      <c r="GP300" s="4">
        <v>0.41657474611879303</v>
      </c>
      <c r="GQ300" s="7">
        <v>165.54201343412601</v>
      </c>
      <c r="GR300" s="4">
        <v>0.272955367320384</v>
      </c>
      <c r="GS300" s="7">
        <v>74.410913978494605</v>
      </c>
      <c r="GT300" s="7">
        <v>260.07787608792398</v>
      </c>
      <c r="GU300" s="7">
        <v>120.20101236353101</v>
      </c>
      <c r="GV300" s="4">
        <v>0.46217315433203099</v>
      </c>
      <c r="GW300" s="7">
        <v>79.721196851142594</v>
      </c>
      <c r="GX300" s="4">
        <v>0.306528175523055</v>
      </c>
      <c r="GY300" s="7">
        <v>39.932688172043001</v>
      </c>
      <c r="GZ300" s="3"/>
    </row>
    <row r="301" spans="1:208" s="11" customFormat="1" x14ac:dyDescent="0.25">
      <c r="A301" s="7" t="s">
        <v>220</v>
      </c>
      <c r="B301" s="7" t="s">
        <v>794</v>
      </c>
      <c r="C301" s="7" t="s">
        <v>795</v>
      </c>
      <c r="D301" s="33" t="s">
        <v>248</v>
      </c>
      <c r="E301" s="7"/>
      <c r="F301" s="8">
        <v>58.309702345888802</v>
      </c>
      <c r="G301" s="8">
        <v>44.1548215806732</v>
      </c>
      <c r="H301" s="8">
        <v>64.126126149182397</v>
      </c>
      <c r="I301" s="8">
        <v>-10.265551540922999</v>
      </c>
      <c r="J301" s="8">
        <v>28.295869776638199</v>
      </c>
      <c r="K301" s="8">
        <v>8.4336776282523097E-4</v>
      </c>
      <c r="L301" s="8">
        <v>43.710973587800801</v>
      </c>
      <c r="M301" s="8">
        <v>59.484797632944698</v>
      </c>
      <c r="N301" s="8">
        <v>50.857521925691998</v>
      </c>
      <c r="O301" s="8">
        <v>47.618303880575098</v>
      </c>
      <c r="P301" s="8">
        <v>44.837245685660399</v>
      </c>
      <c r="Q301" s="8">
        <v>47.714873980725699</v>
      </c>
      <c r="R301" s="8">
        <v>48.581083508462299</v>
      </c>
      <c r="S301" s="8">
        <v>49.475346699221603</v>
      </c>
      <c r="T301" s="8">
        <v>44.7858816075154</v>
      </c>
      <c r="U301" s="8">
        <v>47.750096244259197</v>
      </c>
      <c r="V301" s="8">
        <v>48.131832853907497</v>
      </c>
      <c r="W301" s="8">
        <v>44.824659710074201</v>
      </c>
      <c r="X301" s="8">
        <v>27.699996641361398</v>
      </c>
      <c r="Y301" s="8">
        <v>91.531602370436801</v>
      </c>
      <c r="Z301" s="8">
        <v>95.231971604293093</v>
      </c>
      <c r="AA301" s="8">
        <v>74.341977320559593</v>
      </c>
      <c r="AB301" s="8">
        <v>47.370573332591697</v>
      </c>
      <c r="AC301" s="8">
        <v>102.46452392656199</v>
      </c>
      <c r="AD301" s="8">
        <v>53.860574608259398</v>
      </c>
      <c r="AE301" s="8">
        <v>28.296713144401</v>
      </c>
      <c r="AF301" s="8">
        <v>103.195771220746</v>
      </c>
      <c r="AG301" s="8">
        <v>98.475825806267096</v>
      </c>
      <c r="AH301" s="8">
        <v>92.552119666386105</v>
      </c>
      <c r="AI301" s="8">
        <v>98.056430207683903</v>
      </c>
      <c r="AJ301" s="8">
        <v>92.535977851774604</v>
      </c>
      <c r="AK301" s="8">
        <v>92.956492563981698</v>
      </c>
      <c r="AL301" s="8">
        <v>119.231599011798</v>
      </c>
      <c r="AM301" s="8">
        <v>169.573948924853</v>
      </c>
      <c r="AN301" s="8">
        <v>47.370573332591697</v>
      </c>
      <c r="AO301" s="8">
        <v>156.325098534821</v>
      </c>
      <c r="AP301" s="8">
        <v>131.49248436514699</v>
      </c>
      <c r="AQ301" s="8">
        <v>191.02794547265299</v>
      </c>
      <c r="AR301" s="8">
        <v>190.59240805945799</v>
      </c>
      <c r="AS301" s="8">
        <v>212.18809157577999</v>
      </c>
      <c r="AT301" s="8">
        <v>216.94452225744399</v>
      </c>
      <c r="AU301" s="8">
        <f t="shared" si="37"/>
        <v>59.535461107505995</v>
      </c>
      <c r="AV301" s="8">
        <f t="shared" si="38"/>
        <v>-0.43553741319499295</v>
      </c>
      <c r="AW301" s="8">
        <f t="shared" si="39"/>
        <v>21.595683516321998</v>
      </c>
      <c r="AX301" s="8">
        <v>15.7738240451439</v>
      </c>
      <c r="AY301" s="8">
        <v>-8.6272757072527408</v>
      </c>
      <c r="AZ301" s="8">
        <v>-3.23921804511683</v>
      </c>
      <c r="BA301" s="8">
        <v>-2.78105819491471</v>
      </c>
      <c r="BB301" s="8">
        <v>2.8776282950652399</v>
      </c>
      <c r="BC301" s="8">
        <v>0.86620952773662896</v>
      </c>
      <c r="BD301" s="8">
        <v>0.89426319075928995</v>
      </c>
      <c r="BE301" s="8">
        <v>-4.68946509170621</v>
      </c>
      <c r="BF301" s="8">
        <v>2.9642146367438502</v>
      </c>
      <c r="BG301" s="8">
        <v>0.38173660964832801</v>
      </c>
      <c r="BH301" s="8">
        <v>-3.30717314383338</v>
      </c>
      <c r="BI301" s="8">
        <v>-17.124663068712699</v>
      </c>
      <c r="BJ301" s="8">
        <v>63.831605729075399</v>
      </c>
      <c r="BK301" s="8">
        <v>3.7003692338562599</v>
      </c>
      <c r="BL301" s="9">
        <v>-20.8899942837336</v>
      </c>
      <c r="BM301" s="8" t="s">
        <v>224</v>
      </c>
      <c r="BN301" s="7" t="s">
        <v>224</v>
      </c>
      <c r="BO301" s="10">
        <v>61</v>
      </c>
      <c r="BP301" s="10">
        <v>283</v>
      </c>
      <c r="BQ301" s="7" t="s">
        <v>252</v>
      </c>
      <c r="BR301" s="8">
        <v>50.857521925691998</v>
      </c>
      <c r="BS301" s="8">
        <v>24.977698835267699</v>
      </c>
      <c r="BT301" s="4">
        <v>0.49113086696914998</v>
      </c>
      <c r="BU301" s="8">
        <v>20.651892102125</v>
      </c>
      <c r="BV301" s="4">
        <v>0.40607350339050302</v>
      </c>
      <c r="BW301" s="8">
        <v>3</v>
      </c>
      <c r="BX301" s="8">
        <v>47.618303880575098</v>
      </c>
      <c r="BY301" s="8">
        <v>21.1761557013768</v>
      </c>
      <c r="BZ301" s="4">
        <v>0.44470621537646099</v>
      </c>
      <c r="CA301" s="8">
        <v>17.029001247777799</v>
      </c>
      <c r="CB301" s="4">
        <v>0.35761461160997898</v>
      </c>
      <c r="CC301" s="8">
        <v>3</v>
      </c>
      <c r="CD301" s="8">
        <v>44.837245685660399</v>
      </c>
      <c r="CE301" s="8">
        <v>18.030096512528701</v>
      </c>
      <c r="CF301" s="4">
        <v>0.402123195499829</v>
      </c>
      <c r="CG301" s="8">
        <v>14.4584148954262</v>
      </c>
      <c r="CH301" s="4">
        <v>0.322464385898937</v>
      </c>
      <c r="CI301" s="8">
        <v>3</v>
      </c>
      <c r="CJ301" s="8">
        <v>47.714873980725699</v>
      </c>
      <c r="CK301" s="8">
        <v>21.857255882641098</v>
      </c>
      <c r="CL301" s="4">
        <v>0.45808055348674498</v>
      </c>
      <c r="CM301" s="8">
        <v>17.318792010667401</v>
      </c>
      <c r="CN301" s="4">
        <v>0.36296421987121502</v>
      </c>
      <c r="CO301" s="8">
        <v>3</v>
      </c>
      <c r="CP301" s="8">
        <v>48.581083508462299</v>
      </c>
      <c r="CQ301" s="8">
        <v>22.839669762152202</v>
      </c>
      <c r="CR301" s="4">
        <v>0.47013504254539401</v>
      </c>
      <c r="CS301" s="8">
        <v>19.729241167492798</v>
      </c>
      <c r="CT301" s="4">
        <v>0.40610953364299102</v>
      </c>
      <c r="CU301" s="8">
        <v>3</v>
      </c>
      <c r="CV301" s="8">
        <v>49.475346699221603</v>
      </c>
      <c r="CW301" s="8">
        <v>16.177757868254499</v>
      </c>
      <c r="CX301" s="4">
        <v>0.32698624562663398</v>
      </c>
      <c r="CY301" s="8">
        <v>12.8672604224019</v>
      </c>
      <c r="CZ301" s="4">
        <v>0.26007418403001098</v>
      </c>
      <c r="DA301" s="8">
        <v>3</v>
      </c>
      <c r="DB301" s="8">
        <v>44.7858816075154</v>
      </c>
      <c r="DC301" s="8">
        <v>15.460626415989701</v>
      </c>
      <c r="DD301" s="4">
        <v>0.34521205927082499</v>
      </c>
      <c r="DE301" s="8">
        <v>12.116672855739701</v>
      </c>
      <c r="DF301" s="4">
        <v>0.27054670849008</v>
      </c>
      <c r="DG301" s="8">
        <v>3</v>
      </c>
      <c r="DH301" s="8">
        <v>47.750096244259197</v>
      </c>
      <c r="DI301" s="8">
        <v>19.219057376476499</v>
      </c>
      <c r="DJ301" s="4">
        <v>0.402492536939904</v>
      </c>
      <c r="DK301" s="8">
        <v>15.8826427425199</v>
      </c>
      <c r="DL301" s="4">
        <v>0.33262011999461499</v>
      </c>
      <c r="DM301" s="8">
        <v>3</v>
      </c>
      <c r="DN301" s="8">
        <v>48.131832853907497</v>
      </c>
      <c r="DO301" s="8">
        <v>20.325154982901001</v>
      </c>
      <c r="DP301" s="4">
        <v>0.42228092673289702</v>
      </c>
      <c r="DQ301" s="8">
        <v>16.927306752300002</v>
      </c>
      <c r="DR301" s="4">
        <v>0.35168631129586803</v>
      </c>
      <c r="DS301" s="8">
        <v>3</v>
      </c>
      <c r="DT301" s="8">
        <v>44.824659710074201</v>
      </c>
      <c r="DU301" s="8">
        <v>13.378364450683801</v>
      </c>
      <c r="DV301" s="4">
        <v>0.29845992222172002</v>
      </c>
      <c r="DW301" s="8">
        <v>9.9065542167544898</v>
      </c>
      <c r="DX301" s="4">
        <v>0.221006791369529</v>
      </c>
      <c r="DY301" s="8">
        <v>3</v>
      </c>
      <c r="DZ301" s="8">
        <v>27.699996641361398</v>
      </c>
      <c r="EA301" s="8">
        <v>-3.35789672238693</v>
      </c>
      <c r="EB301" s="4">
        <v>-0.12122372308785601</v>
      </c>
      <c r="EC301" s="8">
        <v>-5.52846004903168</v>
      </c>
      <c r="ED301" s="4">
        <v>-0.199583419471489</v>
      </c>
      <c r="EE301" s="8">
        <v>3</v>
      </c>
      <c r="EF301" s="8">
        <v>91.531602370436801</v>
      </c>
      <c r="EG301" s="8">
        <v>23.076011622961701</v>
      </c>
      <c r="EH301" s="4">
        <v>0.25210977438776699</v>
      </c>
      <c r="EI301" s="8">
        <v>10.448528181261</v>
      </c>
      <c r="EJ301" s="4">
        <v>0.114152138831514</v>
      </c>
      <c r="EK301" s="8">
        <v>10.722350230414699</v>
      </c>
      <c r="EL301" s="8">
        <v>95.231971604293093</v>
      </c>
      <c r="EM301" s="8">
        <v>5.4996254434236098</v>
      </c>
      <c r="EN301" s="4">
        <v>5.7749780360272299E-2</v>
      </c>
      <c r="EO301" s="8">
        <v>-7.0322961094656602</v>
      </c>
      <c r="EP301" s="4">
        <v>-7.3843857173158001E-2</v>
      </c>
      <c r="EQ301" s="8">
        <v>10.7516129032258</v>
      </c>
      <c r="ER301" s="8">
        <v>74.341977320559593</v>
      </c>
      <c r="ES301" s="8">
        <v>-9.3824230275572909</v>
      </c>
      <c r="ET301" s="4">
        <v>-0.12620626146518399</v>
      </c>
      <c r="EU301" s="8">
        <v>-21.197590059741199</v>
      </c>
      <c r="EV301" s="4">
        <v>-0.28513621541619899</v>
      </c>
      <c r="EW301" s="8">
        <v>9.9516129032258096</v>
      </c>
      <c r="EX301" s="8">
        <v>47.370573332591697</v>
      </c>
      <c r="EY301" s="8">
        <v>10.998639946339299</v>
      </c>
      <c r="EZ301" s="4">
        <v>0.23218296027614399</v>
      </c>
      <c r="FA301" s="8">
        <v>6.62021715603011</v>
      </c>
      <c r="FB301" s="4">
        <v>0.13975378996469301</v>
      </c>
      <c r="FC301" s="8">
        <v>4</v>
      </c>
      <c r="FD301" s="7">
        <v>98.475825806267096</v>
      </c>
      <c r="FE301" s="7">
        <v>46.153854536644502</v>
      </c>
      <c r="FF301" s="4">
        <v>0.46868207662907702</v>
      </c>
      <c r="FG301" s="7">
        <v>37.680893349902902</v>
      </c>
      <c r="FH301" s="4">
        <v>0.38264104963215101</v>
      </c>
      <c r="FI301" s="7">
        <v>6</v>
      </c>
      <c r="FJ301" s="7">
        <v>92.552119666386105</v>
      </c>
      <c r="FK301" s="7">
        <v>39.887352395169799</v>
      </c>
      <c r="FL301" s="4">
        <v>0.43097178691258498</v>
      </c>
      <c r="FM301" s="7">
        <v>31.777206906093699</v>
      </c>
      <c r="FN301" s="4">
        <v>0.34334391282055998</v>
      </c>
      <c r="FO301" s="7">
        <v>6</v>
      </c>
      <c r="FP301" s="7">
        <v>98.056430207683903</v>
      </c>
      <c r="FQ301" s="7">
        <v>39.0174276304068</v>
      </c>
      <c r="FR301" s="4">
        <v>0.39790789393176701</v>
      </c>
      <c r="FS301" s="7">
        <v>32.5965015898948</v>
      </c>
      <c r="FT301" s="4">
        <v>0.332425946170539</v>
      </c>
      <c r="FU301" s="7">
        <v>6</v>
      </c>
      <c r="FV301" s="7">
        <v>92.535977851774604</v>
      </c>
      <c r="FW301" s="7">
        <v>34.6796837924662</v>
      </c>
      <c r="FX301" s="4">
        <v>0.37476973386520701</v>
      </c>
      <c r="FY301" s="7">
        <v>27.999315598259599</v>
      </c>
      <c r="FZ301" s="4">
        <v>0.30257761627709001</v>
      </c>
      <c r="GA301" s="7">
        <v>6</v>
      </c>
      <c r="GB301" s="7">
        <v>92.956492563981698</v>
      </c>
      <c r="GC301" s="7">
        <v>33.703519433584802</v>
      </c>
      <c r="GD301" s="4">
        <v>0.36257305438226101</v>
      </c>
      <c r="GE301" s="7">
        <v>26.833860969054498</v>
      </c>
      <c r="GF301" s="4">
        <v>0.28867118615286402</v>
      </c>
      <c r="GG301" s="7">
        <v>6</v>
      </c>
      <c r="GH301" s="7">
        <v>119.231599011798</v>
      </c>
      <c r="GI301" s="7">
        <v>19.718114900574701</v>
      </c>
      <c r="GJ301" s="4">
        <v>0.16537658694507301</v>
      </c>
      <c r="GK301" s="7">
        <v>4.9200681322293498</v>
      </c>
      <c r="GL301" s="4">
        <v>4.1264800380161802E-2</v>
      </c>
      <c r="GM301" s="7">
        <v>13.722350230414699</v>
      </c>
      <c r="GN301" s="7">
        <v>169.573948924853</v>
      </c>
      <c r="GO301" s="7">
        <v>-3.8827975841336801</v>
      </c>
      <c r="GP301" s="4">
        <v>-2.2897370785735199E-2</v>
      </c>
      <c r="GQ301" s="7">
        <v>-28.2298861692069</v>
      </c>
      <c r="GR301" s="4">
        <v>-0.166475371648726</v>
      </c>
      <c r="GS301" s="7">
        <v>20.703225806451599</v>
      </c>
      <c r="GT301" s="7">
        <v>47.370573332591697</v>
      </c>
      <c r="GU301" s="7">
        <v>10.998639946339299</v>
      </c>
      <c r="GV301" s="4">
        <v>0.23218296027614399</v>
      </c>
      <c r="GW301" s="7">
        <v>6.62021715603011</v>
      </c>
      <c r="GX301" s="4">
        <v>0.13975378996469301</v>
      </c>
      <c r="GY301" s="7">
        <v>4</v>
      </c>
      <c r="GZ301" s="3"/>
    </row>
    <row r="302" spans="1:208" s="11" customFormat="1" x14ac:dyDescent="0.25">
      <c r="A302" s="7" t="s">
        <v>220</v>
      </c>
      <c r="B302" s="7" t="s">
        <v>796</v>
      </c>
      <c r="C302" s="7" t="s">
        <v>797</v>
      </c>
      <c r="D302" s="33" t="s">
        <v>330</v>
      </c>
      <c r="E302" s="7" t="s">
        <v>280</v>
      </c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>
        <v>28.620698851710099</v>
      </c>
      <c r="X302" s="8">
        <v>96.442315605278793</v>
      </c>
      <c r="Y302" s="8">
        <v>85.617431890946804</v>
      </c>
      <c r="Z302" s="8">
        <v>73.642722731157505</v>
      </c>
      <c r="AA302" s="8">
        <v>121.570320778851</v>
      </c>
      <c r="AB302" s="8">
        <v>45.619561854230803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28.620698851710099</v>
      </c>
      <c r="AL302" s="8">
        <v>182.05974749622601</v>
      </c>
      <c r="AM302" s="8">
        <v>195.21304351000899</v>
      </c>
      <c r="AN302" s="8">
        <v>45.619561854230803</v>
      </c>
      <c r="AO302" s="8"/>
      <c r="AP302" s="8"/>
      <c r="AQ302" s="8"/>
      <c r="AR302" s="8"/>
      <c r="AS302" s="8">
        <v>210.680446347936</v>
      </c>
      <c r="AT302" s="8">
        <v>240.83260536423899</v>
      </c>
      <c r="AU302" s="8">
        <f t="shared" si="37"/>
        <v>0</v>
      </c>
      <c r="AV302" s="8">
        <f t="shared" si="38"/>
        <v>0</v>
      </c>
      <c r="AW302" s="8">
        <f t="shared" si="39"/>
        <v>210.680446347936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28.620698851710099</v>
      </c>
      <c r="BI302" s="8">
        <v>67.821616753568705</v>
      </c>
      <c r="BJ302" s="8">
        <v>-10.824883714332</v>
      </c>
      <c r="BK302" s="8">
        <v>-11.974709159789301</v>
      </c>
      <c r="BL302" s="9">
        <v>47.9275980476936</v>
      </c>
      <c r="BM302" s="8" t="s">
        <v>268</v>
      </c>
      <c r="BN302" s="7" t="s">
        <v>268</v>
      </c>
      <c r="BO302" s="10">
        <v>569</v>
      </c>
      <c r="BP302" s="10">
        <v>284</v>
      </c>
      <c r="BQ302" s="7" t="s">
        <v>252</v>
      </c>
      <c r="BR302" s="8"/>
      <c r="BS302" s="8"/>
      <c r="BT302" s="4"/>
      <c r="BU302" s="8"/>
      <c r="BV302" s="4"/>
      <c r="BW302" s="8"/>
      <c r="BX302" s="8"/>
      <c r="BY302" s="8"/>
      <c r="BZ302" s="4"/>
      <c r="CA302" s="8"/>
      <c r="CB302" s="4"/>
      <c r="CC302" s="8"/>
      <c r="CD302" s="8"/>
      <c r="CE302" s="8"/>
      <c r="CF302" s="4"/>
      <c r="CG302" s="8"/>
      <c r="CH302" s="4"/>
      <c r="CI302" s="8"/>
      <c r="CJ302" s="8"/>
      <c r="CK302" s="8"/>
      <c r="CL302" s="4"/>
      <c r="CM302" s="8"/>
      <c r="CN302" s="4"/>
      <c r="CO302" s="8"/>
      <c r="CP302" s="8"/>
      <c r="CQ302" s="8"/>
      <c r="CR302" s="4"/>
      <c r="CS302" s="8"/>
      <c r="CT302" s="4"/>
      <c r="CU302" s="8"/>
      <c r="CV302" s="8"/>
      <c r="CW302" s="8"/>
      <c r="CX302" s="4"/>
      <c r="CY302" s="8"/>
      <c r="CZ302" s="4"/>
      <c r="DA302" s="8"/>
      <c r="DB302" s="8"/>
      <c r="DC302" s="8"/>
      <c r="DD302" s="4"/>
      <c r="DE302" s="8"/>
      <c r="DF302" s="4"/>
      <c r="DG302" s="8"/>
      <c r="DH302" s="8"/>
      <c r="DI302" s="8"/>
      <c r="DJ302" s="4"/>
      <c r="DK302" s="8"/>
      <c r="DL302" s="4"/>
      <c r="DM302" s="8"/>
      <c r="DN302" s="8"/>
      <c r="DO302" s="8"/>
      <c r="DP302" s="4"/>
      <c r="DQ302" s="8"/>
      <c r="DR302" s="4"/>
      <c r="DS302" s="8"/>
      <c r="DT302" s="8">
        <v>28.620698851710099</v>
      </c>
      <c r="DU302" s="8">
        <v>20.0971143351031</v>
      </c>
      <c r="DV302" s="4">
        <v>0.70218810655988895</v>
      </c>
      <c r="DW302" s="8">
        <v>14.9024700580319</v>
      </c>
      <c r="DX302" s="4">
        <v>0.52068854556084398</v>
      </c>
      <c r="DY302" s="8">
        <v>4.06666666666667</v>
      </c>
      <c r="DZ302" s="8">
        <v>96.442315605278793</v>
      </c>
      <c r="EA302" s="8">
        <v>65.742322619820698</v>
      </c>
      <c r="EB302" s="4">
        <v>0.68167507392597504</v>
      </c>
      <c r="EC302" s="8">
        <v>47.279472239049298</v>
      </c>
      <c r="ED302" s="4">
        <v>0.49023576365125598</v>
      </c>
      <c r="EE302" s="8">
        <v>15.6451612903226</v>
      </c>
      <c r="EF302" s="8">
        <v>85.617431890946804</v>
      </c>
      <c r="EG302" s="8">
        <v>64.415706708779794</v>
      </c>
      <c r="EH302" s="4">
        <v>0.75236672352924305</v>
      </c>
      <c r="EI302" s="8">
        <v>50.1152458522388</v>
      </c>
      <c r="EJ302" s="4">
        <v>0.58533927899252902</v>
      </c>
      <c r="EK302" s="8">
        <v>13.635944700460801</v>
      </c>
      <c r="EL302" s="8">
        <v>73.642722731157505</v>
      </c>
      <c r="EM302" s="8">
        <v>50.402074066544202</v>
      </c>
      <c r="EN302" s="4">
        <v>0.68441350614565899</v>
      </c>
      <c r="EO302" s="8">
        <v>-55.346778234769801</v>
      </c>
      <c r="EP302" s="4">
        <v>-0.75155801119440502</v>
      </c>
      <c r="EQ302" s="8">
        <v>12</v>
      </c>
      <c r="ER302" s="8">
        <v>121.570320778851</v>
      </c>
      <c r="ES302" s="8">
        <v>79.489959981106097</v>
      </c>
      <c r="ET302" s="4">
        <v>0.65385991804452404</v>
      </c>
      <c r="EU302" s="8">
        <v>146.372926296033</v>
      </c>
      <c r="EV302" s="4">
        <v>1.2040185907076799</v>
      </c>
      <c r="EW302" s="8">
        <v>19.5451612903226</v>
      </c>
      <c r="EX302" s="8">
        <v>45.619561854230803</v>
      </c>
      <c r="EY302" s="8">
        <v>30.6541541398379</v>
      </c>
      <c r="EZ302" s="4">
        <v>0.67195196301507298</v>
      </c>
      <c r="FA302" s="8">
        <v>22.484936622487201</v>
      </c>
      <c r="FB302" s="4">
        <v>0.49287927609506299</v>
      </c>
      <c r="FC302" s="8">
        <v>7.2666666666666702</v>
      </c>
      <c r="FD302" s="7">
        <v>0</v>
      </c>
      <c r="FE302" s="7">
        <v>0</v>
      </c>
      <c r="FF302" s="4"/>
      <c r="FG302" s="7">
        <v>0</v>
      </c>
      <c r="FH302" s="4"/>
      <c r="FI302" s="7">
        <v>0</v>
      </c>
      <c r="FJ302" s="7">
        <v>0</v>
      </c>
      <c r="FK302" s="7">
        <v>0</v>
      </c>
      <c r="FL302" s="4"/>
      <c r="FM302" s="7">
        <v>0</v>
      </c>
      <c r="FN302" s="4"/>
      <c r="FO302" s="7">
        <v>0</v>
      </c>
      <c r="FP302" s="7">
        <v>0</v>
      </c>
      <c r="FQ302" s="7">
        <v>0</v>
      </c>
      <c r="FR302" s="4"/>
      <c r="FS302" s="7">
        <v>0</v>
      </c>
      <c r="FT302" s="4"/>
      <c r="FU302" s="7">
        <v>0</v>
      </c>
      <c r="FV302" s="7">
        <v>0</v>
      </c>
      <c r="FW302" s="7">
        <v>0</v>
      </c>
      <c r="FX302" s="4"/>
      <c r="FY302" s="7">
        <v>0</v>
      </c>
      <c r="FZ302" s="4"/>
      <c r="GA302" s="7">
        <v>0</v>
      </c>
      <c r="GB302" s="7">
        <v>28.620698851710099</v>
      </c>
      <c r="GC302" s="7">
        <v>20.0971143351031</v>
      </c>
      <c r="GD302" s="4">
        <v>0.70218810655988895</v>
      </c>
      <c r="GE302" s="7">
        <v>14.9024700580319</v>
      </c>
      <c r="GF302" s="4">
        <v>0.52068854556084398</v>
      </c>
      <c r="GG302" s="7">
        <v>4.06666666666667</v>
      </c>
      <c r="GH302" s="7">
        <v>182.05974749622601</v>
      </c>
      <c r="GI302" s="7">
        <v>130.15802932860001</v>
      </c>
      <c r="GJ302" s="4">
        <v>0.714919311482066</v>
      </c>
      <c r="GK302" s="7">
        <v>97.394718091288098</v>
      </c>
      <c r="GL302" s="4">
        <v>0.53496019537930695</v>
      </c>
      <c r="GM302" s="7">
        <v>29.281105990783399</v>
      </c>
      <c r="GN302" s="7">
        <v>195.21304351000899</v>
      </c>
      <c r="GO302" s="7">
        <v>129.89203404764999</v>
      </c>
      <c r="GP302" s="4">
        <v>0.665386040359494</v>
      </c>
      <c r="GQ302" s="7">
        <v>91.026148061263399</v>
      </c>
      <c r="GR302" s="4">
        <v>0.46629132164827097</v>
      </c>
      <c r="GS302" s="7">
        <v>31.5451612903226</v>
      </c>
      <c r="GT302" s="7">
        <v>45.619561854230803</v>
      </c>
      <c r="GU302" s="7">
        <v>30.6541541398379</v>
      </c>
      <c r="GV302" s="4">
        <v>0.67195196301507298</v>
      </c>
      <c r="GW302" s="7">
        <v>22.484936622487201</v>
      </c>
      <c r="GX302" s="4">
        <v>0.49287927609506299</v>
      </c>
      <c r="GY302" s="7">
        <v>7.2666666666666702</v>
      </c>
      <c r="GZ302" s="3"/>
    </row>
    <row r="303" spans="1:208" s="11" customFormat="1" x14ac:dyDescent="0.25">
      <c r="A303" s="7" t="s">
        <v>220</v>
      </c>
      <c r="B303" s="7" t="s">
        <v>798</v>
      </c>
      <c r="C303" s="7" t="s">
        <v>799</v>
      </c>
      <c r="D303" s="33" t="s">
        <v>223</v>
      </c>
      <c r="E303" s="7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>
        <v>68.743645460372903</v>
      </c>
      <c r="V303" s="8">
        <v>68.286977868489501</v>
      </c>
      <c r="W303" s="8">
        <v>91.002706180491501</v>
      </c>
      <c r="X303" s="8">
        <v>45.792590791409999</v>
      </c>
      <c r="Y303" s="8">
        <v>0.86692839180245895</v>
      </c>
      <c r="Z303" s="8"/>
      <c r="AA303" s="8"/>
      <c r="AB303" s="8"/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68.743645460372903</v>
      </c>
      <c r="AK303" s="8">
        <v>159.289684048981</v>
      </c>
      <c r="AL303" s="8">
        <v>46.659519183212403</v>
      </c>
      <c r="AM303" s="8">
        <v>0</v>
      </c>
      <c r="AN303" s="8">
        <v>0</v>
      </c>
      <c r="AO303" s="8"/>
      <c r="AP303" s="8"/>
      <c r="AQ303" s="8"/>
      <c r="AR303" s="8">
        <v>68.743645460372903</v>
      </c>
      <c r="AS303" s="8">
        <v>205.94920323219401</v>
      </c>
      <c r="AT303" s="8"/>
      <c r="AU303" s="8">
        <f t="shared" si="37"/>
        <v>0</v>
      </c>
      <c r="AV303" s="8">
        <f t="shared" si="38"/>
        <v>68.743645460372903</v>
      </c>
      <c r="AW303" s="8">
        <f t="shared" si="39"/>
        <v>137.20555777182111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68.743645460372903</v>
      </c>
      <c r="BG303" s="8">
        <v>-0.45666759188331701</v>
      </c>
      <c r="BH303" s="8">
        <v>22.715728312002</v>
      </c>
      <c r="BI303" s="8">
        <v>-45.210115389081601</v>
      </c>
      <c r="BJ303" s="8">
        <v>-44.925662399607504</v>
      </c>
      <c r="BK303" s="8">
        <v>-0.86692839180245895</v>
      </c>
      <c r="BL303" s="9">
        <v>0</v>
      </c>
      <c r="BM303" s="8" t="s">
        <v>268</v>
      </c>
      <c r="BN303" s="7" t="s">
        <v>268</v>
      </c>
      <c r="BO303" s="10">
        <v>601</v>
      </c>
      <c r="BP303" s="10">
        <v>285</v>
      </c>
      <c r="BQ303" s="7" t="s">
        <v>252</v>
      </c>
      <c r="BR303" s="8"/>
      <c r="BS303" s="8"/>
      <c r="BT303" s="4"/>
      <c r="BU303" s="8"/>
      <c r="BV303" s="4"/>
      <c r="BW303" s="8"/>
      <c r="BX303" s="8"/>
      <c r="BY303" s="8"/>
      <c r="BZ303" s="4"/>
      <c r="CA303" s="8"/>
      <c r="CB303" s="4"/>
      <c r="CC303" s="8"/>
      <c r="CD303" s="8"/>
      <c r="CE303" s="8"/>
      <c r="CF303" s="4"/>
      <c r="CG303" s="8"/>
      <c r="CH303" s="4"/>
      <c r="CI303" s="8"/>
      <c r="CJ303" s="8"/>
      <c r="CK303" s="8"/>
      <c r="CL303" s="4"/>
      <c r="CM303" s="8"/>
      <c r="CN303" s="4"/>
      <c r="CO303" s="8"/>
      <c r="CP303" s="8"/>
      <c r="CQ303" s="8"/>
      <c r="CR303" s="4"/>
      <c r="CS303" s="8"/>
      <c r="CT303" s="4"/>
      <c r="CU303" s="8"/>
      <c r="CV303" s="8"/>
      <c r="CW303" s="8"/>
      <c r="CX303" s="4"/>
      <c r="CY303" s="8"/>
      <c r="CZ303" s="4"/>
      <c r="DA303" s="8"/>
      <c r="DB303" s="8"/>
      <c r="DC303" s="8"/>
      <c r="DD303" s="4"/>
      <c r="DE303" s="8"/>
      <c r="DF303" s="4"/>
      <c r="DG303" s="8"/>
      <c r="DH303" s="8">
        <v>69.639195583596205</v>
      </c>
      <c r="DI303" s="8">
        <v>58.8452063617245</v>
      </c>
      <c r="DJ303" s="4">
        <v>0.84500123628058899</v>
      </c>
      <c r="DK303" s="8">
        <v>55.681435068349103</v>
      </c>
      <c r="DL303" s="4">
        <v>0.79957033681568102</v>
      </c>
      <c r="DM303" s="8">
        <v>3</v>
      </c>
      <c r="DN303" s="8">
        <v>66.796328721648706</v>
      </c>
      <c r="DO303" s="8">
        <v>48.563876581160301</v>
      </c>
      <c r="DP303" s="4">
        <v>0.72704409823979899</v>
      </c>
      <c r="DQ303" s="8">
        <v>42.247624777270502</v>
      </c>
      <c r="DR303" s="4">
        <v>0.632484233577018</v>
      </c>
      <c r="DS303" s="8">
        <v>4.7419354838709697</v>
      </c>
      <c r="DT303" s="8">
        <v>83.019925358162098</v>
      </c>
      <c r="DU303" s="8">
        <v>68.102951968945803</v>
      </c>
      <c r="DV303" s="4">
        <v>0.82032056370971196</v>
      </c>
      <c r="DW303" s="8">
        <v>64.905052155831797</v>
      </c>
      <c r="DX303" s="4">
        <v>0.78180089750527104</v>
      </c>
      <c r="DY303" s="8">
        <v>2.14838709677419</v>
      </c>
      <c r="DZ303" s="8">
        <v>42.684906123322797</v>
      </c>
      <c r="EA303" s="8">
        <v>18.745683554757001</v>
      </c>
      <c r="EB303" s="4">
        <v>0.43916422120264398</v>
      </c>
      <c r="EC303" s="8">
        <v>15.893487456339701</v>
      </c>
      <c r="ED303" s="4">
        <v>0.372344439751634</v>
      </c>
      <c r="EE303" s="8">
        <v>1.93225806451613</v>
      </c>
      <c r="EF303" s="8">
        <v>0.848936170212785</v>
      </c>
      <c r="EG303" s="8">
        <v>0.848936170212785</v>
      </c>
      <c r="EH303" s="4">
        <v>1</v>
      </c>
      <c r="EI303" s="8">
        <v>0.84205087953831803</v>
      </c>
      <c r="EJ303" s="4">
        <v>0.99188950722556501</v>
      </c>
      <c r="EK303" s="8">
        <v>0</v>
      </c>
      <c r="EL303" s="8"/>
      <c r="EM303" s="8"/>
      <c r="EN303" s="4"/>
      <c r="EO303" s="8"/>
      <c r="EP303" s="4"/>
      <c r="EQ303" s="8"/>
      <c r="ER303" s="8"/>
      <c r="ES303" s="8"/>
      <c r="ET303" s="4"/>
      <c r="EU303" s="8"/>
      <c r="EV303" s="4"/>
      <c r="EW303" s="8"/>
      <c r="EX303" s="8"/>
      <c r="EY303" s="8"/>
      <c r="EZ303" s="4"/>
      <c r="FA303" s="8"/>
      <c r="FB303" s="4"/>
      <c r="FC303" s="8"/>
      <c r="FD303" s="7">
        <v>0</v>
      </c>
      <c r="FE303" s="7">
        <v>0</v>
      </c>
      <c r="FF303" s="4"/>
      <c r="FG303" s="7">
        <v>0</v>
      </c>
      <c r="FH303" s="4"/>
      <c r="FI303" s="7">
        <v>0</v>
      </c>
      <c r="FJ303" s="7">
        <v>0</v>
      </c>
      <c r="FK303" s="7">
        <v>0</v>
      </c>
      <c r="FL303" s="4"/>
      <c r="FM303" s="7">
        <v>0</v>
      </c>
      <c r="FN303" s="4"/>
      <c r="FO303" s="7">
        <v>0</v>
      </c>
      <c r="FP303" s="7">
        <v>0</v>
      </c>
      <c r="FQ303" s="7">
        <v>0</v>
      </c>
      <c r="FR303" s="4"/>
      <c r="FS303" s="7">
        <v>0</v>
      </c>
      <c r="FT303" s="4"/>
      <c r="FU303" s="7">
        <v>0</v>
      </c>
      <c r="FV303" s="7">
        <v>69.639195583596205</v>
      </c>
      <c r="FW303" s="7">
        <v>58.8452063617245</v>
      </c>
      <c r="FX303" s="4">
        <v>0.84500123628058899</v>
      </c>
      <c r="FY303" s="7">
        <v>55.681435068349103</v>
      </c>
      <c r="FZ303" s="4">
        <v>0.79957033681568102</v>
      </c>
      <c r="GA303" s="7">
        <v>3</v>
      </c>
      <c r="GB303" s="7">
        <v>149.81625407981099</v>
      </c>
      <c r="GC303" s="7">
        <v>116.666828550106</v>
      </c>
      <c r="GD303" s="4">
        <v>0.77873278347992003</v>
      </c>
      <c r="GE303" s="7">
        <v>107.152676933102</v>
      </c>
      <c r="GF303" s="4">
        <v>0.71522731355984503</v>
      </c>
      <c r="GG303" s="7">
        <v>6.8903225806451598</v>
      </c>
      <c r="GH303" s="7">
        <v>43.533842293535599</v>
      </c>
      <c r="GI303" s="7">
        <v>19.5946197249698</v>
      </c>
      <c r="GJ303" s="4">
        <v>0.45010085700336699</v>
      </c>
      <c r="GK303" s="7">
        <v>16.735538335878001</v>
      </c>
      <c r="GL303" s="4">
        <v>0.38442594207594499</v>
      </c>
      <c r="GM303" s="7">
        <v>1.93225806451613</v>
      </c>
      <c r="GN303" s="7">
        <v>0</v>
      </c>
      <c r="GO303" s="7">
        <v>0</v>
      </c>
      <c r="GP303" s="4"/>
      <c r="GQ303" s="7">
        <v>0</v>
      </c>
      <c r="GR303" s="4"/>
      <c r="GS303" s="7">
        <v>0</v>
      </c>
      <c r="GT303" s="7">
        <v>0</v>
      </c>
      <c r="GU303" s="7">
        <v>0</v>
      </c>
      <c r="GV303" s="4"/>
      <c r="GW303" s="7">
        <v>0</v>
      </c>
      <c r="GX303" s="4"/>
      <c r="GY303" s="7">
        <v>0</v>
      </c>
      <c r="GZ303" s="3"/>
    </row>
    <row r="304" spans="1:208" s="11" customFormat="1" x14ac:dyDescent="0.25">
      <c r="A304" s="7" t="s">
        <v>220</v>
      </c>
      <c r="B304" s="7" t="s">
        <v>800</v>
      </c>
      <c r="C304" s="7" t="s">
        <v>801</v>
      </c>
      <c r="D304" s="33" t="s">
        <v>241</v>
      </c>
      <c r="E304" s="7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>
        <v>111.410300213665</v>
      </c>
      <c r="R304" s="8">
        <v>-88.0175336080666</v>
      </c>
      <c r="S304" s="8">
        <v>26.6998869600564</v>
      </c>
      <c r="T304" s="8">
        <v>40.759674512833101</v>
      </c>
      <c r="U304" s="8">
        <v>39.633579294293803</v>
      </c>
      <c r="V304" s="8">
        <v>39.295607143824697</v>
      </c>
      <c r="W304" s="8">
        <v>55.950911380848801</v>
      </c>
      <c r="X304" s="8">
        <v>57.878063267310601</v>
      </c>
      <c r="Y304" s="8">
        <v>45.455506313769199</v>
      </c>
      <c r="Z304" s="8">
        <v>45.750583236918501</v>
      </c>
      <c r="AA304" s="8">
        <v>0.84972178552453603</v>
      </c>
      <c r="AB304" s="8">
        <v>29.5891921071293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111.410300213665</v>
      </c>
      <c r="AI304" s="8">
        <v>-61.317646648010196</v>
      </c>
      <c r="AJ304" s="8">
        <v>80.393253807126897</v>
      </c>
      <c r="AK304" s="8">
        <v>95.246518524673505</v>
      </c>
      <c r="AL304" s="8">
        <v>103.33356958108</v>
      </c>
      <c r="AM304" s="8">
        <v>46.600305022443003</v>
      </c>
      <c r="AN304" s="8">
        <v>29.5891921071293</v>
      </c>
      <c r="AO304" s="8"/>
      <c r="AP304" s="8"/>
      <c r="AQ304" s="8">
        <v>111.410300213665</v>
      </c>
      <c r="AR304" s="8">
        <v>19.0756071591167</v>
      </c>
      <c r="AS304" s="8">
        <v>198.58008810575299</v>
      </c>
      <c r="AT304" s="8">
        <v>76.189497129572302</v>
      </c>
      <c r="AU304" s="8">
        <f t="shared" si="37"/>
        <v>111.410300213665</v>
      </c>
      <c r="AV304" s="8">
        <f t="shared" si="38"/>
        <v>-92.334693054548296</v>
      </c>
      <c r="AW304" s="8">
        <f t="shared" si="39"/>
        <v>179.50448094663631</v>
      </c>
      <c r="AX304" s="8">
        <v>0</v>
      </c>
      <c r="AY304" s="8">
        <v>0</v>
      </c>
      <c r="AZ304" s="8">
        <v>0</v>
      </c>
      <c r="BA304" s="8">
        <v>0</v>
      </c>
      <c r="BB304" s="8">
        <v>111.410300213665</v>
      </c>
      <c r="BC304" s="8">
        <v>-199.42783382173101</v>
      </c>
      <c r="BD304" s="8">
        <v>114.717420568123</v>
      </c>
      <c r="BE304" s="8">
        <v>14.0597875527768</v>
      </c>
      <c r="BF304" s="8">
        <v>-1.12609521853935</v>
      </c>
      <c r="BG304" s="8">
        <v>-0.337972150469042</v>
      </c>
      <c r="BH304" s="8">
        <v>16.655304237024101</v>
      </c>
      <c r="BI304" s="8">
        <v>1.9271518864618</v>
      </c>
      <c r="BJ304" s="8">
        <v>-12.422556953541401</v>
      </c>
      <c r="BK304" s="8">
        <v>0.29507692314931</v>
      </c>
      <c r="BL304" s="9">
        <v>-44.900861451394</v>
      </c>
      <c r="BM304" s="8" t="s">
        <v>249</v>
      </c>
      <c r="BN304" s="7" t="s">
        <v>249</v>
      </c>
      <c r="BO304" s="10">
        <v>96</v>
      </c>
      <c r="BP304" s="10">
        <v>286</v>
      </c>
      <c r="BQ304" s="7" t="s">
        <v>252</v>
      </c>
      <c r="BR304" s="8"/>
      <c r="BS304" s="8"/>
      <c r="BT304" s="4"/>
      <c r="BU304" s="8"/>
      <c r="BV304" s="4"/>
      <c r="BW304" s="8"/>
      <c r="BX304" s="8"/>
      <c r="BY304" s="8"/>
      <c r="BZ304" s="4"/>
      <c r="CA304" s="8"/>
      <c r="CB304" s="4"/>
      <c r="CC304" s="8"/>
      <c r="CD304" s="8"/>
      <c r="CE304" s="8"/>
      <c r="CF304" s="4"/>
      <c r="CG304" s="8"/>
      <c r="CH304" s="4"/>
      <c r="CI304" s="8"/>
      <c r="CJ304" s="8">
        <v>124.14808956408901</v>
      </c>
      <c r="CK304" s="8">
        <v>118.059645228967</v>
      </c>
      <c r="CL304" s="4">
        <v>0.95095821162855398</v>
      </c>
      <c r="CM304" s="8">
        <v>115.13685864465</v>
      </c>
      <c r="CN304" s="4">
        <v>0.927415468485428</v>
      </c>
      <c r="CO304" s="8">
        <v>2.0529953917050698</v>
      </c>
      <c r="CP304" s="8">
        <v>-96.531635874895699</v>
      </c>
      <c r="CQ304" s="8">
        <v>-97.323022856494106</v>
      </c>
      <c r="CR304" s="4">
        <v>1.00819821371953</v>
      </c>
      <c r="CS304" s="8">
        <v>-97.599267717571294</v>
      </c>
      <c r="CT304" s="4">
        <v>-1.0110599166066101</v>
      </c>
      <c r="CU304" s="8">
        <v>0.19354838709677399</v>
      </c>
      <c r="CV304" s="8">
        <v>28.793245266234798</v>
      </c>
      <c r="CW304" s="8">
        <v>23.419663071054998</v>
      </c>
      <c r="CX304" s="4">
        <v>0.81337351363164001</v>
      </c>
      <c r="CY304" s="8">
        <v>19.4508725606753</v>
      </c>
      <c r="CZ304" s="4">
        <v>0.67553595924405596</v>
      </c>
      <c r="DA304" s="8">
        <v>3.9354838709677402</v>
      </c>
      <c r="DB304" s="8">
        <v>42.744160236256498</v>
      </c>
      <c r="DC304" s="8">
        <v>8.0697912008563293</v>
      </c>
      <c r="DD304" s="4">
        <v>0.18879283523767501</v>
      </c>
      <c r="DE304" s="8">
        <v>-0.90831918124544697</v>
      </c>
      <c r="DF304" s="4">
        <v>-2.1250135134834001E-2</v>
      </c>
      <c r="DG304" s="8">
        <v>9</v>
      </c>
      <c r="DH304" s="8">
        <v>40.700059489883998</v>
      </c>
      <c r="DI304" s="8">
        <v>17.9537805951196</v>
      </c>
      <c r="DJ304" s="4">
        <v>0.441124185569851</v>
      </c>
      <c r="DK304" s="8">
        <v>8.40932032636176</v>
      </c>
      <c r="DL304" s="4">
        <v>0.206616905030615</v>
      </c>
      <c r="DM304" s="8">
        <v>9</v>
      </c>
      <c r="DN304" s="8">
        <v>38.204152440499399</v>
      </c>
      <c r="DO304" s="8">
        <v>15.1552685075675</v>
      </c>
      <c r="DP304" s="4">
        <v>0.39669165625833203</v>
      </c>
      <c r="DQ304" s="8">
        <v>5.1609189655738001</v>
      </c>
      <c r="DR304" s="4">
        <v>0.135087906311012</v>
      </c>
      <c r="DS304" s="8">
        <v>9</v>
      </c>
      <c r="DT304" s="8">
        <v>51.189175305942797</v>
      </c>
      <c r="DU304" s="8">
        <v>22.997169308682501</v>
      </c>
      <c r="DV304" s="4">
        <v>0.44925844519344399</v>
      </c>
      <c r="DW304" s="8">
        <v>13.5599632885181</v>
      </c>
      <c r="DX304" s="4">
        <v>0.26489903788201602</v>
      </c>
      <c r="DY304" s="8">
        <v>9.0086021505376301</v>
      </c>
      <c r="DZ304" s="8">
        <v>54.698301482932699</v>
      </c>
      <c r="EA304" s="8">
        <v>30.060338195604899</v>
      </c>
      <c r="EB304" s="4">
        <v>0.54956620919910204</v>
      </c>
      <c r="EC304" s="8">
        <v>20.649582330933299</v>
      </c>
      <c r="ED304" s="4">
        <v>0.37751779801382801</v>
      </c>
      <c r="EE304" s="8">
        <v>8.5483870967741904</v>
      </c>
      <c r="EF304" s="8">
        <v>45.003893504114501</v>
      </c>
      <c r="EG304" s="8">
        <v>35.460177611672101</v>
      </c>
      <c r="EH304" s="4">
        <v>0.78793577289996397</v>
      </c>
      <c r="EI304" s="8">
        <v>25.834648484940899</v>
      </c>
      <c r="EJ304" s="4">
        <v>0.57405363121702002</v>
      </c>
      <c r="EK304" s="8">
        <v>9.5483870967741904</v>
      </c>
      <c r="EL304" s="8">
        <v>45.8108555541288</v>
      </c>
      <c r="EM304" s="8">
        <v>35.8062709527157</v>
      </c>
      <c r="EN304" s="4">
        <v>0.78161105090927496</v>
      </c>
      <c r="EO304" s="8">
        <v>26.8542325064188</v>
      </c>
      <c r="EP304" s="4">
        <v>0.58619801314752995</v>
      </c>
      <c r="EQ304" s="8">
        <v>8.6333333333333293</v>
      </c>
      <c r="ER304" s="8">
        <v>1.9063175463184701</v>
      </c>
      <c r="ES304" s="8">
        <v>-2.8904011073187301</v>
      </c>
      <c r="ET304" s="4">
        <v>-1.51622226470126</v>
      </c>
      <c r="EU304" s="8">
        <v>-8.0335394345198505</v>
      </c>
      <c r="EV304" s="4">
        <v>-4.2141664435888098</v>
      </c>
      <c r="EW304" s="8">
        <v>5</v>
      </c>
      <c r="EX304" s="8">
        <v>28.009383311238199</v>
      </c>
      <c r="EY304" s="8">
        <v>26.615059139742201</v>
      </c>
      <c r="EZ304" s="4">
        <v>0.950219390552003</v>
      </c>
      <c r="FA304" s="8">
        <v>24.639857195747702</v>
      </c>
      <c r="FB304" s="4">
        <v>0.87970009628385704</v>
      </c>
      <c r="FC304" s="8">
        <v>2.3548387096774199</v>
      </c>
      <c r="FD304" s="7">
        <v>0</v>
      </c>
      <c r="FE304" s="7">
        <v>0</v>
      </c>
      <c r="FF304" s="4"/>
      <c r="FG304" s="7">
        <v>0</v>
      </c>
      <c r="FH304" s="4"/>
      <c r="FI304" s="7">
        <v>0</v>
      </c>
      <c r="FJ304" s="7">
        <v>124.14808956408901</v>
      </c>
      <c r="FK304" s="7">
        <v>118.059645228967</v>
      </c>
      <c r="FL304" s="4">
        <v>0.95095821162855398</v>
      </c>
      <c r="FM304" s="7">
        <v>115.13685864465</v>
      </c>
      <c r="FN304" s="4">
        <v>0.927415468485428</v>
      </c>
      <c r="FO304" s="7">
        <v>2.0529953917050698</v>
      </c>
      <c r="FP304" s="7">
        <v>-67.738390608660893</v>
      </c>
      <c r="FQ304" s="7">
        <v>-73.903359785439207</v>
      </c>
      <c r="FR304" s="4">
        <v>1.0910114503959001</v>
      </c>
      <c r="FS304" s="7">
        <v>-78.148395156896001</v>
      </c>
      <c r="FT304" s="4">
        <v>1.15367953762551</v>
      </c>
      <c r="FU304" s="7">
        <v>4.1290322580645196</v>
      </c>
      <c r="FV304" s="7">
        <v>83.444219726140503</v>
      </c>
      <c r="FW304" s="7">
        <v>26.023571795975901</v>
      </c>
      <c r="FX304" s="4">
        <v>0.31186787870249</v>
      </c>
      <c r="FY304" s="7">
        <v>7.5010011451163097</v>
      </c>
      <c r="FZ304" s="4">
        <v>8.9892399614187796E-2</v>
      </c>
      <c r="GA304" s="7">
        <v>18</v>
      </c>
      <c r="GB304" s="7">
        <v>89.393327746442196</v>
      </c>
      <c r="GC304" s="7">
        <v>38.15243781625</v>
      </c>
      <c r="GD304" s="4">
        <v>0.42679290253593299</v>
      </c>
      <c r="GE304" s="7">
        <v>18.720882254091901</v>
      </c>
      <c r="GF304" s="4">
        <v>0.209421471669478</v>
      </c>
      <c r="GG304" s="7">
        <v>18.008602150537602</v>
      </c>
      <c r="GH304" s="7">
        <v>99.702194987047093</v>
      </c>
      <c r="GI304" s="7">
        <v>65.520515807276993</v>
      </c>
      <c r="GJ304" s="4">
        <v>0.65716222010748204</v>
      </c>
      <c r="GK304" s="7">
        <v>46.484230815874199</v>
      </c>
      <c r="GL304" s="4">
        <v>0.466230766754064</v>
      </c>
      <c r="GM304" s="7">
        <v>18.096774193548399</v>
      </c>
      <c r="GN304" s="7">
        <v>47.717173100447297</v>
      </c>
      <c r="GO304" s="7">
        <v>32.915869845396898</v>
      </c>
      <c r="GP304" s="4">
        <v>0.68981181630578103</v>
      </c>
      <c r="GQ304" s="7">
        <v>18.820693071899001</v>
      </c>
      <c r="GR304" s="4">
        <v>0.39442179511096298</v>
      </c>
      <c r="GS304" s="7">
        <v>13.633333333333301</v>
      </c>
      <c r="GT304" s="7">
        <v>28.009383311238199</v>
      </c>
      <c r="GU304" s="7">
        <v>26.615059139742201</v>
      </c>
      <c r="GV304" s="4">
        <v>0.950219390552003</v>
      </c>
      <c r="GW304" s="7">
        <v>24.639857195747702</v>
      </c>
      <c r="GX304" s="4">
        <v>0.87970009628385704</v>
      </c>
      <c r="GY304" s="7">
        <v>2.3548387096774199</v>
      </c>
      <c r="GZ304" s="3"/>
    </row>
    <row r="305" spans="1:208" s="11" customFormat="1" x14ac:dyDescent="0.25">
      <c r="A305" s="7" t="s">
        <v>220</v>
      </c>
      <c r="B305" s="7" t="s">
        <v>802</v>
      </c>
      <c r="C305" s="7" t="s">
        <v>803</v>
      </c>
      <c r="D305" s="33" t="s">
        <v>248</v>
      </c>
      <c r="E305" s="7"/>
      <c r="F305" s="8">
        <v>0</v>
      </c>
      <c r="G305" s="8"/>
      <c r="H305" s="8">
        <v>40.8534591895218</v>
      </c>
      <c r="I305" s="8">
        <v>259.83950849410201</v>
      </c>
      <c r="J305" s="8">
        <v>265.61702667385799</v>
      </c>
      <c r="K305" s="8">
        <v>234.762480061693</v>
      </c>
      <c r="L305" s="8">
        <v>73.742038153691894</v>
      </c>
      <c r="M305" s="8">
        <v>347.85256474124799</v>
      </c>
      <c r="N305" s="8">
        <v>347.88661931850697</v>
      </c>
      <c r="O305" s="8">
        <v>314.66492200000903</v>
      </c>
      <c r="P305" s="8">
        <v>232.90632889562499</v>
      </c>
      <c r="Q305" s="8">
        <v>156.63146901804899</v>
      </c>
      <c r="R305" s="8">
        <v>146.50792810247299</v>
      </c>
      <c r="S305" s="8">
        <v>182.95241337854</v>
      </c>
      <c r="T305" s="8">
        <v>187.751844702054</v>
      </c>
      <c r="U305" s="8">
        <v>109.13948967945799</v>
      </c>
      <c r="V305" s="8">
        <v>78.025392522623605</v>
      </c>
      <c r="W305" s="8">
        <v>49.884996108033803</v>
      </c>
      <c r="X305" s="8">
        <v>64.090800337489597</v>
      </c>
      <c r="Y305" s="8">
        <v>0.42318557079862801</v>
      </c>
      <c r="Z305" s="8">
        <v>30.315270050884401</v>
      </c>
      <c r="AA305" s="8">
        <v>0</v>
      </c>
      <c r="AB305" s="8">
        <v>0</v>
      </c>
      <c r="AC305" s="8">
        <v>0</v>
      </c>
      <c r="AD305" s="8">
        <v>300.69296768362301</v>
      </c>
      <c r="AE305" s="8">
        <v>500.37950673555201</v>
      </c>
      <c r="AF305" s="8">
        <v>421.59460289494001</v>
      </c>
      <c r="AG305" s="8">
        <v>662.551541318516</v>
      </c>
      <c r="AH305" s="8">
        <v>389.53779791367401</v>
      </c>
      <c r="AI305" s="8">
        <v>329.46034148101302</v>
      </c>
      <c r="AJ305" s="8">
        <v>296.89133438151202</v>
      </c>
      <c r="AK305" s="8">
        <v>127.910388630657</v>
      </c>
      <c r="AL305" s="8">
        <v>64.513985908288205</v>
      </c>
      <c r="AM305" s="8">
        <v>30.315270050884401</v>
      </c>
      <c r="AN305" s="8">
        <v>0</v>
      </c>
      <c r="AO305" s="8">
        <v>300.69296768362301</v>
      </c>
      <c r="AP305" s="8">
        <v>921.97410963049197</v>
      </c>
      <c r="AQ305" s="8">
        <v>1052.08933923219</v>
      </c>
      <c r="AR305" s="8">
        <v>626.35167586252498</v>
      </c>
      <c r="AS305" s="8">
        <v>192.42437453894601</v>
      </c>
      <c r="AT305" s="8">
        <v>30.315270050884401</v>
      </c>
      <c r="AU305" s="8">
        <f t="shared" si="37"/>
        <v>130.11522960169805</v>
      </c>
      <c r="AV305" s="8">
        <f t="shared" si="38"/>
        <v>-425.73766336966503</v>
      </c>
      <c r="AW305" s="8">
        <f t="shared" si="39"/>
        <v>-433.92730132357894</v>
      </c>
      <c r="AX305" s="8">
        <v>274.11052658755602</v>
      </c>
      <c r="AY305" s="8">
        <v>3.4054577259155401E-2</v>
      </c>
      <c r="AZ305" s="8">
        <v>-33.221697318497903</v>
      </c>
      <c r="BA305" s="8">
        <v>-81.758593104384204</v>
      </c>
      <c r="BB305" s="8">
        <v>-76.274859877576105</v>
      </c>
      <c r="BC305" s="8">
        <v>-10.1235409155756</v>
      </c>
      <c r="BD305" s="8">
        <v>36.444485276066899</v>
      </c>
      <c r="BE305" s="8">
        <v>4.7994313235140904</v>
      </c>
      <c r="BF305" s="8">
        <v>-78.612355022596603</v>
      </c>
      <c r="BG305" s="8">
        <v>-31.114097156833999</v>
      </c>
      <c r="BH305" s="8">
        <v>-28.140396414589802</v>
      </c>
      <c r="BI305" s="8">
        <v>14.205804229455801</v>
      </c>
      <c r="BJ305" s="8">
        <v>-63.667614766691003</v>
      </c>
      <c r="BK305" s="8">
        <v>29.892084480085799</v>
      </c>
      <c r="BL305" s="9">
        <v>-30.315270050884401</v>
      </c>
      <c r="BM305" s="8" t="s">
        <v>249</v>
      </c>
      <c r="BN305" s="7" t="s">
        <v>249</v>
      </c>
      <c r="BO305" s="10">
        <v>311</v>
      </c>
      <c r="BP305" s="10">
        <v>287</v>
      </c>
      <c r="BQ305" s="7" t="s">
        <v>252</v>
      </c>
      <c r="BR305" s="8">
        <v>340.99755187176697</v>
      </c>
      <c r="BS305" s="8">
        <v>207.87439543519301</v>
      </c>
      <c r="BT305" s="4">
        <v>0.60960670918061199</v>
      </c>
      <c r="BU305" s="8">
        <v>274.654675101029</v>
      </c>
      <c r="BV305" s="4">
        <v>0.80544471241339999</v>
      </c>
      <c r="BW305" s="8">
        <v>48.132204301075298</v>
      </c>
      <c r="BX305" s="8">
        <v>312.21251427364001</v>
      </c>
      <c r="BY305" s="8">
        <v>157.415214071327</v>
      </c>
      <c r="BZ305" s="4">
        <v>0.50419251911651297</v>
      </c>
      <c r="CA305" s="8">
        <v>93.629181333732703</v>
      </c>
      <c r="CB305" s="4">
        <v>0.29988926469382599</v>
      </c>
      <c r="CC305" s="8">
        <v>74.7017204301075</v>
      </c>
      <c r="CD305" s="8">
        <v>232.92577067635901</v>
      </c>
      <c r="CE305" s="8">
        <v>107.202687669957</v>
      </c>
      <c r="CF305" s="4">
        <v>0.46024399686933098</v>
      </c>
      <c r="CG305" s="8">
        <v>4.9303269335744604</v>
      </c>
      <c r="CH305" s="4">
        <v>2.1166944813611699E-2</v>
      </c>
      <c r="CI305" s="8">
        <v>69.898193548387098</v>
      </c>
      <c r="CJ305" s="8">
        <v>155.891132102743</v>
      </c>
      <c r="CK305" s="8">
        <v>69.923262835657596</v>
      </c>
      <c r="CL305" s="4">
        <v>0.44853906628616602</v>
      </c>
      <c r="CM305" s="8">
        <v>-15.1414814917983</v>
      </c>
      <c r="CN305" s="4">
        <v>-9.7128562013515093E-2</v>
      </c>
      <c r="CO305" s="8">
        <v>38.5115092165899</v>
      </c>
      <c r="CP305" s="8">
        <v>148.865248381654</v>
      </c>
      <c r="CQ305" s="8">
        <v>68.169757702764898</v>
      </c>
      <c r="CR305" s="4">
        <v>0.457929291381656</v>
      </c>
      <c r="CS305" s="8">
        <v>-42.093264590017903</v>
      </c>
      <c r="CT305" s="4">
        <v>-0.282760852835855</v>
      </c>
      <c r="CU305" s="8">
        <v>34.875419354838698</v>
      </c>
      <c r="CV305" s="8">
        <v>184.71325020335499</v>
      </c>
      <c r="CW305" s="8">
        <v>88.934382517146204</v>
      </c>
      <c r="CX305" s="4">
        <v>0.48147267410018602</v>
      </c>
      <c r="CY305" s="8">
        <v>-44.237314410278501</v>
      </c>
      <c r="CZ305" s="4">
        <v>-0.23949183050797099</v>
      </c>
      <c r="DA305" s="8">
        <v>38.566236559139803</v>
      </c>
      <c r="DB305" s="8">
        <v>186.77341889384101</v>
      </c>
      <c r="DC305" s="8">
        <v>89.411785474473902</v>
      </c>
      <c r="DD305" s="4">
        <v>0.47871793536795698</v>
      </c>
      <c r="DE305" s="8">
        <v>22.934458015197301</v>
      </c>
      <c r="DF305" s="4">
        <v>0.122792944258481</v>
      </c>
      <c r="DG305" s="8">
        <v>38.209290322580699</v>
      </c>
      <c r="DH305" s="8">
        <v>109.497466777282</v>
      </c>
      <c r="DI305" s="8">
        <v>5.3961804200264698</v>
      </c>
      <c r="DJ305" s="4">
        <v>4.92813265808449E-2</v>
      </c>
      <c r="DK305" s="8">
        <v>81.128198483928003</v>
      </c>
      <c r="DL305" s="4">
        <v>0.74091393044683496</v>
      </c>
      <c r="DM305" s="8">
        <v>29.63</v>
      </c>
      <c r="DN305" s="8">
        <v>79.253742153067904</v>
      </c>
      <c r="DO305" s="8">
        <v>44.186383479810303</v>
      </c>
      <c r="DP305" s="4">
        <v>0.55753056296660697</v>
      </c>
      <c r="DQ305" s="8">
        <v>90.077130097282804</v>
      </c>
      <c r="DR305" s="4">
        <v>1.1365662699347501</v>
      </c>
      <c r="DS305" s="8">
        <v>9.0921935483870993</v>
      </c>
      <c r="DT305" s="8">
        <v>49.884996108033803</v>
      </c>
      <c r="DU305" s="8">
        <v>29.0158375680147</v>
      </c>
      <c r="DV305" s="4">
        <v>0.58165460222100296</v>
      </c>
      <c r="DW305" s="8">
        <v>15.6895634384658</v>
      </c>
      <c r="DX305" s="4">
        <v>0.31451467700804497</v>
      </c>
      <c r="DY305" s="8">
        <v>3</v>
      </c>
      <c r="DZ305" s="8">
        <v>63.186601467214203</v>
      </c>
      <c r="EA305" s="8">
        <v>45.5306959041827</v>
      </c>
      <c r="EB305" s="4">
        <v>0.72057516699655599</v>
      </c>
      <c r="EC305" s="8">
        <v>2.3206358687313502</v>
      </c>
      <c r="ED305" s="4">
        <v>3.67267081128815E-2</v>
      </c>
      <c r="EE305" s="8">
        <v>2.4838709677419399</v>
      </c>
      <c r="EF305" s="8">
        <v>0.42318557079862801</v>
      </c>
      <c r="EG305" s="8">
        <v>-3.6171739737136401</v>
      </c>
      <c r="EH305" s="4">
        <v>-8.5474889110405705</v>
      </c>
      <c r="EI305" s="8">
        <v>-4.0872499376309301</v>
      </c>
      <c r="EJ305" s="4">
        <v>-9.6582922946015106</v>
      </c>
      <c r="EK305" s="8">
        <v>0</v>
      </c>
      <c r="EL305" s="8">
        <v>30.315270050884401</v>
      </c>
      <c r="EM305" s="8">
        <v>30.315270050884401</v>
      </c>
      <c r="EN305" s="4">
        <v>1</v>
      </c>
      <c r="EO305" s="8">
        <v>59.493290972185399</v>
      </c>
      <c r="EP305" s="4">
        <v>1.9624859310943099</v>
      </c>
      <c r="EQ305" s="8">
        <v>0</v>
      </c>
      <c r="ER305" s="8">
        <v>0</v>
      </c>
      <c r="ES305" s="8">
        <v>0</v>
      </c>
      <c r="ET305" s="4"/>
      <c r="EU305" s="8">
        <v>-2.7213728421844201</v>
      </c>
      <c r="EV305" s="4"/>
      <c r="EW305" s="8">
        <v>0</v>
      </c>
      <c r="EX305" s="8">
        <v>0</v>
      </c>
      <c r="EY305" s="8">
        <v>0</v>
      </c>
      <c r="EZ305" s="4"/>
      <c r="FA305" s="8">
        <v>-4.4245791656539097</v>
      </c>
      <c r="FB305" s="4"/>
      <c r="FC305" s="8">
        <v>0</v>
      </c>
      <c r="FD305" s="7">
        <v>653.21006614540704</v>
      </c>
      <c r="FE305" s="7">
        <v>365.28960950651901</v>
      </c>
      <c r="FF305" s="4">
        <v>0.55922226009481701</v>
      </c>
      <c r="FG305" s="7">
        <v>368.28385643476099</v>
      </c>
      <c r="FH305" s="4">
        <v>0.563806155970628</v>
      </c>
      <c r="FI305" s="7">
        <v>122.833924731183</v>
      </c>
      <c r="FJ305" s="7">
        <v>388.81690277910201</v>
      </c>
      <c r="FK305" s="7">
        <v>177.12595050561399</v>
      </c>
      <c r="FL305" s="4">
        <v>0.45555105562436099</v>
      </c>
      <c r="FM305" s="7">
        <v>-10.2111545582239</v>
      </c>
      <c r="FN305" s="4">
        <v>-2.62621158834371E-2</v>
      </c>
      <c r="FO305" s="7">
        <v>108.409702764977</v>
      </c>
      <c r="FP305" s="7">
        <v>333.57849858500902</v>
      </c>
      <c r="FQ305" s="7">
        <v>157.10414021991099</v>
      </c>
      <c r="FR305" s="4">
        <v>0.470966027146005</v>
      </c>
      <c r="FS305" s="7">
        <v>-86.330579000296396</v>
      </c>
      <c r="FT305" s="4">
        <v>-0.25880138967738597</v>
      </c>
      <c r="FU305" s="7">
        <v>73.441655913978494</v>
      </c>
      <c r="FV305" s="7">
        <v>296.27088567112298</v>
      </c>
      <c r="FW305" s="7">
        <v>94.807965894500398</v>
      </c>
      <c r="FX305" s="4">
        <v>0.320004328740363</v>
      </c>
      <c r="FY305" s="7">
        <v>104.062656499125</v>
      </c>
      <c r="FZ305" s="4">
        <v>0.35124158846522902</v>
      </c>
      <c r="GA305" s="7">
        <v>67.839290322580695</v>
      </c>
      <c r="GB305" s="7">
        <v>129.13873826110199</v>
      </c>
      <c r="GC305" s="7">
        <v>73.202221047825006</v>
      </c>
      <c r="GD305" s="4">
        <v>0.56684943676482002</v>
      </c>
      <c r="GE305" s="7">
        <v>105.766693535749</v>
      </c>
      <c r="GF305" s="4">
        <v>0.81901600526638396</v>
      </c>
      <c r="GG305" s="7">
        <v>12.092193548387099</v>
      </c>
      <c r="GH305" s="7">
        <v>63.609787038012797</v>
      </c>
      <c r="GI305" s="7">
        <v>41.913521930469003</v>
      </c>
      <c r="GJ305" s="4">
        <v>0.65891624358719803</v>
      </c>
      <c r="GK305" s="7">
        <v>-1.7666140688995799</v>
      </c>
      <c r="GL305" s="4">
        <v>-2.77726769914175E-2</v>
      </c>
      <c r="GM305" s="7">
        <v>2.4838709677419399</v>
      </c>
      <c r="GN305" s="7">
        <v>30.315270050884401</v>
      </c>
      <c r="GO305" s="7">
        <v>30.315270050884401</v>
      </c>
      <c r="GP305" s="4">
        <v>1</v>
      </c>
      <c r="GQ305" s="7">
        <v>56.771918130000898</v>
      </c>
      <c r="GR305" s="4">
        <v>1.87271688606794</v>
      </c>
      <c r="GS305" s="7">
        <v>0</v>
      </c>
      <c r="GT305" s="7">
        <v>0</v>
      </c>
      <c r="GU305" s="7">
        <v>0</v>
      </c>
      <c r="GV305" s="4"/>
      <c r="GW305" s="7">
        <v>-4.4245791656539097</v>
      </c>
      <c r="GX305" s="4"/>
      <c r="GY305" s="7">
        <v>0</v>
      </c>
      <c r="GZ305" s="3"/>
    </row>
    <row r="306" spans="1:208" s="11" customFormat="1" x14ac:dyDescent="0.25">
      <c r="A306" s="7" t="s">
        <v>220</v>
      </c>
      <c r="B306" s="7" t="s">
        <v>804</v>
      </c>
      <c r="C306" s="7" t="s">
        <v>805</v>
      </c>
      <c r="D306" s="33" t="s">
        <v>248</v>
      </c>
      <c r="E306" s="7"/>
      <c r="F306" s="8">
        <v>223.75093654216499</v>
      </c>
      <c r="G306" s="8">
        <v>163.03375361744401</v>
      </c>
      <c r="H306" s="8">
        <v>122.378679453374</v>
      </c>
      <c r="I306" s="8">
        <v>32.566597978479699</v>
      </c>
      <c r="J306" s="8">
        <v>76.079505722074501</v>
      </c>
      <c r="K306" s="8">
        <v>76.133412487078303</v>
      </c>
      <c r="L306" s="8">
        <v>76.880818811499296</v>
      </c>
      <c r="M306" s="8">
        <v>62.753017843611502</v>
      </c>
      <c r="N306" s="8">
        <v>63.582375168752797</v>
      </c>
      <c r="O306" s="8">
        <v>65.150618647591998</v>
      </c>
      <c r="P306" s="8">
        <v>65.361235941334002</v>
      </c>
      <c r="Q306" s="8">
        <v>52.199746139885697</v>
      </c>
      <c r="R306" s="8">
        <v>54.751270605123104</v>
      </c>
      <c r="S306" s="8">
        <v>55.422902174679898</v>
      </c>
      <c r="T306" s="8">
        <v>249.82785144306499</v>
      </c>
      <c r="U306" s="8">
        <v>54.237046065059197</v>
      </c>
      <c r="V306" s="8">
        <v>54.791046064651901</v>
      </c>
      <c r="W306" s="8">
        <v>55.926171715841598</v>
      </c>
      <c r="X306" s="8">
        <v>55.8490856634604</v>
      </c>
      <c r="Y306" s="8">
        <v>18.810121918926001</v>
      </c>
      <c r="Z306" s="8"/>
      <c r="AA306" s="8"/>
      <c r="AB306" s="8"/>
      <c r="AC306" s="8">
        <v>386.784690159609</v>
      </c>
      <c r="AD306" s="8">
        <v>154.94527743185299</v>
      </c>
      <c r="AE306" s="8">
        <v>152.212918209153</v>
      </c>
      <c r="AF306" s="8">
        <v>139.633836655111</v>
      </c>
      <c r="AG306" s="8">
        <v>128.73299381634499</v>
      </c>
      <c r="AH306" s="8">
        <v>117.56098208122</v>
      </c>
      <c r="AI306" s="8">
        <v>110.174172779803</v>
      </c>
      <c r="AJ306" s="8">
        <v>304.064897508125</v>
      </c>
      <c r="AK306" s="8">
        <v>110.717217780494</v>
      </c>
      <c r="AL306" s="8">
        <v>74.659207582386401</v>
      </c>
      <c r="AM306" s="8">
        <v>0</v>
      </c>
      <c r="AN306" s="8">
        <v>0</v>
      </c>
      <c r="AO306" s="8">
        <v>541.72996759146304</v>
      </c>
      <c r="AP306" s="8">
        <v>291.84675486426403</v>
      </c>
      <c r="AQ306" s="8">
        <v>246.29397589756499</v>
      </c>
      <c r="AR306" s="8">
        <v>414.23907028792797</v>
      </c>
      <c r="AS306" s="8">
        <v>185.37642536288001</v>
      </c>
      <c r="AT306" s="8"/>
      <c r="AU306" s="8">
        <f t="shared" si="37"/>
        <v>-45.552778966699037</v>
      </c>
      <c r="AV306" s="8">
        <f t="shared" si="38"/>
        <v>167.94509439036298</v>
      </c>
      <c r="AW306" s="8">
        <f t="shared" si="39"/>
        <v>-228.86264492504796</v>
      </c>
      <c r="AX306" s="8">
        <v>-14.127800967887801</v>
      </c>
      <c r="AY306" s="8">
        <v>0.82935732514138005</v>
      </c>
      <c r="AZ306" s="8">
        <v>1.56824347883911</v>
      </c>
      <c r="BA306" s="8">
        <v>0.21061729374208901</v>
      </c>
      <c r="BB306" s="8">
        <v>-13.161489801448401</v>
      </c>
      <c r="BC306" s="8">
        <v>2.5515244652373799</v>
      </c>
      <c r="BD306" s="8">
        <v>0.67163156955683001</v>
      </c>
      <c r="BE306" s="8">
        <v>194.40494926838599</v>
      </c>
      <c r="BF306" s="8">
        <v>-195.590805378006</v>
      </c>
      <c r="BG306" s="8">
        <v>0.55399999959271895</v>
      </c>
      <c r="BH306" s="8">
        <v>1.1351256511897401</v>
      </c>
      <c r="BI306" s="8">
        <v>-7.70860523812118E-2</v>
      </c>
      <c r="BJ306" s="8">
        <v>-37.038963744534499</v>
      </c>
      <c r="BK306" s="8">
        <v>-18.810121918926001</v>
      </c>
      <c r="BL306" s="9">
        <v>0</v>
      </c>
      <c r="BM306" s="8" t="s">
        <v>268</v>
      </c>
      <c r="BN306" s="7" t="s">
        <v>268</v>
      </c>
      <c r="BO306" s="10">
        <v>612</v>
      </c>
      <c r="BP306" s="10">
        <v>288</v>
      </c>
      <c r="BQ306" s="7" t="s">
        <v>252</v>
      </c>
      <c r="BR306" s="8">
        <v>63.582375168752797</v>
      </c>
      <c r="BS306" s="8">
        <v>38.165979294908098</v>
      </c>
      <c r="BT306" s="4">
        <v>0.60026035821424495</v>
      </c>
      <c r="BU306" s="8">
        <v>35.852816316735499</v>
      </c>
      <c r="BV306" s="4">
        <v>0.56387978935324801</v>
      </c>
      <c r="BW306" s="8">
        <v>6</v>
      </c>
      <c r="BX306" s="8">
        <v>65.150618647591998</v>
      </c>
      <c r="BY306" s="8">
        <v>39.480993657644099</v>
      </c>
      <c r="BZ306" s="4">
        <v>0.60599568319069796</v>
      </c>
      <c r="CA306" s="8">
        <v>30.906033077494801</v>
      </c>
      <c r="CB306" s="4">
        <v>0.47437819807467202</v>
      </c>
      <c r="CC306" s="8">
        <v>7.1290322580645196</v>
      </c>
      <c r="CD306" s="8">
        <v>65.361235941334002</v>
      </c>
      <c r="CE306" s="8">
        <v>38.058669487628698</v>
      </c>
      <c r="CF306" s="4">
        <v>0.582281974009623</v>
      </c>
      <c r="CG306" s="8">
        <v>27.508080747403799</v>
      </c>
      <c r="CH306" s="4">
        <v>0.42086231007158498</v>
      </c>
      <c r="CI306" s="8">
        <v>9</v>
      </c>
      <c r="CJ306" s="8">
        <v>52.199746139885697</v>
      </c>
      <c r="CK306" s="8">
        <v>26.388319022505801</v>
      </c>
      <c r="CL306" s="4">
        <v>0.505525811405097</v>
      </c>
      <c r="CM306" s="8">
        <v>19.2169184010341</v>
      </c>
      <c r="CN306" s="4">
        <v>0.368141989609228</v>
      </c>
      <c r="CO306" s="8">
        <v>6</v>
      </c>
      <c r="CP306" s="8">
        <v>54.751270605123104</v>
      </c>
      <c r="CQ306" s="8">
        <v>28.658604624976601</v>
      </c>
      <c r="CR306" s="4">
        <v>0.52343268582145197</v>
      </c>
      <c r="CS306" s="8">
        <v>21.063917273761099</v>
      </c>
      <c r="CT306" s="4">
        <v>0.38472015427145401</v>
      </c>
      <c r="CU306" s="8">
        <v>6</v>
      </c>
      <c r="CV306" s="8">
        <v>55.422902174679898</v>
      </c>
      <c r="CW306" s="8">
        <v>27.294470870526901</v>
      </c>
      <c r="CX306" s="4">
        <v>0.49247639151954198</v>
      </c>
      <c r="CY306" s="8">
        <v>19.256779017612502</v>
      </c>
      <c r="CZ306" s="4">
        <v>0.347451653775179</v>
      </c>
      <c r="DA306" s="8">
        <v>6</v>
      </c>
      <c r="DB306" s="8">
        <v>249.82785144306499</v>
      </c>
      <c r="DC306" s="8">
        <v>219.762331769898</v>
      </c>
      <c r="DD306" s="4">
        <v>0.87965505247112397</v>
      </c>
      <c r="DE306" s="8">
        <v>212.54220936631</v>
      </c>
      <c r="DF306" s="4">
        <v>0.85075466221486196</v>
      </c>
      <c r="DG306" s="8">
        <v>5.7021505376344104</v>
      </c>
      <c r="DH306" s="8">
        <v>54.237046065059197</v>
      </c>
      <c r="DI306" s="8">
        <v>28.8079743086526</v>
      </c>
      <c r="DJ306" s="4">
        <v>0.53114939692874297</v>
      </c>
      <c r="DK306" s="8">
        <v>19.763205457090699</v>
      </c>
      <c r="DL306" s="4">
        <v>0.364385726932549</v>
      </c>
      <c r="DM306" s="8">
        <v>6</v>
      </c>
      <c r="DN306" s="8">
        <v>54.792560906439299</v>
      </c>
      <c r="DO306" s="8">
        <v>28.597104854680499</v>
      </c>
      <c r="DP306" s="4">
        <v>0.52191582911248402</v>
      </c>
      <c r="DQ306" s="8">
        <v>21.5778928591415</v>
      </c>
      <c r="DR306" s="4">
        <v>0.39381062870900901</v>
      </c>
      <c r="DS306" s="8">
        <v>5.6</v>
      </c>
      <c r="DT306" s="8">
        <v>55.926707518229101</v>
      </c>
      <c r="DU306" s="8">
        <v>28.091841765881199</v>
      </c>
      <c r="DV306" s="4">
        <v>0.50229743556287099</v>
      </c>
      <c r="DW306" s="8">
        <v>20.637732631918201</v>
      </c>
      <c r="DX306" s="4">
        <v>0.36901390315514898</v>
      </c>
      <c r="DY306" s="8">
        <v>6</v>
      </c>
      <c r="DZ306" s="8">
        <v>55.848983887367901</v>
      </c>
      <c r="EA306" s="8">
        <v>28.9203422854171</v>
      </c>
      <c r="EB306" s="4">
        <v>0.51783112730826897</v>
      </c>
      <c r="EC306" s="8">
        <v>21.483242401357298</v>
      </c>
      <c r="ED306" s="4">
        <v>0.38466666546132899</v>
      </c>
      <c r="EE306" s="8">
        <v>6</v>
      </c>
      <c r="EF306" s="8">
        <v>18.809972720496699</v>
      </c>
      <c r="EG306" s="8">
        <v>9.4420176857276807</v>
      </c>
      <c r="EH306" s="4">
        <v>0.50196870702736096</v>
      </c>
      <c r="EI306" s="8">
        <v>6.5476446824348704</v>
      </c>
      <c r="EJ306" s="4">
        <v>0.34809432101408999</v>
      </c>
      <c r="EK306" s="8">
        <v>2</v>
      </c>
      <c r="EL306" s="8"/>
      <c r="EM306" s="8"/>
      <c r="EN306" s="4"/>
      <c r="EO306" s="8"/>
      <c r="EP306" s="4"/>
      <c r="EQ306" s="8"/>
      <c r="ER306" s="8"/>
      <c r="ES306" s="8"/>
      <c r="ET306" s="4"/>
      <c r="EU306" s="8"/>
      <c r="EV306" s="4"/>
      <c r="EW306" s="8"/>
      <c r="EX306" s="8"/>
      <c r="EY306" s="8"/>
      <c r="EZ306" s="4"/>
      <c r="FA306" s="8"/>
      <c r="FB306" s="4"/>
      <c r="FC306" s="8"/>
      <c r="FD306" s="7">
        <v>128.73299381634499</v>
      </c>
      <c r="FE306" s="7">
        <v>77.646972952552204</v>
      </c>
      <c r="FF306" s="4">
        <v>0.603162954971173</v>
      </c>
      <c r="FG306" s="7">
        <v>66.758849394230396</v>
      </c>
      <c r="FH306" s="4">
        <v>0.51858383321272705</v>
      </c>
      <c r="FI306" s="7">
        <v>13.1290322580645</v>
      </c>
      <c r="FJ306" s="7">
        <v>117.56098208122</v>
      </c>
      <c r="FK306" s="7">
        <v>64.446988510134503</v>
      </c>
      <c r="FL306" s="4">
        <v>0.54820049449408104</v>
      </c>
      <c r="FM306" s="7">
        <v>46.724999148437902</v>
      </c>
      <c r="FN306" s="4">
        <v>0.39745329037959898</v>
      </c>
      <c r="FO306" s="7">
        <v>15</v>
      </c>
      <c r="FP306" s="7">
        <v>110.174172779803</v>
      </c>
      <c r="FQ306" s="7">
        <v>55.953075495503597</v>
      </c>
      <c r="FR306" s="4">
        <v>0.50786018250695597</v>
      </c>
      <c r="FS306" s="7">
        <v>40.320696291373601</v>
      </c>
      <c r="FT306" s="4">
        <v>0.36597230797420699</v>
      </c>
      <c r="FU306" s="7">
        <v>12</v>
      </c>
      <c r="FV306" s="7">
        <v>304.064897508125</v>
      </c>
      <c r="FW306" s="7">
        <v>248.57030607855</v>
      </c>
      <c r="FX306" s="4">
        <v>0.81749096365820595</v>
      </c>
      <c r="FY306" s="7">
        <v>232.30541482340101</v>
      </c>
      <c r="FZ306" s="4">
        <v>0.76399945119345303</v>
      </c>
      <c r="GA306" s="7">
        <v>11.702150537634401</v>
      </c>
      <c r="GB306" s="7">
        <v>110.719268424668</v>
      </c>
      <c r="GC306" s="7">
        <v>56.688946620561801</v>
      </c>
      <c r="GD306" s="4">
        <v>0.51200615238107405</v>
      </c>
      <c r="GE306" s="7">
        <v>42.215625491059697</v>
      </c>
      <c r="GF306" s="4">
        <v>0.38128526399885398</v>
      </c>
      <c r="GG306" s="7">
        <v>11.6</v>
      </c>
      <c r="GH306" s="7">
        <v>74.658956607864596</v>
      </c>
      <c r="GI306" s="7">
        <v>38.362359971144798</v>
      </c>
      <c r="GJ306" s="4">
        <v>0.51383466517805099</v>
      </c>
      <c r="GK306" s="7">
        <v>28.030887083792202</v>
      </c>
      <c r="GL306" s="4">
        <v>0.37545243541267698</v>
      </c>
      <c r="GM306" s="7">
        <v>8</v>
      </c>
      <c r="GN306" s="7">
        <v>0</v>
      </c>
      <c r="GO306" s="7">
        <v>0</v>
      </c>
      <c r="GP306" s="4"/>
      <c r="GQ306" s="7">
        <v>0</v>
      </c>
      <c r="GR306" s="4"/>
      <c r="GS306" s="7">
        <v>0</v>
      </c>
      <c r="GT306" s="7">
        <v>0</v>
      </c>
      <c r="GU306" s="7">
        <v>0</v>
      </c>
      <c r="GV306" s="4"/>
      <c r="GW306" s="7">
        <v>0</v>
      </c>
      <c r="GX306" s="4"/>
      <c r="GY306" s="7">
        <v>0</v>
      </c>
      <c r="GZ306" s="3"/>
    </row>
    <row r="307" spans="1:208" s="11" customFormat="1" x14ac:dyDescent="0.25">
      <c r="A307" s="7" t="s">
        <v>220</v>
      </c>
      <c r="B307" s="7" t="s">
        <v>806</v>
      </c>
      <c r="C307" s="7" t="s">
        <v>807</v>
      </c>
      <c r="D307" s="33" t="s">
        <v>248</v>
      </c>
      <c r="E307" s="7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>
        <v>3.8355806803392198</v>
      </c>
      <c r="X307" s="8">
        <v>78.078324038249804</v>
      </c>
      <c r="Y307" s="8">
        <v>101.792287942131</v>
      </c>
      <c r="Z307" s="8">
        <v>22.670102875072299</v>
      </c>
      <c r="AA307" s="8">
        <v>24.7085537072943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3.8355806803392198</v>
      </c>
      <c r="AL307" s="8">
        <v>179.870611980381</v>
      </c>
      <c r="AM307" s="8">
        <v>47.378656582366602</v>
      </c>
      <c r="AN307" s="8">
        <v>0</v>
      </c>
      <c r="AO307" s="8"/>
      <c r="AP307" s="8"/>
      <c r="AQ307" s="8"/>
      <c r="AR307" s="8"/>
      <c r="AS307" s="8">
        <v>183.70619266072001</v>
      </c>
      <c r="AT307" s="8">
        <v>47.378656582366602</v>
      </c>
      <c r="AU307" s="8">
        <f t="shared" si="37"/>
        <v>0</v>
      </c>
      <c r="AV307" s="8">
        <f t="shared" si="38"/>
        <v>0</v>
      </c>
      <c r="AW307" s="8">
        <f t="shared" si="39"/>
        <v>183.70619266072001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3.8355806803392198</v>
      </c>
      <c r="BI307" s="8">
        <v>74.242743357910598</v>
      </c>
      <c r="BJ307" s="8">
        <v>23.713963903881201</v>
      </c>
      <c r="BK307" s="8">
        <v>-79.122185067058695</v>
      </c>
      <c r="BL307" s="9">
        <v>2.0384508322219701</v>
      </c>
      <c r="BM307" s="8" t="s">
        <v>268</v>
      </c>
      <c r="BN307" s="7" t="s">
        <v>268</v>
      </c>
      <c r="BO307" s="10">
        <v>589</v>
      </c>
      <c r="BP307" s="10">
        <v>289</v>
      </c>
      <c r="BQ307" s="7" t="s">
        <v>252</v>
      </c>
      <c r="BR307" s="8"/>
      <c r="BS307" s="8"/>
      <c r="BT307" s="4"/>
      <c r="BU307" s="8"/>
      <c r="BV307" s="4"/>
      <c r="BW307" s="8"/>
      <c r="BX307" s="8"/>
      <c r="BY307" s="8"/>
      <c r="BZ307" s="4"/>
      <c r="CA307" s="8"/>
      <c r="CB307" s="4"/>
      <c r="CC307" s="8"/>
      <c r="CD307" s="8"/>
      <c r="CE307" s="8"/>
      <c r="CF307" s="4"/>
      <c r="CG307" s="8"/>
      <c r="CH307" s="4"/>
      <c r="CI307" s="8"/>
      <c r="CJ307" s="8"/>
      <c r="CK307" s="8"/>
      <c r="CL307" s="4"/>
      <c r="CM307" s="8"/>
      <c r="CN307" s="4"/>
      <c r="CO307" s="8"/>
      <c r="CP307" s="8"/>
      <c r="CQ307" s="8"/>
      <c r="CR307" s="4"/>
      <c r="CS307" s="8"/>
      <c r="CT307" s="4"/>
      <c r="CU307" s="8"/>
      <c r="CV307" s="8"/>
      <c r="CW307" s="8"/>
      <c r="CX307" s="4"/>
      <c r="CY307" s="8"/>
      <c r="CZ307" s="4"/>
      <c r="DA307" s="8"/>
      <c r="DB307" s="8"/>
      <c r="DC307" s="8"/>
      <c r="DD307" s="4"/>
      <c r="DE307" s="8"/>
      <c r="DF307" s="4"/>
      <c r="DG307" s="8"/>
      <c r="DH307" s="8"/>
      <c r="DI307" s="8"/>
      <c r="DJ307" s="4"/>
      <c r="DK307" s="8"/>
      <c r="DL307" s="4"/>
      <c r="DM307" s="8"/>
      <c r="DN307" s="8"/>
      <c r="DO307" s="8"/>
      <c r="DP307" s="4"/>
      <c r="DQ307" s="8"/>
      <c r="DR307" s="4"/>
      <c r="DS307" s="8"/>
      <c r="DT307" s="8">
        <v>3.4156066181010001</v>
      </c>
      <c r="DU307" s="8">
        <v>2.7386820595135202</v>
      </c>
      <c r="DV307" s="4">
        <v>0.80181425021250397</v>
      </c>
      <c r="DW307" s="8">
        <v>1.99919953080627</v>
      </c>
      <c r="DX307" s="4">
        <v>0.58531316815335799</v>
      </c>
      <c r="DY307" s="8">
        <v>0.73333333333333295</v>
      </c>
      <c r="DZ307" s="8">
        <v>74.671763716559397</v>
      </c>
      <c r="EA307" s="8">
        <v>57.102425492546203</v>
      </c>
      <c r="EB307" s="4">
        <v>0.76471242475665602</v>
      </c>
      <c r="EC307" s="8">
        <v>45.490557301291297</v>
      </c>
      <c r="ED307" s="4">
        <v>0.60920694834482902</v>
      </c>
      <c r="EE307" s="8">
        <v>10.6677419354839</v>
      </c>
      <c r="EF307" s="8">
        <v>100.42214742491301</v>
      </c>
      <c r="EG307" s="8">
        <v>74.084496672556696</v>
      </c>
      <c r="EH307" s="4">
        <v>0.73773065575948304</v>
      </c>
      <c r="EI307" s="8">
        <v>58.456084957727299</v>
      </c>
      <c r="EJ307" s="4">
        <v>0.58210351458014398</v>
      </c>
      <c r="EK307" s="8">
        <v>15.0322580645161</v>
      </c>
      <c r="EL307" s="8">
        <v>22.841765754763099</v>
      </c>
      <c r="EM307" s="8">
        <v>13.390224389021</v>
      </c>
      <c r="EN307" s="4">
        <v>0.58621669326193904</v>
      </c>
      <c r="EO307" s="8">
        <v>6.4972715041912199</v>
      </c>
      <c r="EP307" s="4">
        <v>0.284446989516841</v>
      </c>
      <c r="EQ307" s="8">
        <v>6.6666666666666696</v>
      </c>
      <c r="ER307" s="8">
        <v>24.907113058843201</v>
      </c>
      <c r="ES307" s="8">
        <v>22.228610665251502</v>
      </c>
      <c r="ET307" s="4">
        <v>0.89246034306489996</v>
      </c>
      <c r="EU307" s="8">
        <v>18.541809784038399</v>
      </c>
      <c r="EV307" s="4">
        <v>0.74443833535557602</v>
      </c>
      <c r="EW307" s="8">
        <v>3</v>
      </c>
      <c r="EX307" s="8">
        <v>0</v>
      </c>
      <c r="EY307" s="8">
        <v>0</v>
      </c>
      <c r="EZ307" s="4"/>
      <c r="FA307" s="8">
        <v>6.9275480244594206E-2</v>
      </c>
      <c r="FB307" s="4"/>
      <c r="FC307" s="8">
        <v>0</v>
      </c>
      <c r="FD307" s="7">
        <v>0</v>
      </c>
      <c r="FE307" s="7">
        <v>0</v>
      </c>
      <c r="FF307" s="4"/>
      <c r="FG307" s="7">
        <v>0</v>
      </c>
      <c r="FH307" s="4"/>
      <c r="FI307" s="7">
        <v>0</v>
      </c>
      <c r="FJ307" s="7">
        <v>0</v>
      </c>
      <c r="FK307" s="7">
        <v>0</v>
      </c>
      <c r="FL307" s="4"/>
      <c r="FM307" s="7">
        <v>0</v>
      </c>
      <c r="FN307" s="4"/>
      <c r="FO307" s="7">
        <v>0</v>
      </c>
      <c r="FP307" s="7">
        <v>0</v>
      </c>
      <c r="FQ307" s="7">
        <v>0</v>
      </c>
      <c r="FR307" s="4"/>
      <c r="FS307" s="7">
        <v>0</v>
      </c>
      <c r="FT307" s="4"/>
      <c r="FU307" s="7">
        <v>0</v>
      </c>
      <c r="FV307" s="7">
        <v>0</v>
      </c>
      <c r="FW307" s="7">
        <v>0</v>
      </c>
      <c r="FX307" s="4"/>
      <c r="FY307" s="7">
        <v>0</v>
      </c>
      <c r="FZ307" s="4"/>
      <c r="GA307" s="7">
        <v>0</v>
      </c>
      <c r="GB307" s="7">
        <v>3.4156066181010001</v>
      </c>
      <c r="GC307" s="7">
        <v>2.7386820595135202</v>
      </c>
      <c r="GD307" s="4">
        <v>0.80181425021250397</v>
      </c>
      <c r="GE307" s="7">
        <v>1.99919953080627</v>
      </c>
      <c r="GF307" s="4">
        <v>0.58531316815335799</v>
      </c>
      <c r="GG307" s="7">
        <v>0.73333333333333295</v>
      </c>
      <c r="GH307" s="7">
        <v>175.093911141473</v>
      </c>
      <c r="GI307" s="7">
        <v>131.186922165103</v>
      </c>
      <c r="GJ307" s="4">
        <v>0.74923748809920798</v>
      </c>
      <c r="GK307" s="7">
        <v>103.946642259019</v>
      </c>
      <c r="GL307" s="4">
        <v>0.59366223292043396</v>
      </c>
      <c r="GM307" s="7">
        <v>25.7</v>
      </c>
      <c r="GN307" s="7">
        <v>47.748878813606296</v>
      </c>
      <c r="GO307" s="7">
        <v>35.618835054272502</v>
      </c>
      <c r="GP307" s="4">
        <v>0.74596170505521298</v>
      </c>
      <c r="GQ307" s="7">
        <v>25.0390812882296</v>
      </c>
      <c r="GR307" s="4">
        <v>0.524390978602299</v>
      </c>
      <c r="GS307" s="7">
        <v>9.6666666666666696</v>
      </c>
      <c r="GT307" s="7">
        <v>0</v>
      </c>
      <c r="GU307" s="7">
        <v>0</v>
      </c>
      <c r="GV307" s="4"/>
      <c r="GW307" s="7">
        <v>6.9275480244594206E-2</v>
      </c>
      <c r="GX307" s="4"/>
      <c r="GY307" s="7">
        <v>0</v>
      </c>
      <c r="GZ307" s="3"/>
    </row>
    <row r="308" spans="1:208" s="11" customFormat="1" x14ac:dyDescent="0.25">
      <c r="A308" s="7" t="s">
        <v>220</v>
      </c>
      <c r="B308" s="7" t="s">
        <v>808</v>
      </c>
      <c r="C308" s="7" t="s">
        <v>809</v>
      </c>
      <c r="D308" s="33" t="s">
        <v>223</v>
      </c>
      <c r="E308" s="7"/>
      <c r="F308" s="8">
        <v>9.8542977635407993</v>
      </c>
      <c r="G308" s="8">
        <v>12.725332895571199</v>
      </c>
      <c r="H308" s="8">
        <v>12.6742769831489</v>
      </c>
      <c r="I308" s="8">
        <v>-19.428006842514399</v>
      </c>
      <c r="J308" s="8">
        <v>2.5579485627449099</v>
      </c>
      <c r="K308" s="8"/>
      <c r="L308" s="8"/>
      <c r="M308" s="8"/>
      <c r="N308" s="8"/>
      <c r="O308" s="8"/>
      <c r="P308" s="8">
        <v>3.29598753586136</v>
      </c>
      <c r="Q308" s="8">
        <v>15.157835838422599</v>
      </c>
      <c r="R308" s="8">
        <v>15.151368778604301</v>
      </c>
      <c r="S308" s="8">
        <v>15.140786337795699</v>
      </c>
      <c r="T308" s="8">
        <v>15.135889175812499</v>
      </c>
      <c r="U308" s="8">
        <v>27.138393129272501</v>
      </c>
      <c r="V308" s="8">
        <v>44.269107517814902</v>
      </c>
      <c r="W308" s="8">
        <v>46.7484604780105</v>
      </c>
      <c r="X308" s="8">
        <v>12.0301021116318</v>
      </c>
      <c r="Y308" s="8">
        <v>78.493068853052307</v>
      </c>
      <c r="Z308" s="8">
        <v>37.554764438418303</v>
      </c>
      <c r="AA308" s="8">
        <v>15.2056009424176</v>
      </c>
      <c r="AB308" s="8">
        <v>-1.16532182657923</v>
      </c>
      <c r="AC308" s="8">
        <v>22.579630659111999</v>
      </c>
      <c r="AD308" s="8">
        <v>-6.7537298593654604</v>
      </c>
      <c r="AE308" s="8">
        <v>2.5579485627449099</v>
      </c>
      <c r="AF308" s="8">
        <v>0</v>
      </c>
      <c r="AG308" s="8">
        <v>0</v>
      </c>
      <c r="AH308" s="8">
        <v>18.4538233742839</v>
      </c>
      <c r="AI308" s="8">
        <v>30.292155116399901</v>
      </c>
      <c r="AJ308" s="8">
        <v>42.274282305085002</v>
      </c>
      <c r="AK308" s="8">
        <v>91.017567995825402</v>
      </c>
      <c r="AL308" s="8">
        <v>90.523170964684098</v>
      </c>
      <c r="AM308" s="8">
        <v>52.7603653808359</v>
      </c>
      <c r="AN308" s="8">
        <v>-1.16532182657923</v>
      </c>
      <c r="AO308" s="8">
        <v>15.8259007997466</v>
      </c>
      <c r="AP308" s="8">
        <v>2.5579485627449099</v>
      </c>
      <c r="AQ308" s="8">
        <v>18.4538233742839</v>
      </c>
      <c r="AR308" s="8">
        <v>72.566437421484906</v>
      </c>
      <c r="AS308" s="8">
        <v>181.540738960509</v>
      </c>
      <c r="AT308" s="8">
        <v>51.595043554256598</v>
      </c>
      <c r="AU308" s="8">
        <f t="shared" si="37"/>
        <v>15.89587481153899</v>
      </c>
      <c r="AV308" s="8">
        <f t="shared" si="38"/>
        <v>54.112614047201006</v>
      </c>
      <c r="AW308" s="8">
        <f t="shared" si="39"/>
        <v>108.9743015390241</v>
      </c>
      <c r="AX308" s="8">
        <v>0</v>
      </c>
      <c r="AY308" s="8">
        <v>0</v>
      </c>
      <c r="AZ308" s="8">
        <v>0</v>
      </c>
      <c r="BA308" s="8">
        <v>3.29598753586136</v>
      </c>
      <c r="BB308" s="8">
        <v>11.861848302561199</v>
      </c>
      <c r="BC308" s="8">
        <v>-6.4670598183198501E-3</v>
      </c>
      <c r="BD308" s="8">
        <v>-1.0582440808597901E-2</v>
      </c>
      <c r="BE308" s="8">
        <v>-4.8971619831768001E-3</v>
      </c>
      <c r="BF308" s="8">
        <v>12.002503953460099</v>
      </c>
      <c r="BG308" s="8">
        <v>17.130714388542401</v>
      </c>
      <c r="BH308" s="8">
        <v>2.4793529601955901</v>
      </c>
      <c r="BI308" s="8">
        <v>-34.718358366378702</v>
      </c>
      <c r="BJ308" s="8">
        <v>66.462966741420502</v>
      </c>
      <c r="BK308" s="8">
        <v>-40.938304414634104</v>
      </c>
      <c r="BL308" s="9">
        <v>-22.349163496000699</v>
      </c>
      <c r="BM308" s="8" t="s">
        <v>249</v>
      </c>
      <c r="BN308" s="7" t="s">
        <v>249</v>
      </c>
      <c r="BO308" s="10">
        <v>171</v>
      </c>
      <c r="BP308" s="10">
        <v>290</v>
      </c>
      <c r="BQ308" s="7" t="s">
        <v>252</v>
      </c>
      <c r="BR308" s="8"/>
      <c r="BS308" s="8"/>
      <c r="BT308" s="4"/>
      <c r="BU308" s="8"/>
      <c r="BV308" s="4"/>
      <c r="BW308" s="8"/>
      <c r="BX308" s="8"/>
      <c r="BY308" s="8"/>
      <c r="BZ308" s="4"/>
      <c r="CA308" s="8"/>
      <c r="CB308" s="4"/>
      <c r="CC308" s="8"/>
      <c r="CD308" s="8">
        <v>3.6950373895309299</v>
      </c>
      <c r="CE308" s="8">
        <v>2.75339021074099</v>
      </c>
      <c r="CF308" s="4">
        <v>0.74515895794237796</v>
      </c>
      <c r="CG308" s="8">
        <v>1.5847447994561501</v>
      </c>
      <c r="CH308" s="4">
        <v>0.42888464510431601</v>
      </c>
      <c r="CI308" s="8">
        <v>0.67741935483870996</v>
      </c>
      <c r="CJ308" s="8">
        <v>16.746972643078301</v>
      </c>
      <c r="CK308" s="8">
        <v>13.3544324928361</v>
      </c>
      <c r="CL308" s="4">
        <v>0.79742367635356304</v>
      </c>
      <c r="CM308" s="8">
        <v>10.8160066445939</v>
      </c>
      <c r="CN308" s="4">
        <v>0.64584846915983996</v>
      </c>
      <c r="CO308" s="8">
        <v>2.3387096774193599</v>
      </c>
      <c r="CP308" s="8">
        <v>16.808100190423101</v>
      </c>
      <c r="CQ308" s="8">
        <v>12.5603768370124</v>
      </c>
      <c r="CR308" s="4">
        <v>0.74728117364323399</v>
      </c>
      <c r="CS308" s="8">
        <v>9.5501359573523192</v>
      </c>
      <c r="CT308" s="4">
        <v>0.56818652013948501</v>
      </c>
      <c r="CU308" s="8">
        <v>3</v>
      </c>
      <c r="CV308" s="8">
        <v>16.370700350829999</v>
      </c>
      <c r="CW308" s="8">
        <v>11.6118996595296</v>
      </c>
      <c r="CX308" s="4">
        <v>0.70930988966155295</v>
      </c>
      <c r="CY308" s="8">
        <v>8.0279323086287899</v>
      </c>
      <c r="CZ308" s="4">
        <v>0.49038417029127102</v>
      </c>
      <c r="DA308" s="8">
        <v>3</v>
      </c>
      <c r="DB308" s="8">
        <v>15.871749241433101</v>
      </c>
      <c r="DC308" s="8">
        <v>10.963836221404099</v>
      </c>
      <c r="DD308" s="4">
        <v>0.69077680441063605</v>
      </c>
      <c r="DE308" s="8">
        <v>7.8877831500721296</v>
      </c>
      <c r="DF308" s="4">
        <v>0.49696999556174398</v>
      </c>
      <c r="DG308" s="8">
        <v>3</v>
      </c>
      <c r="DH308" s="8">
        <v>27.722645658157901</v>
      </c>
      <c r="DI308" s="8">
        <v>16.636423141096099</v>
      </c>
      <c r="DJ308" s="4">
        <v>0.60010228988374203</v>
      </c>
      <c r="DK308" s="8">
        <v>13.539533451368101</v>
      </c>
      <c r="DL308" s="4">
        <v>0.48839254443177099</v>
      </c>
      <c r="DM308" s="8">
        <v>3</v>
      </c>
      <c r="DN308" s="8">
        <v>43.134975046023897</v>
      </c>
      <c r="DO308" s="8">
        <v>23.631793331513599</v>
      </c>
      <c r="DP308" s="4">
        <v>0.54785689121876402</v>
      </c>
      <c r="DQ308" s="8">
        <v>20.026869828152201</v>
      </c>
      <c r="DR308" s="4">
        <v>0.46428379306546602</v>
      </c>
      <c r="DS308" s="8">
        <v>3</v>
      </c>
      <c r="DT308" s="8">
        <v>42.889741829780903</v>
      </c>
      <c r="DU308" s="8">
        <v>23.8776232030736</v>
      </c>
      <c r="DV308" s="4">
        <v>0.55672107558581596</v>
      </c>
      <c r="DW308" s="8">
        <v>20.478009342665001</v>
      </c>
      <c r="DX308" s="4">
        <v>0.47745704378303999</v>
      </c>
      <c r="DY308" s="8">
        <v>3</v>
      </c>
      <c r="DZ308" s="8">
        <v>11.473747070539799</v>
      </c>
      <c r="EA308" s="8">
        <v>-10.008206182218901</v>
      </c>
      <c r="EB308" s="4">
        <v>-0.87227007190320405</v>
      </c>
      <c r="EC308" s="8">
        <v>-13.6951807311927</v>
      </c>
      <c r="ED308" s="4">
        <v>-1.1936101298900601</v>
      </c>
      <c r="EE308" s="8">
        <v>3</v>
      </c>
      <c r="EF308" s="8">
        <v>77.817594174924906</v>
      </c>
      <c r="EG308" s="8">
        <v>58.424664382107302</v>
      </c>
      <c r="EH308" s="4">
        <v>0.750789908137939</v>
      </c>
      <c r="EI308" s="8">
        <v>55.0891108519372</v>
      </c>
      <c r="EJ308" s="4">
        <v>0.70792616292021704</v>
      </c>
      <c r="EK308" s="8">
        <v>3</v>
      </c>
      <c r="EL308" s="8">
        <v>37.847469401169903</v>
      </c>
      <c r="EM308" s="8">
        <v>22.1039669640735</v>
      </c>
      <c r="EN308" s="4">
        <v>0.58402760643728102</v>
      </c>
      <c r="EO308" s="8">
        <v>18.728455429853501</v>
      </c>
      <c r="EP308" s="4">
        <v>0.49484036122305702</v>
      </c>
      <c r="EQ308" s="8">
        <v>3</v>
      </c>
      <c r="ER308" s="8">
        <v>15.8235368263545</v>
      </c>
      <c r="ES308" s="8">
        <v>2.68869660962917</v>
      </c>
      <c r="ET308" s="4">
        <v>0.16991754998484801</v>
      </c>
      <c r="EU308" s="8">
        <v>-0.960570563604349</v>
      </c>
      <c r="EV308" s="4">
        <v>-6.07051744591319E-2</v>
      </c>
      <c r="EW308" s="8">
        <v>3</v>
      </c>
      <c r="EX308" s="8">
        <v>-2.5324099544090299</v>
      </c>
      <c r="EY308" s="8">
        <v>-13.5362791459489</v>
      </c>
      <c r="EZ308" s="4">
        <v>5.3452163708256197</v>
      </c>
      <c r="FA308" s="8">
        <v>-16.065165968848302</v>
      </c>
      <c r="FB308" s="4">
        <v>-6.3438251539321904</v>
      </c>
      <c r="FC308" s="8">
        <v>2</v>
      </c>
      <c r="FD308" s="7">
        <v>0</v>
      </c>
      <c r="FE308" s="7">
        <v>0</v>
      </c>
      <c r="FF308" s="4"/>
      <c r="FG308" s="7">
        <v>0</v>
      </c>
      <c r="FH308" s="4"/>
      <c r="FI308" s="7">
        <v>0</v>
      </c>
      <c r="FJ308" s="7">
        <v>20.4420100326093</v>
      </c>
      <c r="FK308" s="7">
        <v>16.107822703577099</v>
      </c>
      <c r="FL308" s="4">
        <v>0.78797646013683198</v>
      </c>
      <c r="FM308" s="7">
        <v>12.40075144405</v>
      </c>
      <c r="FN308" s="4">
        <v>0.60663072879174895</v>
      </c>
      <c r="FO308" s="7">
        <v>3.0161290322580601</v>
      </c>
      <c r="FP308" s="7">
        <v>33.178800541253104</v>
      </c>
      <c r="FQ308" s="7">
        <v>24.172276496542001</v>
      </c>
      <c r="FR308" s="4">
        <v>0.72854582149488001</v>
      </c>
      <c r="FS308" s="7">
        <v>17.578068265981099</v>
      </c>
      <c r="FT308" s="4">
        <v>0.52979818375668197</v>
      </c>
      <c r="FU308" s="7">
        <v>6</v>
      </c>
      <c r="FV308" s="7">
        <v>43.594394899591101</v>
      </c>
      <c r="FW308" s="7">
        <v>27.600259362500299</v>
      </c>
      <c r="FX308" s="4">
        <v>0.63311486318529397</v>
      </c>
      <c r="FY308" s="7">
        <v>21.4273166014403</v>
      </c>
      <c r="FZ308" s="4">
        <v>0.49151540354655299</v>
      </c>
      <c r="GA308" s="7">
        <v>6</v>
      </c>
      <c r="GB308" s="7">
        <v>86.024716875804799</v>
      </c>
      <c r="GC308" s="7">
        <v>47.509416534587203</v>
      </c>
      <c r="GD308" s="4">
        <v>0.55227634870542297</v>
      </c>
      <c r="GE308" s="7">
        <v>40.504879170817198</v>
      </c>
      <c r="GF308" s="4">
        <v>0.47085164173564997</v>
      </c>
      <c r="GG308" s="7">
        <v>6</v>
      </c>
      <c r="GH308" s="7">
        <v>89.291341245464693</v>
      </c>
      <c r="GI308" s="7">
        <v>48.416458199888297</v>
      </c>
      <c r="GJ308" s="4">
        <v>0.542230159437184</v>
      </c>
      <c r="GK308" s="7">
        <v>41.3939301207445</v>
      </c>
      <c r="GL308" s="4">
        <v>0.46358280146057301</v>
      </c>
      <c r="GM308" s="7">
        <v>6</v>
      </c>
      <c r="GN308" s="7">
        <v>53.671006227524401</v>
      </c>
      <c r="GO308" s="7">
        <v>24.792663573702701</v>
      </c>
      <c r="GP308" s="4">
        <v>0.461937744721993</v>
      </c>
      <c r="GQ308" s="7">
        <v>17.767884866249201</v>
      </c>
      <c r="GR308" s="4">
        <v>0.331051830683531</v>
      </c>
      <c r="GS308" s="7">
        <v>6</v>
      </c>
      <c r="GT308" s="7">
        <v>-2.5324099544090299</v>
      </c>
      <c r="GU308" s="7">
        <v>-13.5362791459489</v>
      </c>
      <c r="GV308" s="4">
        <v>5.3452163708256197</v>
      </c>
      <c r="GW308" s="7">
        <v>-16.065165968848302</v>
      </c>
      <c r="GX308" s="4">
        <v>6.3438251539321904</v>
      </c>
      <c r="GY308" s="7">
        <v>2</v>
      </c>
      <c r="GZ308" s="3"/>
    </row>
    <row r="309" spans="1:208" s="11" customFormat="1" x14ac:dyDescent="0.25">
      <c r="A309" s="7" t="s">
        <v>220</v>
      </c>
      <c r="B309" s="7" t="s">
        <v>810</v>
      </c>
      <c r="C309" s="7" t="s">
        <v>811</v>
      </c>
      <c r="D309" s="33" t="s">
        <v>453</v>
      </c>
      <c r="E309" s="7" t="s">
        <v>280</v>
      </c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>
        <v>10.8902513989096</v>
      </c>
      <c r="U309" s="8">
        <v>35.572318378285303</v>
      </c>
      <c r="V309" s="8">
        <v>34.018051680676898</v>
      </c>
      <c r="W309" s="8">
        <v>45.057395878791198</v>
      </c>
      <c r="X309" s="8">
        <v>52.130835290967902</v>
      </c>
      <c r="Y309" s="8">
        <v>46.855492481233703</v>
      </c>
      <c r="Z309" s="8">
        <v>0</v>
      </c>
      <c r="AA309" s="8">
        <v>0</v>
      </c>
      <c r="AB309" s="8"/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46.462569777195</v>
      </c>
      <c r="AK309" s="8">
        <v>79.075447559468202</v>
      </c>
      <c r="AL309" s="8">
        <v>98.986327772201605</v>
      </c>
      <c r="AM309" s="8">
        <v>0</v>
      </c>
      <c r="AN309" s="8">
        <v>0</v>
      </c>
      <c r="AO309" s="8"/>
      <c r="AP309" s="8"/>
      <c r="AQ309" s="8"/>
      <c r="AR309" s="8">
        <v>46.462569777195</v>
      </c>
      <c r="AS309" s="8">
        <v>178.06177533166999</v>
      </c>
      <c r="AT309" s="8">
        <v>0</v>
      </c>
      <c r="AU309" s="8">
        <f t="shared" si="37"/>
        <v>0</v>
      </c>
      <c r="AV309" s="8">
        <f t="shared" si="38"/>
        <v>46.462569777195</v>
      </c>
      <c r="AW309" s="8">
        <f t="shared" si="39"/>
        <v>131.59920555447499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10.8902513989096</v>
      </c>
      <c r="BF309" s="8">
        <v>24.682066979375701</v>
      </c>
      <c r="BG309" s="8">
        <v>-1.5542666976084101</v>
      </c>
      <c r="BH309" s="8">
        <v>11.0393441981143</v>
      </c>
      <c r="BI309" s="8">
        <v>7.0734394121766897</v>
      </c>
      <c r="BJ309" s="8">
        <v>-5.2753428097342301</v>
      </c>
      <c r="BK309" s="8">
        <v>-46.855492481233703</v>
      </c>
      <c r="BL309" s="9">
        <v>0</v>
      </c>
      <c r="BM309" s="8" t="s">
        <v>249</v>
      </c>
      <c r="BN309" s="7" t="s">
        <v>249</v>
      </c>
      <c r="BO309" s="10">
        <v>614</v>
      </c>
      <c r="BP309" s="10">
        <v>291</v>
      </c>
      <c r="BQ309" s="7" t="s">
        <v>252</v>
      </c>
      <c r="BR309" s="8"/>
      <c r="BS309" s="8"/>
      <c r="BT309" s="4"/>
      <c r="BU309" s="8"/>
      <c r="BV309" s="4"/>
      <c r="BW309" s="8"/>
      <c r="BX309" s="8"/>
      <c r="BY309" s="8"/>
      <c r="BZ309" s="4"/>
      <c r="CA309" s="8"/>
      <c r="CB309" s="4"/>
      <c r="CC309" s="8"/>
      <c r="CD309" s="8"/>
      <c r="CE309" s="8"/>
      <c r="CF309" s="4"/>
      <c r="CG309" s="8"/>
      <c r="CH309" s="4"/>
      <c r="CI309" s="8"/>
      <c r="CJ309" s="8"/>
      <c r="CK309" s="8"/>
      <c r="CL309" s="4"/>
      <c r="CM309" s="8"/>
      <c r="CN309" s="4"/>
      <c r="CO309" s="8"/>
      <c r="CP309" s="8"/>
      <c r="CQ309" s="8"/>
      <c r="CR309" s="4"/>
      <c r="CS309" s="8"/>
      <c r="CT309" s="4"/>
      <c r="CU309" s="8"/>
      <c r="CV309" s="8"/>
      <c r="CW309" s="8"/>
      <c r="CX309" s="4"/>
      <c r="CY309" s="8"/>
      <c r="CZ309" s="4"/>
      <c r="DA309" s="8"/>
      <c r="DB309" s="8">
        <v>10.8902513989096</v>
      </c>
      <c r="DC309" s="8">
        <v>4.5263003479208503</v>
      </c>
      <c r="DD309" s="4">
        <v>0.415628637220811</v>
      </c>
      <c r="DE309" s="8">
        <v>2.3745385737153102</v>
      </c>
      <c r="DF309" s="4">
        <v>0.218042585679249</v>
      </c>
      <c r="DG309" s="8">
        <v>2.2172043010752698</v>
      </c>
      <c r="DH309" s="8">
        <v>35.572318378285303</v>
      </c>
      <c r="DI309" s="8">
        <v>21.968563300357498</v>
      </c>
      <c r="DJ309" s="4">
        <v>0.61757468452682995</v>
      </c>
      <c r="DK309" s="8">
        <v>14.821798729352601</v>
      </c>
      <c r="DL309" s="4">
        <v>0.41666664994206198</v>
      </c>
      <c r="DM309" s="8">
        <v>6</v>
      </c>
      <c r="DN309" s="8">
        <v>34.018051680676898</v>
      </c>
      <c r="DO309" s="8">
        <v>19.6685025000248</v>
      </c>
      <c r="DP309" s="4">
        <v>0.57817839436104401</v>
      </c>
      <c r="DQ309" s="8">
        <v>0.43720680927259298</v>
      </c>
      <c r="DR309" s="4">
        <v>1.28522001605676E-2</v>
      </c>
      <c r="DS309" s="8">
        <v>6</v>
      </c>
      <c r="DT309" s="8">
        <v>45.057395878791198</v>
      </c>
      <c r="DU309" s="8">
        <v>25.118514424882399</v>
      </c>
      <c r="DV309" s="4">
        <v>0.55747816612512702</v>
      </c>
      <c r="DW309" s="8">
        <v>-8.1563159527916103</v>
      </c>
      <c r="DX309" s="4">
        <v>-0.181020580388909</v>
      </c>
      <c r="DY309" s="8">
        <v>8.1612903225806406</v>
      </c>
      <c r="DZ309" s="8">
        <v>52.130835290967902</v>
      </c>
      <c r="EA309" s="8">
        <v>31.385780264558999</v>
      </c>
      <c r="EB309" s="4">
        <v>0.60205788166215801</v>
      </c>
      <c r="EC309" s="8">
        <v>62.789829390224099</v>
      </c>
      <c r="ED309" s="4">
        <v>1.2044662058408</v>
      </c>
      <c r="EE309" s="8">
        <v>8.9032258064516103</v>
      </c>
      <c r="EF309" s="8">
        <v>46.855492481233703</v>
      </c>
      <c r="EG309" s="8">
        <v>29.247541353831501</v>
      </c>
      <c r="EH309" s="4">
        <v>0.62420731924961703</v>
      </c>
      <c r="EI309" s="8">
        <v>21.5410876607611</v>
      </c>
      <c r="EJ309" s="4">
        <v>0.45973452673427001</v>
      </c>
      <c r="EK309" s="8">
        <v>7.5806451612903203</v>
      </c>
      <c r="EL309" s="8">
        <v>0</v>
      </c>
      <c r="EM309" s="8">
        <v>4.0058622374206099E-3</v>
      </c>
      <c r="EN309" s="4"/>
      <c r="EO309" s="8">
        <v>2.0163941400168299E-2</v>
      </c>
      <c r="EP309" s="4"/>
      <c r="EQ309" s="8">
        <v>0</v>
      </c>
      <c r="ER309" s="8">
        <v>0</v>
      </c>
      <c r="ES309" s="8">
        <v>0</v>
      </c>
      <c r="ET309" s="4"/>
      <c r="EU309" s="8">
        <v>0</v>
      </c>
      <c r="EV309" s="4"/>
      <c r="EW309" s="8">
        <v>0</v>
      </c>
      <c r="EX309" s="8"/>
      <c r="EY309" s="8"/>
      <c r="EZ309" s="4"/>
      <c r="FA309" s="8"/>
      <c r="FB309" s="4"/>
      <c r="FC309" s="8"/>
      <c r="FD309" s="7">
        <v>0</v>
      </c>
      <c r="FE309" s="7">
        <v>0</v>
      </c>
      <c r="FF309" s="4"/>
      <c r="FG309" s="7">
        <v>0</v>
      </c>
      <c r="FH309" s="4"/>
      <c r="FI309" s="7">
        <v>0</v>
      </c>
      <c r="FJ309" s="7">
        <v>0</v>
      </c>
      <c r="FK309" s="7">
        <v>0</v>
      </c>
      <c r="FL309" s="4"/>
      <c r="FM309" s="7">
        <v>0</v>
      </c>
      <c r="FN309" s="4"/>
      <c r="FO309" s="7">
        <v>0</v>
      </c>
      <c r="FP309" s="7">
        <v>0</v>
      </c>
      <c r="FQ309" s="7">
        <v>0</v>
      </c>
      <c r="FR309" s="4"/>
      <c r="FS309" s="7">
        <v>0</v>
      </c>
      <c r="FT309" s="4"/>
      <c r="FU309" s="7">
        <v>0</v>
      </c>
      <c r="FV309" s="7">
        <v>46.462569777195</v>
      </c>
      <c r="FW309" s="7">
        <v>26.4948636482784</v>
      </c>
      <c r="FX309" s="4">
        <v>0.57024103004485005</v>
      </c>
      <c r="FY309" s="7">
        <v>17.196337303067899</v>
      </c>
      <c r="FZ309" s="4">
        <v>0.37011162717711599</v>
      </c>
      <c r="GA309" s="7">
        <v>8.2172043010752702</v>
      </c>
      <c r="GB309" s="7">
        <v>79.075447559468202</v>
      </c>
      <c r="GC309" s="7">
        <v>44.787016924907199</v>
      </c>
      <c r="GD309" s="4">
        <v>0.56638335042271404</v>
      </c>
      <c r="GE309" s="7">
        <v>-7.7191091435190096</v>
      </c>
      <c r="GF309" s="4">
        <v>-9.7617014911156999E-2</v>
      </c>
      <c r="GG309" s="7">
        <v>14.1612903225806</v>
      </c>
      <c r="GH309" s="7">
        <v>98.986327772201605</v>
      </c>
      <c r="GI309" s="7">
        <v>60.633321618390497</v>
      </c>
      <c r="GJ309" s="4">
        <v>0.61254238825716101</v>
      </c>
      <c r="GK309" s="7">
        <v>84.330917050985207</v>
      </c>
      <c r="GL309" s="4">
        <v>0.85194510139881996</v>
      </c>
      <c r="GM309" s="7">
        <v>16.4838709677419</v>
      </c>
      <c r="GN309" s="7">
        <v>0</v>
      </c>
      <c r="GO309" s="7">
        <v>4.0058622374206099E-3</v>
      </c>
      <c r="GP309" s="4"/>
      <c r="GQ309" s="7">
        <v>2.0163941400168299E-2</v>
      </c>
      <c r="GR309" s="4"/>
      <c r="GS309" s="7">
        <v>0</v>
      </c>
      <c r="GT309" s="7">
        <v>0</v>
      </c>
      <c r="GU309" s="7">
        <v>0</v>
      </c>
      <c r="GV309" s="4"/>
      <c r="GW309" s="7">
        <v>0</v>
      </c>
      <c r="GX309" s="4"/>
      <c r="GY309" s="7">
        <v>0</v>
      </c>
      <c r="GZ309" s="3"/>
    </row>
    <row r="310" spans="1:208" s="11" customFormat="1" x14ac:dyDescent="0.25">
      <c r="A310" s="7" t="s">
        <v>220</v>
      </c>
      <c r="B310" s="7" t="s">
        <v>812</v>
      </c>
      <c r="C310" s="7" t="s">
        <v>813</v>
      </c>
      <c r="D310" s="33" t="s">
        <v>223</v>
      </c>
      <c r="E310" s="7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>
        <v>82.364489443141096</v>
      </c>
      <c r="X310" s="8">
        <v>-0.48809523809523903</v>
      </c>
      <c r="Y310" s="8">
        <v>95.805853485822993</v>
      </c>
      <c r="Z310" s="8">
        <v>327.333056093111</v>
      </c>
      <c r="AA310" s="8">
        <v>288.42966011912199</v>
      </c>
      <c r="AB310" s="8">
        <v>193.42213823487501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82.364489443141096</v>
      </c>
      <c r="AL310" s="8">
        <v>95.317758247727795</v>
      </c>
      <c r="AM310" s="8">
        <v>615.76271621223304</v>
      </c>
      <c r="AN310" s="8">
        <v>193.42213823487501</v>
      </c>
      <c r="AO310" s="8"/>
      <c r="AP310" s="8"/>
      <c r="AQ310" s="8"/>
      <c r="AR310" s="8"/>
      <c r="AS310" s="8">
        <v>177.68224769086899</v>
      </c>
      <c r="AT310" s="8">
        <v>809.18485444710802</v>
      </c>
      <c r="AU310" s="8">
        <f t="shared" si="37"/>
        <v>0</v>
      </c>
      <c r="AV310" s="8">
        <f t="shared" si="38"/>
        <v>0</v>
      </c>
      <c r="AW310" s="8">
        <f t="shared" si="39"/>
        <v>177.68224769086899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82.364489443141096</v>
      </c>
      <c r="BI310" s="8">
        <v>-82.852584681236394</v>
      </c>
      <c r="BJ310" s="8">
        <v>96.293948723918305</v>
      </c>
      <c r="BK310" s="8">
        <v>231.52720260728799</v>
      </c>
      <c r="BL310" s="9">
        <v>-38.903395973989497</v>
      </c>
      <c r="BM310" s="8" t="s">
        <v>268</v>
      </c>
      <c r="BN310" s="7" t="s">
        <v>268</v>
      </c>
      <c r="BO310" s="10">
        <v>615</v>
      </c>
      <c r="BP310" s="10">
        <v>292</v>
      </c>
      <c r="BQ310" s="7" t="s">
        <v>252</v>
      </c>
      <c r="BR310" s="8"/>
      <c r="BS310" s="8"/>
      <c r="BT310" s="4"/>
      <c r="BU310" s="8"/>
      <c r="BV310" s="4"/>
      <c r="BW310" s="8"/>
      <c r="BX310" s="8"/>
      <c r="BY310" s="8"/>
      <c r="BZ310" s="4"/>
      <c r="CA310" s="8"/>
      <c r="CB310" s="4"/>
      <c r="CC310" s="8"/>
      <c r="CD310" s="8"/>
      <c r="CE310" s="8"/>
      <c r="CF310" s="4"/>
      <c r="CG310" s="8"/>
      <c r="CH310" s="4"/>
      <c r="CI310" s="8"/>
      <c r="CJ310" s="8"/>
      <c r="CK310" s="8"/>
      <c r="CL310" s="4"/>
      <c r="CM310" s="8"/>
      <c r="CN310" s="4"/>
      <c r="CO310" s="8"/>
      <c r="CP310" s="8"/>
      <c r="CQ310" s="8"/>
      <c r="CR310" s="4"/>
      <c r="CS310" s="8"/>
      <c r="CT310" s="4"/>
      <c r="CU310" s="8"/>
      <c r="CV310" s="8"/>
      <c r="CW310" s="8"/>
      <c r="CX310" s="4"/>
      <c r="CY310" s="8"/>
      <c r="CZ310" s="4"/>
      <c r="DA310" s="8"/>
      <c r="DB310" s="8"/>
      <c r="DC310" s="8"/>
      <c r="DD310" s="4"/>
      <c r="DE310" s="8"/>
      <c r="DF310" s="4"/>
      <c r="DG310" s="8"/>
      <c r="DH310" s="8"/>
      <c r="DI310" s="8"/>
      <c r="DJ310" s="4"/>
      <c r="DK310" s="8"/>
      <c r="DL310" s="4"/>
      <c r="DM310" s="8"/>
      <c r="DN310" s="8"/>
      <c r="DO310" s="8"/>
      <c r="DP310" s="4"/>
      <c r="DQ310" s="8"/>
      <c r="DR310" s="4"/>
      <c r="DS310" s="8"/>
      <c r="DT310" s="8">
        <v>82.364489443141096</v>
      </c>
      <c r="DU310" s="8">
        <v>57.887293369551799</v>
      </c>
      <c r="DV310" s="4">
        <v>0.70281857826015304</v>
      </c>
      <c r="DW310" s="8">
        <v>46.812003457216903</v>
      </c>
      <c r="DX310" s="4">
        <v>0.56835177117843705</v>
      </c>
      <c r="DY310" s="8">
        <v>11.5</v>
      </c>
      <c r="DZ310" s="8">
        <v>-0.48809523809523903</v>
      </c>
      <c r="EA310" s="8">
        <v>-3.1326574894241701</v>
      </c>
      <c r="EB310" s="4">
        <v>6.4181275393080499</v>
      </c>
      <c r="EC310" s="8">
        <v>-5.0801374981360201</v>
      </c>
      <c r="ED310" s="4">
        <v>-10.408086581547</v>
      </c>
      <c r="EE310" s="8">
        <v>2</v>
      </c>
      <c r="EF310" s="8">
        <v>95.805853485822993</v>
      </c>
      <c r="EG310" s="8">
        <v>-29.002496292937298</v>
      </c>
      <c r="EH310" s="4">
        <v>-0.30272154819046598</v>
      </c>
      <c r="EI310" s="8">
        <v>-46.040274595290299</v>
      </c>
      <c r="EJ310" s="4">
        <v>-0.48055805485938502</v>
      </c>
      <c r="EK310" s="8">
        <v>16.193548387096801</v>
      </c>
      <c r="EL310" s="8">
        <v>327.333056093111</v>
      </c>
      <c r="EM310" s="8">
        <v>20.447089913076201</v>
      </c>
      <c r="EN310" s="4">
        <v>6.2465704371940899E-2</v>
      </c>
      <c r="EO310" s="8">
        <v>-47.029092179556102</v>
      </c>
      <c r="EP310" s="4">
        <v>-0.14367351938381201</v>
      </c>
      <c r="EQ310" s="8">
        <v>61.9079032258065</v>
      </c>
      <c r="ER310" s="8">
        <v>288.414757720419</v>
      </c>
      <c r="ES310" s="8">
        <v>291.93613355229098</v>
      </c>
      <c r="ET310" s="4">
        <v>1.0122094162577</v>
      </c>
      <c r="EU310" s="8">
        <v>231.10715301967801</v>
      </c>
      <c r="EV310" s="4">
        <v>0.80130141344468298</v>
      </c>
      <c r="EW310" s="8">
        <v>43.6736559139785</v>
      </c>
      <c r="EX310" s="8">
        <v>193.39469840915601</v>
      </c>
      <c r="EY310" s="8">
        <v>-12.9539230149385</v>
      </c>
      <c r="EZ310" s="4">
        <v>-6.6981789684495197E-2</v>
      </c>
      <c r="FA310" s="8">
        <v>-46.230482941645</v>
      </c>
      <c r="FB310" s="4">
        <v>-0.23904731268195001</v>
      </c>
      <c r="FC310" s="8">
        <v>26.312903225806501</v>
      </c>
      <c r="FD310" s="7">
        <v>0</v>
      </c>
      <c r="FE310" s="7">
        <v>0</v>
      </c>
      <c r="FF310" s="4"/>
      <c r="FG310" s="7">
        <v>0</v>
      </c>
      <c r="FH310" s="4"/>
      <c r="FI310" s="7">
        <v>0</v>
      </c>
      <c r="FJ310" s="7">
        <v>0</v>
      </c>
      <c r="FK310" s="7">
        <v>0</v>
      </c>
      <c r="FL310" s="4"/>
      <c r="FM310" s="7">
        <v>0</v>
      </c>
      <c r="FN310" s="4"/>
      <c r="FO310" s="7">
        <v>0</v>
      </c>
      <c r="FP310" s="7">
        <v>0</v>
      </c>
      <c r="FQ310" s="7">
        <v>0</v>
      </c>
      <c r="FR310" s="4"/>
      <c r="FS310" s="7">
        <v>0</v>
      </c>
      <c r="FT310" s="4"/>
      <c r="FU310" s="7">
        <v>0</v>
      </c>
      <c r="FV310" s="7">
        <v>0</v>
      </c>
      <c r="FW310" s="7">
        <v>0</v>
      </c>
      <c r="FX310" s="4"/>
      <c r="FY310" s="7">
        <v>0</v>
      </c>
      <c r="FZ310" s="4"/>
      <c r="GA310" s="7">
        <v>0</v>
      </c>
      <c r="GB310" s="7">
        <v>82.364489443141096</v>
      </c>
      <c r="GC310" s="7">
        <v>57.887293369551799</v>
      </c>
      <c r="GD310" s="4">
        <v>0.70281857826015304</v>
      </c>
      <c r="GE310" s="7">
        <v>46.812003457216903</v>
      </c>
      <c r="GF310" s="4">
        <v>0.56835177117843705</v>
      </c>
      <c r="GG310" s="7">
        <v>11.5</v>
      </c>
      <c r="GH310" s="7">
        <v>95.317758247727795</v>
      </c>
      <c r="GI310" s="7">
        <v>-32.135153782361499</v>
      </c>
      <c r="GJ310" s="4">
        <v>-0.337137112465898</v>
      </c>
      <c r="GK310" s="7">
        <v>-51.120412093426303</v>
      </c>
      <c r="GL310" s="4">
        <v>-0.53631571947554701</v>
      </c>
      <c r="GM310" s="7">
        <v>18.193548387096801</v>
      </c>
      <c r="GN310" s="7">
        <v>615.74781381353</v>
      </c>
      <c r="GO310" s="7">
        <v>312.383223465367</v>
      </c>
      <c r="GP310" s="4">
        <v>0.50732331720460999</v>
      </c>
      <c r="GQ310" s="7">
        <v>184.07806084012199</v>
      </c>
      <c r="GR310" s="4">
        <v>0.29895040909697301</v>
      </c>
      <c r="GS310" s="7">
        <v>105.581559139785</v>
      </c>
      <c r="GT310" s="7">
        <v>193.39469840915601</v>
      </c>
      <c r="GU310" s="7">
        <v>-12.9539230149385</v>
      </c>
      <c r="GV310" s="4">
        <v>-6.6981789684495197E-2</v>
      </c>
      <c r="GW310" s="7">
        <v>-46.230482941645</v>
      </c>
      <c r="GX310" s="4">
        <v>-0.23904731268195001</v>
      </c>
      <c r="GY310" s="7">
        <v>26.312903225806501</v>
      </c>
      <c r="GZ310" s="3"/>
    </row>
    <row r="311" spans="1:208" s="11" customFormat="1" x14ac:dyDescent="0.25">
      <c r="A311" s="7" t="s">
        <v>220</v>
      </c>
      <c r="B311" s="7" t="s">
        <v>814</v>
      </c>
      <c r="C311" s="7" t="s">
        <v>815</v>
      </c>
      <c r="D311" s="33" t="s">
        <v>228</v>
      </c>
      <c r="E311" s="7" t="s">
        <v>229</v>
      </c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>
        <v>0</v>
      </c>
      <c r="Q311" s="8">
        <v>1.28830061829177E-4</v>
      </c>
      <c r="R311" s="8">
        <v>74.980722018884506</v>
      </c>
      <c r="S311" s="8">
        <v>46.117704306445802</v>
      </c>
      <c r="T311" s="8">
        <v>46.161619267475601</v>
      </c>
      <c r="U311" s="8">
        <v>54.9343706290448</v>
      </c>
      <c r="V311" s="8">
        <v>41.555719790642399</v>
      </c>
      <c r="W311" s="8">
        <v>42.113690254383997</v>
      </c>
      <c r="X311" s="8">
        <v>45.996727477981302</v>
      </c>
      <c r="Y311" s="8">
        <v>46.269752980173699</v>
      </c>
      <c r="Z311" s="8">
        <v>46.6904795743215</v>
      </c>
      <c r="AA311" s="8">
        <v>74.260447427742506</v>
      </c>
      <c r="AB311" s="8">
        <v>61.851691535837503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1.28830061829177E-4</v>
      </c>
      <c r="AI311" s="8">
        <v>121.09842632533</v>
      </c>
      <c r="AJ311" s="8">
        <v>101.09598989652</v>
      </c>
      <c r="AK311" s="8">
        <v>83.669410045026297</v>
      </c>
      <c r="AL311" s="8">
        <v>92.266480458155002</v>
      </c>
      <c r="AM311" s="8">
        <v>120.95092700206401</v>
      </c>
      <c r="AN311" s="8">
        <v>61.851691535837503</v>
      </c>
      <c r="AO311" s="8"/>
      <c r="AP311" s="8"/>
      <c r="AQ311" s="8">
        <v>1.28830061829177E-4</v>
      </c>
      <c r="AR311" s="8">
        <v>222.19441622185099</v>
      </c>
      <c r="AS311" s="8">
        <v>175.93589050318101</v>
      </c>
      <c r="AT311" s="8">
        <v>182.80261853790199</v>
      </c>
      <c r="AU311" s="8">
        <f t="shared" si="37"/>
        <v>1.28830061829177E-4</v>
      </c>
      <c r="AV311" s="8">
        <f t="shared" si="38"/>
        <v>222.19428739178915</v>
      </c>
      <c r="AW311" s="8">
        <f t="shared" si="39"/>
        <v>-46.258525718669972</v>
      </c>
      <c r="AX311" s="8">
        <v>0</v>
      </c>
      <c r="AY311" s="8">
        <v>0</v>
      </c>
      <c r="AZ311" s="8">
        <v>0</v>
      </c>
      <c r="BA311" s="8">
        <v>0</v>
      </c>
      <c r="BB311" s="8">
        <v>1.28830061829177E-4</v>
      </c>
      <c r="BC311" s="8">
        <v>74.980593188822695</v>
      </c>
      <c r="BD311" s="8">
        <v>-28.863017712438701</v>
      </c>
      <c r="BE311" s="8">
        <v>4.3914961029791803E-2</v>
      </c>
      <c r="BF311" s="8">
        <v>8.7727513615692398</v>
      </c>
      <c r="BG311" s="8">
        <v>-13.3786508384025</v>
      </c>
      <c r="BH311" s="8">
        <v>0.55797046374160397</v>
      </c>
      <c r="BI311" s="8">
        <v>3.8830372235973298</v>
      </c>
      <c r="BJ311" s="8">
        <v>0.27302550219241101</v>
      </c>
      <c r="BK311" s="8">
        <v>0.42072659414779401</v>
      </c>
      <c r="BL311" s="9">
        <v>27.569967853421002</v>
      </c>
      <c r="BM311" s="8" t="s">
        <v>268</v>
      </c>
      <c r="BN311" s="7" t="s">
        <v>268</v>
      </c>
      <c r="BO311" s="10">
        <v>616</v>
      </c>
      <c r="BP311" s="10">
        <v>293</v>
      </c>
      <c r="BQ311" s="7" t="s">
        <v>252</v>
      </c>
      <c r="BR311" s="8"/>
      <c r="BS311" s="8"/>
      <c r="BT311" s="4"/>
      <c r="BU311" s="8"/>
      <c r="BV311" s="4"/>
      <c r="BW311" s="8"/>
      <c r="BX311" s="8"/>
      <c r="BY311" s="8"/>
      <c r="BZ311" s="4"/>
      <c r="CA311" s="8"/>
      <c r="CB311" s="4"/>
      <c r="CC311" s="8"/>
      <c r="CD311" s="8">
        <v>0</v>
      </c>
      <c r="CE311" s="8">
        <v>-5.1101796057103996</v>
      </c>
      <c r="CF311" s="4"/>
      <c r="CG311" s="8">
        <v>-6.45673378653977</v>
      </c>
      <c r="CH311" s="4"/>
      <c r="CI311" s="8">
        <v>1.0967741935483899</v>
      </c>
      <c r="CJ311" s="8">
        <v>0.423685592521309</v>
      </c>
      <c r="CK311" s="8">
        <v>-27.7881306414181</v>
      </c>
      <c r="CL311" s="4">
        <v>-65.586678263128505</v>
      </c>
      <c r="CM311" s="8">
        <v>-37.006322909565199</v>
      </c>
      <c r="CN311" s="4">
        <v>-87.343831281456602</v>
      </c>
      <c r="CO311" s="8">
        <v>8.3870967741935498</v>
      </c>
      <c r="CP311" s="8">
        <v>85.598958983148407</v>
      </c>
      <c r="CQ311" s="8">
        <v>55.002252762967998</v>
      </c>
      <c r="CR311" s="4">
        <v>0.642557496216702</v>
      </c>
      <c r="CS311" s="8">
        <v>45.925387476761799</v>
      </c>
      <c r="CT311" s="4">
        <v>0.53651806076056296</v>
      </c>
      <c r="CU311" s="8">
        <v>9</v>
      </c>
      <c r="CV311" s="8">
        <v>50.320428118908502</v>
      </c>
      <c r="CW311" s="8">
        <v>20.695301700098</v>
      </c>
      <c r="CX311" s="4">
        <v>0.411270382103953</v>
      </c>
      <c r="CY311" s="8">
        <v>11.916770647528301</v>
      </c>
      <c r="CZ311" s="4">
        <v>0.236817751617071</v>
      </c>
      <c r="DA311" s="8">
        <v>9</v>
      </c>
      <c r="DB311" s="8">
        <v>50.231028956637303</v>
      </c>
      <c r="DC311" s="8">
        <v>18.245067657171901</v>
      </c>
      <c r="DD311" s="4">
        <v>0.36322305228750701</v>
      </c>
      <c r="DE311" s="8">
        <v>7.4391384198642898</v>
      </c>
      <c r="DF311" s="4">
        <v>0.14809846770780399</v>
      </c>
      <c r="DG311" s="8">
        <v>9</v>
      </c>
      <c r="DH311" s="8">
        <v>59.871277339520297</v>
      </c>
      <c r="DI311" s="8">
        <v>32.331234086582697</v>
      </c>
      <c r="DJ311" s="4">
        <v>0.54001243205882399</v>
      </c>
      <c r="DK311" s="8">
        <v>-12.1770819309667</v>
      </c>
      <c r="DL311" s="4">
        <v>-0.20338770896622799</v>
      </c>
      <c r="DM311" s="8">
        <v>9.8963133640553007</v>
      </c>
      <c r="DN311" s="8">
        <v>43.964332042647698</v>
      </c>
      <c r="DO311" s="8">
        <v>19.719301660870801</v>
      </c>
      <c r="DP311" s="4">
        <v>0.44852954075913198</v>
      </c>
      <c r="DQ311" s="8">
        <v>29.6059183891233</v>
      </c>
      <c r="DR311" s="4">
        <v>0.67340766966285404</v>
      </c>
      <c r="DS311" s="8">
        <v>6.6</v>
      </c>
      <c r="DT311" s="8">
        <v>42.708670724065399</v>
      </c>
      <c r="DU311" s="8">
        <v>12.067217622111301</v>
      </c>
      <c r="DV311" s="4">
        <v>0.28254725369646599</v>
      </c>
      <c r="DW311" s="8">
        <v>-27.630526944541401</v>
      </c>
      <c r="DX311" s="4">
        <v>-0.64695356882114896</v>
      </c>
      <c r="DY311" s="8">
        <v>8.1612903225806406</v>
      </c>
      <c r="DZ311" s="8">
        <v>45.429266854847697</v>
      </c>
      <c r="EA311" s="8">
        <v>17.9509513284397</v>
      </c>
      <c r="EB311" s="4">
        <v>0.39514067849246298</v>
      </c>
      <c r="EC311" s="8">
        <v>52.627723724682198</v>
      </c>
      <c r="ED311" s="4">
        <v>1.1584541721272901</v>
      </c>
      <c r="EE311" s="8">
        <v>9.0720430107526902</v>
      </c>
      <c r="EF311" s="8">
        <v>47.275232396768402</v>
      </c>
      <c r="EG311" s="8">
        <v>21.565058169507001</v>
      </c>
      <c r="EH311" s="4">
        <v>0.45615974953898097</v>
      </c>
      <c r="EI311" s="8">
        <v>-36.162481988919701</v>
      </c>
      <c r="EJ311" s="4">
        <v>-0.76493504432548698</v>
      </c>
      <c r="EK311" s="8">
        <v>10.3294930875576</v>
      </c>
      <c r="EL311" s="8">
        <v>46.202192765665899</v>
      </c>
      <c r="EM311" s="8">
        <v>18.257770633201002</v>
      </c>
      <c r="EN311" s="4">
        <v>0.395171084753554</v>
      </c>
      <c r="EO311" s="8">
        <v>55.7292989402968</v>
      </c>
      <c r="EP311" s="4">
        <v>1.2062046323851301</v>
      </c>
      <c r="EQ311" s="8">
        <v>8.2376344086021493</v>
      </c>
      <c r="ER311" s="8">
        <v>72.004808651079102</v>
      </c>
      <c r="ES311" s="8">
        <v>25.362486837017901</v>
      </c>
      <c r="ET311" s="4">
        <v>0.35223323708725301</v>
      </c>
      <c r="EU311" s="8">
        <v>14.856022536910301</v>
      </c>
      <c r="EV311" s="4">
        <v>0.20631986689805201</v>
      </c>
      <c r="EW311" s="8">
        <v>9.9838709677419395</v>
      </c>
      <c r="EX311" s="8">
        <v>59.684064097831602</v>
      </c>
      <c r="EY311" s="8">
        <v>28.6744578028154</v>
      </c>
      <c r="EZ311" s="4">
        <v>0.48043742054517902</v>
      </c>
      <c r="FA311" s="8">
        <v>23.080227102948701</v>
      </c>
      <c r="FB311" s="4">
        <v>0.38670669385242601</v>
      </c>
      <c r="FC311" s="8">
        <v>5.2688172043010804</v>
      </c>
      <c r="FD311" s="7">
        <v>0</v>
      </c>
      <c r="FE311" s="7">
        <v>0</v>
      </c>
      <c r="FF311" s="4"/>
      <c r="FG311" s="7">
        <v>0</v>
      </c>
      <c r="FH311" s="4"/>
      <c r="FI311" s="7">
        <v>0</v>
      </c>
      <c r="FJ311" s="7">
        <v>0.423685592521309</v>
      </c>
      <c r="FK311" s="7">
        <v>-32.898310247128499</v>
      </c>
      <c r="FL311" s="4">
        <v>-77.647932400424693</v>
      </c>
      <c r="FM311" s="7">
        <v>-43.463056696104999</v>
      </c>
      <c r="FN311" s="4">
        <v>-102.583277466342</v>
      </c>
      <c r="FO311" s="7">
        <v>9.4838709677419395</v>
      </c>
      <c r="FP311" s="7">
        <v>135.91938710205699</v>
      </c>
      <c r="FQ311" s="7">
        <v>75.697554463065998</v>
      </c>
      <c r="FR311" s="4">
        <v>0.556929780784161</v>
      </c>
      <c r="FS311" s="7">
        <v>57.842158124290101</v>
      </c>
      <c r="FT311" s="4">
        <v>0.42556223477419403</v>
      </c>
      <c r="FU311" s="7">
        <v>18</v>
      </c>
      <c r="FV311" s="7">
        <v>110.10230629615801</v>
      </c>
      <c r="FW311" s="7">
        <v>50.576301743754598</v>
      </c>
      <c r="FX311" s="4">
        <v>0.45935733269485302</v>
      </c>
      <c r="FY311" s="7">
        <v>-4.7379435111023698</v>
      </c>
      <c r="FZ311" s="4">
        <v>-4.30321913362837E-2</v>
      </c>
      <c r="GA311" s="7">
        <v>18.896313364055299</v>
      </c>
      <c r="GB311" s="7">
        <v>86.673002766713097</v>
      </c>
      <c r="GC311" s="7">
        <v>31.786519282982098</v>
      </c>
      <c r="GD311" s="4">
        <v>0.36674071819731302</v>
      </c>
      <c r="GE311" s="7">
        <v>1.9753914445819101</v>
      </c>
      <c r="GF311" s="4">
        <v>2.27913119601824E-2</v>
      </c>
      <c r="GG311" s="7">
        <v>14.761290322580599</v>
      </c>
      <c r="GH311" s="7">
        <v>92.704499251616198</v>
      </c>
      <c r="GI311" s="7">
        <v>39.516009497946698</v>
      </c>
      <c r="GJ311" s="4">
        <v>0.426257730929471</v>
      </c>
      <c r="GK311" s="7">
        <v>16.4652417357625</v>
      </c>
      <c r="GL311" s="4">
        <v>0.17760995279283001</v>
      </c>
      <c r="GM311" s="7">
        <v>19.401536098310299</v>
      </c>
      <c r="GN311" s="7">
        <v>118.207001416745</v>
      </c>
      <c r="GO311" s="7">
        <v>43.620257470218903</v>
      </c>
      <c r="GP311" s="4">
        <v>0.36901585310021801</v>
      </c>
      <c r="GQ311" s="7">
        <v>70.585321477207103</v>
      </c>
      <c r="GR311" s="4">
        <v>0.59713317004256705</v>
      </c>
      <c r="GS311" s="7">
        <v>18.221505376344101</v>
      </c>
      <c r="GT311" s="7">
        <v>59.684064097831602</v>
      </c>
      <c r="GU311" s="7">
        <v>28.6744578028154</v>
      </c>
      <c r="GV311" s="4">
        <v>0.48043742054517902</v>
      </c>
      <c r="GW311" s="7">
        <v>23.080227102948701</v>
      </c>
      <c r="GX311" s="4">
        <v>0.38670669385242601</v>
      </c>
      <c r="GY311" s="7">
        <v>5.2688172043010804</v>
      </c>
      <c r="GZ311" s="3"/>
    </row>
    <row r="312" spans="1:208" s="11" customFormat="1" x14ac:dyDescent="0.25">
      <c r="A312" s="7" t="s">
        <v>220</v>
      </c>
      <c r="B312" s="7" t="s">
        <v>816</v>
      </c>
      <c r="C312" s="7" t="s">
        <v>817</v>
      </c>
      <c r="D312" s="33" t="s">
        <v>231</v>
      </c>
      <c r="E312" s="7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>
        <v>82.388338465768499</v>
      </c>
      <c r="R312" s="8">
        <v>197.180120524394</v>
      </c>
      <c r="S312" s="8">
        <v>279.52432763864499</v>
      </c>
      <c r="T312" s="8">
        <v>150.89408534088</v>
      </c>
      <c r="U312" s="8">
        <v>0</v>
      </c>
      <c r="V312" s="8"/>
      <c r="W312" s="8"/>
      <c r="X312" s="8">
        <v>0</v>
      </c>
      <c r="Y312" s="8">
        <v>173.896183951425</v>
      </c>
      <c r="Z312" s="8">
        <v>284.23022556149601</v>
      </c>
      <c r="AA312" s="8">
        <v>348.78310764526799</v>
      </c>
      <c r="AB312" s="8">
        <v>115.242830653562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82.388338465768499</v>
      </c>
      <c r="AI312" s="8">
        <v>476.70444816303899</v>
      </c>
      <c r="AJ312" s="8">
        <v>150.89408534088</v>
      </c>
      <c r="AK312" s="8">
        <v>0</v>
      </c>
      <c r="AL312" s="8">
        <v>173.896183951425</v>
      </c>
      <c r="AM312" s="8">
        <v>633.01333320676395</v>
      </c>
      <c r="AN312" s="8">
        <v>115.242830653562</v>
      </c>
      <c r="AO312" s="8"/>
      <c r="AP312" s="8"/>
      <c r="AQ312" s="8">
        <v>82.388338465768499</v>
      </c>
      <c r="AR312" s="8">
        <v>627.59853350391904</v>
      </c>
      <c r="AS312" s="8">
        <v>173.896183951425</v>
      </c>
      <c r="AT312" s="8">
        <v>748.25616386032596</v>
      </c>
      <c r="AU312" s="8">
        <f t="shared" si="37"/>
        <v>82.388338465768499</v>
      </c>
      <c r="AV312" s="8">
        <f t="shared" si="38"/>
        <v>545.21019503815057</v>
      </c>
      <c r="AW312" s="8">
        <f t="shared" si="39"/>
        <v>-453.70234955249407</v>
      </c>
      <c r="AX312" s="8">
        <v>0</v>
      </c>
      <c r="AY312" s="8">
        <v>0</v>
      </c>
      <c r="AZ312" s="8">
        <v>0</v>
      </c>
      <c r="BA312" s="8">
        <v>0</v>
      </c>
      <c r="BB312" s="8">
        <v>82.388338465768499</v>
      </c>
      <c r="BC312" s="8">
        <v>114.791782058625</v>
      </c>
      <c r="BD312" s="8">
        <v>82.344207114251603</v>
      </c>
      <c r="BE312" s="8">
        <v>-128.63024229776499</v>
      </c>
      <c r="BF312" s="8">
        <v>-150.89408534088</v>
      </c>
      <c r="BG312" s="8">
        <v>0</v>
      </c>
      <c r="BH312" s="8">
        <v>0</v>
      </c>
      <c r="BI312" s="8">
        <v>0</v>
      </c>
      <c r="BJ312" s="8">
        <v>173.896183951425</v>
      </c>
      <c r="BK312" s="8">
        <v>110.334041610071</v>
      </c>
      <c r="BL312" s="9">
        <v>64.552882083771607</v>
      </c>
      <c r="BM312" s="8" t="s">
        <v>236</v>
      </c>
      <c r="BN312" s="7" t="s">
        <v>236</v>
      </c>
      <c r="BO312" s="10">
        <v>617</v>
      </c>
      <c r="BP312" s="10">
        <v>294</v>
      </c>
      <c r="BQ312" s="7" t="s">
        <v>252</v>
      </c>
      <c r="BR312" s="8"/>
      <c r="BS312" s="8"/>
      <c r="BT312" s="4"/>
      <c r="BU312" s="8"/>
      <c r="BV312" s="4"/>
      <c r="BW312" s="8"/>
      <c r="BX312" s="8"/>
      <c r="BY312" s="8"/>
      <c r="BZ312" s="4"/>
      <c r="CA312" s="8"/>
      <c r="CB312" s="4"/>
      <c r="CC312" s="8"/>
      <c r="CD312" s="8"/>
      <c r="CE312" s="8"/>
      <c r="CF312" s="4"/>
      <c r="CG312" s="8"/>
      <c r="CH312" s="4"/>
      <c r="CI312" s="8"/>
      <c r="CJ312" s="8">
        <v>82.388338465768499</v>
      </c>
      <c r="CK312" s="8">
        <v>56.8364529832279</v>
      </c>
      <c r="CL312" s="4">
        <v>0.68986041036430001</v>
      </c>
      <c r="CM312" s="8">
        <v>48.612491790891603</v>
      </c>
      <c r="CN312" s="4">
        <v>0.59004092928867102</v>
      </c>
      <c r="CO312" s="8">
        <v>6.6324884792626699</v>
      </c>
      <c r="CP312" s="8">
        <v>197.180120524394</v>
      </c>
      <c r="CQ312" s="8">
        <v>111.85458682839401</v>
      </c>
      <c r="CR312" s="4">
        <v>0.56727111501362903</v>
      </c>
      <c r="CS312" s="8">
        <v>75.499542559540899</v>
      </c>
      <c r="CT312" s="4">
        <v>0.38289632017037301</v>
      </c>
      <c r="CU312" s="8">
        <v>28.022580645161302</v>
      </c>
      <c r="CV312" s="8">
        <v>279.52432763864499</v>
      </c>
      <c r="CW312" s="8">
        <v>154.873436300675</v>
      </c>
      <c r="CX312" s="4">
        <v>0.55406067017139005</v>
      </c>
      <c r="CY312" s="8">
        <v>98.890489001309604</v>
      </c>
      <c r="CZ312" s="4">
        <v>0.353781332153494</v>
      </c>
      <c r="DA312" s="8">
        <v>46.451612903225801</v>
      </c>
      <c r="DB312" s="8">
        <v>150.89408534088</v>
      </c>
      <c r="DC312" s="8">
        <v>75.558231314089099</v>
      </c>
      <c r="DD312" s="4">
        <v>0.50073686548679397</v>
      </c>
      <c r="DE312" s="8">
        <v>48.0977658263308</v>
      </c>
      <c r="DF312" s="4">
        <v>0.31875182991881101</v>
      </c>
      <c r="DG312" s="8">
        <v>23.789247311827999</v>
      </c>
      <c r="DH312" s="8">
        <v>0</v>
      </c>
      <c r="DI312" s="8">
        <v>6.3462987290969899</v>
      </c>
      <c r="DJ312" s="4"/>
      <c r="DK312" s="8">
        <v>6.02971606315002</v>
      </c>
      <c r="DL312" s="4"/>
      <c r="DM312" s="8">
        <v>0</v>
      </c>
      <c r="DN312" s="8"/>
      <c r="DO312" s="8"/>
      <c r="DP312" s="4"/>
      <c r="DQ312" s="8"/>
      <c r="DR312" s="4"/>
      <c r="DS312" s="8"/>
      <c r="DT312" s="8"/>
      <c r="DU312" s="8"/>
      <c r="DV312" s="4"/>
      <c r="DW312" s="8"/>
      <c r="DX312" s="4"/>
      <c r="DY312" s="8"/>
      <c r="DZ312" s="8">
        <v>0</v>
      </c>
      <c r="EA312" s="8">
        <v>-4.8943345027824803</v>
      </c>
      <c r="EB312" s="4"/>
      <c r="EC312" s="8">
        <v>-9.3498528913622092</v>
      </c>
      <c r="ED312" s="4"/>
      <c r="EE312" s="8">
        <v>4</v>
      </c>
      <c r="EF312" s="8">
        <v>173.896183951425</v>
      </c>
      <c r="EG312" s="8">
        <v>63.912595796580398</v>
      </c>
      <c r="EH312" s="4">
        <v>0.36753305532244002</v>
      </c>
      <c r="EI312" s="8">
        <v>26.2161819228218</v>
      </c>
      <c r="EJ312" s="4">
        <v>0.15075766084749101</v>
      </c>
      <c r="EK312" s="8">
        <v>31.687788018433199</v>
      </c>
      <c r="EL312" s="8">
        <v>284.23022556149601</v>
      </c>
      <c r="EM312" s="8">
        <v>112.953737560384</v>
      </c>
      <c r="EN312" s="4">
        <v>0.39740227253186899</v>
      </c>
      <c r="EO312" s="8">
        <v>55.314700501179502</v>
      </c>
      <c r="EP312" s="4">
        <v>0.19461230906004301</v>
      </c>
      <c r="EQ312" s="8">
        <v>51.570967741935497</v>
      </c>
      <c r="ER312" s="8">
        <v>348.78310764526799</v>
      </c>
      <c r="ES312" s="8">
        <v>139.071805511495</v>
      </c>
      <c r="ET312" s="4">
        <v>0.39873434940816999</v>
      </c>
      <c r="EU312" s="8">
        <v>60.197460117465603</v>
      </c>
      <c r="EV312" s="4">
        <v>0.17259282000173501</v>
      </c>
      <c r="EW312" s="8">
        <v>70.802150537634404</v>
      </c>
      <c r="EX312" s="8">
        <v>115.242830653562</v>
      </c>
      <c r="EY312" s="8">
        <v>-10.5857789020806</v>
      </c>
      <c r="EZ312" s="4">
        <v>-9.1856290252910699E-2</v>
      </c>
      <c r="FA312" s="8">
        <v>-50.752926663450999</v>
      </c>
      <c r="FB312" s="4">
        <v>-0.44039986154125499</v>
      </c>
      <c r="FC312" s="8">
        <v>38.237634408602098</v>
      </c>
      <c r="FD312" s="7">
        <v>0</v>
      </c>
      <c r="FE312" s="7">
        <v>0</v>
      </c>
      <c r="FF312" s="4"/>
      <c r="FG312" s="7">
        <v>0</v>
      </c>
      <c r="FH312" s="4"/>
      <c r="FI312" s="7">
        <v>0</v>
      </c>
      <c r="FJ312" s="7">
        <v>82.388338465768499</v>
      </c>
      <c r="FK312" s="7">
        <v>56.8364529832279</v>
      </c>
      <c r="FL312" s="4">
        <v>0.68986041036430001</v>
      </c>
      <c r="FM312" s="7">
        <v>48.612491790891603</v>
      </c>
      <c r="FN312" s="4">
        <v>0.59004092928867102</v>
      </c>
      <c r="FO312" s="7">
        <v>6.6324884792626699</v>
      </c>
      <c r="FP312" s="7">
        <v>476.70444816303899</v>
      </c>
      <c r="FQ312" s="7">
        <v>266.72802312906902</v>
      </c>
      <c r="FR312" s="4">
        <v>0.55952493029359196</v>
      </c>
      <c r="FS312" s="7">
        <v>174.39003156085101</v>
      </c>
      <c r="FT312" s="4">
        <v>0.36582421714933699</v>
      </c>
      <c r="FU312" s="7">
        <v>74.474193548387106</v>
      </c>
      <c r="FV312" s="7">
        <v>150.89408534088</v>
      </c>
      <c r="FW312" s="7">
        <v>81.904530043186099</v>
      </c>
      <c r="FX312" s="4">
        <v>0.54279483425846697</v>
      </c>
      <c r="FY312" s="7">
        <v>54.127481889480798</v>
      </c>
      <c r="FZ312" s="4">
        <v>0.35871175312937598</v>
      </c>
      <c r="GA312" s="7">
        <v>23.789247311827999</v>
      </c>
      <c r="GB312" s="7">
        <v>0</v>
      </c>
      <c r="GC312" s="7">
        <v>0</v>
      </c>
      <c r="GD312" s="4"/>
      <c r="GE312" s="7">
        <v>0</v>
      </c>
      <c r="GF312" s="4"/>
      <c r="GG312" s="7">
        <v>0</v>
      </c>
      <c r="GH312" s="7">
        <v>173.896183951425</v>
      </c>
      <c r="GI312" s="7">
        <v>59.018261293797899</v>
      </c>
      <c r="GJ312" s="4">
        <v>0.33938790347627001</v>
      </c>
      <c r="GK312" s="7">
        <v>16.8663290314596</v>
      </c>
      <c r="GL312" s="4">
        <v>9.6990794439577199E-2</v>
      </c>
      <c r="GM312" s="7">
        <v>35.687788018433203</v>
      </c>
      <c r="GN312" s="7">
        <v>633.01333320676395</v>
      </c>
      <c r="GO312" s="7">
        <v>252.02554307188001</v>
      </c>
      <c r="GP312" s="4">
        <v>0.39813623165747702</v>
      </c>
      <c r="GQ312" s="7">
        <v>115.512160618645</v>
      </c>
      <c r="GR312" s="4">
        <v>0.18247982239722399</v>
      </c>
      <c r="GS312" s="7">
        <v>122.37311827956999</v>
      </c>
      <c r="GT312" s="7">
        <v>115.242830653562</v>
      </c>
      <c r="GU312" s="7">
        <v>-10.5857789020806</v>
      </c>
      <c r="GV312" s="4">
        <v>-9.1856290252910699E-2</v>
      </c>
      <c r="GW312" s="7">
        <v>-50.752926663450999</v>
      </c>
      <c r="GX312" s="4">
        <v>-0.44039986154125499</v>
      </c>
      <c r="GY312" s="7">
        <v>38.237634408602098</v>
      </c>
      <c r="GZ312" s="3"/>
    </row>
    <row r="313" spans="1:208" s="11" customFormat="1" x14ac:dyDescent="0.25">
      <c r="A313" s="7" t="s">
        <v>220</v>
      </c>
      <c r="B313" s="7" t="s">
        <v>818</v>
      </c>
      <c r="C313" s="7" t="s">
        <v>819</v>
      </c>
      <c r="D313" s="33" t="s">
        <v>241</v>
      </c>
      <c r="E313" s="7"/>
      <c r="F313" s="8">
        <v>427.96922809712601</v>
      </c>
      <c r="G313" s="8">
        <v>191.45522574411399</v>
      </c>
      <c r="H313" s="8">
        <v>353.49604699462998</v>
      </c>
      <c r="I313" s="8">
        <v>309.02280945505402</v>
      </c>
      <c r="J313" s="8">
        <v>224.28990954076801</v>
      </c>
      <c r="K313" s="8">
        <v>195.47598483587799</v>
      </c>
      <c r="L313" s="8">
        <v>160.74370489327401</v>
      </c>
      <c r="M313" s="8">
        <v>165.96213166760799</v>
      </c>
      <c r="N313" s="8">
        <v>184.89360504472501</v>
      </c>
      <c r="O313" s="8">
        <v>184.32546410626401</v>
      </c>
      <c r="P313" s="8">
        <v>176.779371155359</v>
      </c>
      <c r="Q313" s="8">
        <v>165.811130616642</v>
      </c>
      <c r="R313" s="8">
        <v>138.886213712901</v>
      </c>
      <c r="S313" s="8">
        <v>100.77084362453201</v>
      </c>
      <c r="T313" s="8">
        <v>73.035362891942796</v>
      </c>
      <c r="U313" s="8">
        <v>49.194509383363403</v>
      </c>
      <c r="V313" s="8">
        <v>45.397477918497003</v>
      </c>
      <c r="W313" s="8">
        <v>43.236770500607399</v>
      </c>
      <c r="X313" s="8">
        <v>41.008221915600899</v>
      </c>
      <c r="Y313" s="8">
        <v>42.017070062239597</v>
      </c>
      <c r="Z313" s="8">
        <v>15.4194123807917</v>
      </c>
      <c r="AA313" s="8">
        <v>219.362565697338</v>
      </c>
      <c r="AB313" s="8">
        <v>65.170067337988201</v>
      </c>
      <c r="AC313" s="8">
        <v>619.42445384124096</v>
      </c>
      <c r="AD313" s="8">
        <v>662.51885644968399</v>
      </c>
      <c r="AE313" s="8">
        <v>419.76589437664597</v>
      </c>
      <c r="AF313" s="8">
        <v>326.70583656088201</v>
      </c>
      <c r="AG313" s="8">
        <v>369.21906915098901</v>
      </c>
      <c r="AH313" s="8">
        <v>342.59050177199998</v>
      </c>
      <c r="AI313" s="8">
        <v>239.657057337433</v>
      </c>
      <c r="AJ313" s="8">
        <v>122.22987227530599</v>
      </c>
      <c r="AK313" s="8">
        <v>88.634248419104395</v>
      </c>
      <c r="AL313" s="8">
        <v>83.025291977840496</v>
      </c>
      <c r="AM313" s="8">
        <v>234.78197807813001</v>
      </c>
      <c r="AN313" s="8">
        <v>65.170067337988201</v>
      </c>
      <c r="AO313" s="8">
        <v>1281.94331029093</v>
      </c>
      <c r="AP313" s="8">
        <v>746.47173093752895</v>
      </c>
      <c r="AQ313" s="8">
        <v>711.80957092299002</v>
      </c>
      <c r="AR313" s="8">
        <v>361.88692961273898</v>
      </c>
      <c r="AS313" s="8">
        <v>171.659540396945</v>
      </c>
      <c r="AT313" s="8">
        <v>299.95204541611798</v>
      </c>
      <c r="AU313" s="8">
        <f t="shared" si="37"/>
        <v>-34.662160014538927</v>
      </c>
      <c r="AV313" s="8">
        <f t="shared" si="38"/>
        <v>-349.92264131025104</v>
      </c>
      <c r="AW313" s="8">
        <f t="shared" si="39"/>
        <v>-190.22738921579398</v>
      </c>
      <c r="AX313" s="8">
        <v>5.2184267743344002</v>
      </c>
      <c r="AY313" s="8">
        <v>18.931473377116301</v>
      </c>
      <c r="AZ313" s="8">
        <v>-0.56814093846026004</v>
      </c>
      <c r="BA313" s="8">
        <v>-7.54609295090546</v>
      </c>
      <c r="BB313" s="8">
        <v>-10.968240538717399</v>
      </c>
      <c r="BC313" s="8">
        <v>-26.9249169037403</v>
      </c>
      <c r="BD313" s="8">
        <v>-38.115370088369502</v>
      </c>
      <c r="BE313" s="8">
        <v>-27.735480732589</v>
      </c>
      <c r="BF313" s="8">
        <v>-23.8408535085794</v>
      </c>
      <c r="BG313" s="8">
        <v>-3.7970314648664001</v>
      </c>
      <c r="BH313" s="8">
        <v>-2.16070741788959</v>
      </c>
      <c r="BI313" s="8">
        <v>-2.2285485850064801</v>
      </c>
      <c r="BJ313" s="8">
        <v>1.0088481466386301</v>
      </c>
      <c r="BK313" s="8">
        <v>-26.597657681447899</v>
      </c>
      <c r="BL313" s="9">
        <v>203.94315331654701</v>
      </c>
      <c r="BM313" s="8" t="s">
        <v>224</v>
      </c>
      <c r="BN313" s="7" t="s">
        <v>224</v>
      </c>
      <c r="BO313" s="10">
        <v>236</v>
      </c>
      <c r="BP313" s="10">
        <v>295</v>
      </c>
      <c r="BQ313" s="7" t="s">
        <v>252</v>
      </c>
      <c r="BR313" s="8">
        <v>184.89360504472501</v>
      </c>
      <c r="BS313" s="8">
        <v>134.148586275783</v>
      </c>
      <c r="BT313" s="4">
        <v>0.72554475988140998</v>
      </c>
      <c r="BU313" s="8">
        <v>79.624510928618903</v>
      </c>
      <c r="BV313" s="4">
        <v>0.43065043222754101</v>
      </c>
      <c r="BW313" s="8">
        <v>39</v>
      </c>
      <c r="BX313" s="8">
        <v>184.32546410626401</v>
      </c>
      <c r="BY313" s="8">
        <v>130.17810043542701</v>
      </c>
      <c r="BZ313" s="4">
        <v>0.70624045932350998</v>
      </c>
      <c r="CA313" s="8">
        <v>79.008088479423805</v>
      </c>
      <c r="CB313" s="4">
        <v>0.42863360666150502</v>
      </c>
      <c r="CC313" s="8">
        <v>38.741935483871003</v>
      </c>
      <c r="CD313" s="8">
        <v>176.779371155359</v>
      </c>
      <c r="CE313" s="8">
        <v>122.08687312641599</v>
      </c>
      <c r="CF313" s="4">
        <v>0.69061719321946302</v>
      </c>
      <c r="CG313" s="8">
        <v>77.652464594051807</v>
      </c>
      <c r="CH313" s="4">
        <v>0.43926202523827601</v>
      </c>
      <c r="CI313" s="8">
        <v>38.794623655914002</v>
      </c>
      <c r="CJ313" s="8">
        <v>165.811130616642</v>
      </c>
      <c r="CK313" s="8">
        <v>111.62360346448401</v>
      </c>
      <c r="CL313" s="4">
        <v>0.67319728807929102</v>
      </c>
      <c r="CM313" s="8">
        <v>69.080781748683606</v>
      </c>
      <c r="CN313" s="4">
        <v>0.41662330804799602</v>
      </c>
      <c r="CO313" s="8">
        <v>38.4838709677419</v>
      </c>
      <c r="CP313" s="8">
        <v>138.886213712901</v>
      </c>
      <c r="CQ313" s="8">
        <v>90.298217095554406</v>
      </c>
      <c r="CR313" s="4">
        <v>0.65015968598736895</v>
      </c>
      <c r="CS313" s="8">
        <v>58.350756572605803</v>
      </c>
      <c r="CT313" s="4">
        <v>0.42013353962709099</v>
      </c>
      <c r="CU313" s="8">
        <v>30.805376344086</v>
      </c>
      <c r="CV313" s="8">
        <v>100.77084362453201</v>
      </c>
      <c r="CW313" s="8">
        <v>54.983933438946003</v>
      </c>
      <c r="CX313" s="4">
        <v>0.545633354463261</v>
      </c>
      <c r="CY313" s="8">
        <v>33.963406874113403</v>
      </c>
      <c r="CZ313" s="4">
        <v>0.33703604785387797</v>
      </c>
      <c r="DA313" s="8">
        <v>19.838709677419399</v>
      </c>
      <c r="DB313" s="8">
        <v>73.035362891942796</v>
      </c>
      <c r="DC313" s="8">
        <v>36.985240691221598</v>
      </c>
      <c r="DD313" s="4">
        <v>0.50640181997783695</v>
      </c>
      <c r="DE313" s="8">
        <v>23.9453791871194</v>
      </c>
      <c r="DF313" s="4">
        <v>0.32786006995743999</v>
      </c>
      <c r="DG313" s="8">
        <v>13.1612903225806</v>
      </c>
      <c r="DH313" s="8">
        <v>49.194509383363403</v>
      </c>
      <c r="DI313" s="8">
        <v>23.295858976046301</v>
      </c>
      <c r="DJ313" s="4">
        <v>0.47354591534811602</v>
      </c>
      <c r="DK313" s="8">
        <v>18.662273508027202</v>
      </c>
      <c r="DL313" s="4">
        <v>0.37935683762177003</v>
      </c>
      <c r="DM313" s="8">
        <v>4.8064516129032304</v>
      </c>
      <c r="DN313" s="8">
        <v>45.397477918497003</v>
      </c>
      <c r="DO313" s="8">
        <v>24.4753187415272</v>
      </c>
      <c r="DP313" s="4">
        <v>0.53913388724959999</v>
      </c>
      <c r="DQ313" s="8">
        <v>21.3432471668544</v>
      </c>
      <c r="DR313" s="4">
        <v>0.47014169388820098</v>
      </c>
      <c r="DS313" s="8">
        <v>3</v>
      </c>
      <c r="DT313" s="8">
        <v>43.236770500607399</v>
      </c>
      <c r="DU313" s="8">
        <v>20.584526700801799</v>
      </c>
      <c r="DV313" s="4">
        <v>0.47608844190878202</v>
      </c>
      <c r="DW313" s="8">
        <v>17.583759095280101</v>
      </c>
      <c r="DX313" s="4">
        <v>0.406685302618361</v>
      </c>
      <c r="DY313" s="8">
        <v>3</v>
      </c>
      <c r="DZ313" s="8">
        <v>41.008221915600899</v>
      </c>
      <c r="EA313" s="8">
        <v>19.329038959162499</v>
      </c>
      <c r="EB313" s="4">
        <v>0.471345453576204</v>
      </c>
      <c r="EC313" s="8">
        <v>16.1496377999114</v>
      </c>
      <c r="ED313" s="4">
        <v>0.39381463144510298</v>
      </c>
      <c r="EE313" s="8">
        <v>3</v>
      </c>
      <c r="EF313" s="8">
        <v>42.017070062239597</v>
      </c>
      <c r="EG313" s="8">
        <v>15.637714034796</v>
      </c>
      <c r="EH313" s="4">
        <v>0.37217526142665303</v>
      </c>
      <c r="EI313" s="8">
        <v>12.634702128651</v>
      </c>
      <c r="EJ313" s="4">
        <v>0.30070402600503299</v>
      </c>
      <c r="EK313" s="8">
        <v>3</v>
      </c>
      <c r="EL313" s="8">
        <v>15.4194123807917</v>
      </c>
      <c r="EM313" s="8">
        <v>8.1891972536368698</v>
      </c>
      <c r="EN313" s="4">
        <v>0.531096584707621</v>
      </c>
      <c r="EO313" s="8">
        <v>4.7216185647968603</v>
      </c>
      <c r="EP313" s="4">
        <v>0.30621261356747198</v>
      </c>
      <c r="EQ313" s="8">
        <v>3</v>
      </c>
      <c r="ER313" s="8">
        <v>219.362565697338</v>
      </c>
      <c r="ES313" s="8">
        <v>156.208649173178</v>
      </c>
      <c r="ET313" s="4">
        <v>0.71210258084191302</v>
      </c>
      <c r="EU313" s="8">
        <v>147.69716405296899</v>
      </c>
      <c r="EV313" s="4">
        <v>0.67330158900836301</v>
      </c>
      <c r="EW313" s="8">
        <v>8.4462365591397894</v>
      </c>
      <c r="EX313" s="8">
        <v>65.170067337988201</v>
      </c>
      <c r="EY313" s="8">
        <v>-58.466963626391497</v>
      </c>
      <c r="EZ313" s="4">
        <v>-0.89714444091590795</v>
      </c>
      <c r="FA313" s="8">
        <v>-64.357220714746603</v>
      </c>
      <c r="FB313" s="4">
        <v>-0.98752730116072995</v>
      </c>
      <c r="FC313" s="8">
        <v>8.0161290322580605</v>
      </c>
      <c r="FD313" s="7">
        <v>369.21906915098901</v>
      </c>
      <c r="FE313" s="7">
        <v>264.32668671121002</v>
      </c>
      <c r="FF313" s="4">
        <v>0.71590746198191701</v>
      </c>
      <c r="FG313" s="7">
        <v>158.63259940804301</v>
      </c>
      <c r="FH313" s="4">
        <v>0.42964357115361002</v>
      </c>
      <c r="FI313" s="7">
        <v>77.741935483871003</v>
      </c>
      <c r="FJ313" s="7">
        <v>342.59050177199998</v>
      </c>
      <c r="FK313" s="7">
        <v>233.71047659089999</v>
      </c>
      <c r="FL313" s="4">
        <v>0.68218609500866401</v>
      </c>
      <c r="FM313" s="7">
        <v>146.73324634273499</v>
      </c>
      <c r="FN313" s="4">
        <v>0.42830506270249402</v>
      </c>
      <c r="FO313" s="7">
        <v>77.278494623655902</v>
      </c>
      <c r="FP313" s="7">
        <v>239.657057337433</v>
      </c>
      <c r="FQ313" s="7">
        <v>145.2821505345</v>
      </c>
      <c r="FR313" s="4">
        <v>0.60620852207972198</v>
      </c>
      <c r="FS313" s="7">
        <v>92.314163446719107</v>
      </c>
      <c r="FT313" s="4">
        <v>0.38519276032310801</v>
      </c>
      <c r="FU313" s="7">
        <v>50.644086021505402</v>
      </c>
      <c r="FV313" s="7">
        <v>122.22987227530599</v>
      </c>
      <c r="FW313" s="7">
        <v>60.281099667267902</v>
      </c>
      <c r="FX313" s="4">
        <v>0.49317812859603499</v>
      </c>
      <c r="FY313" s="7">
        <v>42.607652695146598</v>
      </c>
      <c r="FZ313" s="4">
        <v>0.348586249024123</v>
      </c>
      <c r="GA313" s="7">
        <v>17.9677419354839</v>
      </c>
      <c r="GB313" s="7">
        <v>88.634248419104395</v>
      </c>
      <c r="GC313" s="7">
        <v>45.0598454423289</v>
      </c>
      <c r="GD313" s="4">
        <v>0.50837961900759598</v>
      </c>
      <c r="GE313" s="7">
        <v>38.927006262134498</v>
      </c>
      <c r="GF313" s="4">
        <v>0.439186961659215</v>
      </c>
      <c r="GG313" s="7">
        <v>6</v>
      </c>
      <c r="GH313" s="7">
        <v>83.025291977840496</v>
      </c>
      <c r="GI313" s="7">
        <v>34.966752993958501</v>
      </c>
      <c r="GJ313" s="4">
        <v>0.42115784432641501</v>
      </c>
      <c r="GK313" s="7">
        <v>28.7843399285624</v>
      </c>
      <c r="GL313" s="4">
        <v>0.34669363085461902</v>
      </c>
      <c r="GM313" s="7">
        <v>6</v>
      </c>
      <c r="GN313" s="7">
        <v>234.78197807813001</v>
      </c>
      <c r="GO313" s="7">
        <v>164.39784642681499</v>
      </c>
      <c r="GP313" s="4">
        <v>0.70021493034745397</v>
      </c>
      <c r="GQ313" s="7">
        <v>152.418782617766</v>
      </c>
      <c r="GR313" s="4">
        <v>0.64919285485806999</v>
      </c>
      <c r="GS313" s="7">
        <v>11.4462365591398</v>
      </c>
      <c r="GT313" s="7">
        <v>65.170067337988201</v>
      </c>
      <c r="GU313" s="7">
        <v>-58.466963626391497</v>
      </c>
      <c r="GV313" s="4">
        <v>-0.89714444091590795</v>
      </c>
      <c r="GW313" s="7">
        <v>-64.357220714746603</v>
      </c>
      <c r="GX313" s="4">
        <v>-0.98752730116072995</v>
      </c>
      <c r="GY313" s="7">
        <v>8.0161290322580605</v>
      </c>
      <c r="GZ313" s="3"/>
    </row>
    <row r="314" spans="1:208" s="11" customFormat="1" x14ac:dyDescent="0.25">
      <c r="A314" s="7" t="s">
        <v>220</v>
      </c>
      <c r="B314" s="7" t="s">
        <v>820</v>
      </c>
      <c r="C314" s="7" t="s">
        <v>821</v>
      </c>
      <c r="D314" s="33" t="s">
        <v>231</v>
      </c>
      <c r="E314" s="7"/>
      <c r="F314" s="8"/>
      <c r="G314" s="8"/>
      <c r="H314" s="8"/>
      <c r="I314" s="8">
        <v>8.7005503763752206</v>
      </c>
      <c r="J314" s="8">
        <v>38.572079498332698</v>
      </c>
      <c r="K314" s="8">
        <v>35.5992117318144</v>
      </c>
      <c r="L314" s="8">
        <v>43.320894143495799</v>
      </c>
      <c r="M314" s="8">
        <v>43.348112607003998</v>
      </c>
      <c r="N314" s="8">
        <v>44.280463165343797</v>
      </c>
      <c r="O314" s="8">
        <v>43.357348071691199</v>
      </c>
      <c r="P314" s="8">
        <v>41.057797748451698</v>
      </c>
      <c r="Q314" s="8">
        <v>40.843116719597397</v>
      </c>
      <c r="R314" s="8">
        <v>38.476149364700099</v>
      </c>
      <c r="S314" s="8">
        <v>42.320974226209799</v>
      </c>
      <c r="T314" s="8">
        <v>41.492253871244102</v>
      </c>
      <c r="U314" s="8">
        <v>42.616097901806697</v>
      </c>
      <c r="V314" s="8">
        <v>41.532385068496303</v>
      </c>
      <c r="W314" s="8">
        <v>40.614258369925999</v>
      </c>
      <c r="X314" s="8">
        <v>44.009408258827797</v>
      </c>
      <c r="Y314" s="8">
        <v>42.642096256449904</v>
      </c>
      <c r="Z314" s="8">
        <v>39.629848539185303</v>
      </c>
      <c r="AA314" s="8">
        <v>42.475839638933998</v>
      </c>
      <c r="AB314" s="8">
        <v>27.9309402130487</v>
      </c>
      <c r="AC314" s="8">
        <v>0</v>
      </c>
      <c r="AD314" s="8">
        <v>8.7005503763752206</v>
      </c>
      <c r="AE314" s="8">
        <v>74.171291230147105</v>
      </c>
      <c r="AF314" s="8">
        <v>86.669006750499804</v>
      </c>
      <c r="AG314" s="8">
        <v>87.637811237034995</v>
      </c>
      <c r="AH314" s="8">
        <v>81.900914468049095</v>
      </c>
      <c r="AI314" s="8">
        <v>80.797123590909905</v>
      </c>
      <c r="AJ314" s="8">
        <v>84.108351773050799</v>
      </c>
      <c r="AK314" s="8">
        <v>82.146643438422302</v>
      </c>
      <c r="AL314" s="8">
        <v>86.651504515277693</v>
      </c>
      <c r="AM314" s="8">
        <v>82.105688178119195</v>
      </c>
      <c r="AN314" s="8">
        <v>27.9309402130487</v>
      </c>
      <c r="AO314" s="8">
        <v>8.7005503763752206</v>
      </c>
      <c r="AP314" s="8">
        <v>160.84029798064699</v>
      </c>
      <c r="AQ314" s="8">
        <v>169.538725705084</v>
      </c>
      <c r="AR314" s="8">
        <v>164.90547536396099</v>
      </c>
      <c r="AS314" s="8">
        <v>168.79814795370001</v>
      </c>
      <c r="AT314" s="8">
        <v>110.03662839116799</v>
      </c>
      <c r="AU314" s="8">
        <f t="shared" si="37"/>
        <v>8.6984277244370105</v>
      </c>
      <c r="AV314" s="8">
        <f t="shared" si="38"/>
        <v>-4.6332503411230164</v>
      </c>
      <c r="AW314" s="8">
        <f t="shared" si="39"/>
        <v>3.8926725897390213</v>
      </c>
      <c r="AX314" s="8">
        <v>2.7218463508205601E-2</v>
      </c>
      <c r="AY314" s="8">
        <v>0.93235055833979896</v>
      </c>
      <c r="AZ314" s="8">
        <v>-0.92311509365256905</v>
      </c>
      <c r="BA314" s="8">
        <v>-2.2995503232395</v>
      </c>
      <c r="BB314" s="8">
        <v>-0.21468102885437901</v>
      </c>
      <c r="BC314" s="8">
        <v>-2.3669673548972301</v>
      </c>
      <c r="BD314" s="8">
        <v>3.8448248615096898</v>
      </c>
      <c r="BE314" s="8">
        <v>-0.82872035496573904</v>
      </c>
      <c r="BF314" s="8">
        <v>1.12384403056264</v>
      </c>
      <c r="BG314" s="8">
        <v>-1.08371283331042</v>
      </c>
      <c r="BH314" s="8">
        <v>-0.91812669857028295</v>
      </c>
      <c r="BI314" s="8">
        <v>3.3951498889017802</v>
      </c>
      <c r="BJ314" s="8">
        <v>-1.36731200237791</v>
      </c>
      <c r="BK314" s="8">
        <v>-3.0122477172646098</v>
      </c>
      <c r="BL314" s="9">
        <v>2.8459910997486801</v>
      </c>
      <c r="BM314" s="8" t="s">
        <v>268</v>
      </c>
      <c r="BN314" s="7" t="s">
        <v>268</v>
      </c>
      <c r="BO314" s="10">
        <v>621</v>
      </c>
      <c r="BP314" s="10">
        <v>296</v>
      </c>
      <c r="BQ314" s="7" t="s">
        <v>252</v>
      </c>
      <c r="BR314" s="8">
        <v>44.280463165343797</v>
      </c>
      <c r="BS314" s="8">
        <v>30.006229210700699</v>
      </c>
      <c r="BT314" s="4">
        <v>0.67764036475086198</v>
      </c>
      <c r="BU314" s="8">
        <v>18.396242482985201</v>
      </c>
      <c r="BV314" s="4">
        <v>0.41544828504375497</v>
      </c>
      <c r="BW314" s="8">
        <v>8.65</v>
      </c>
      <c r="BX314" s="8">
        <v>43.357348071691199</v>
      </c>
      <c r="BY314" s="8">
        <v>27.735431515643398</v>
      </c>
      <c r="BZ314" s="4">
        <v>0.639693910009969</v>
      </c>
      <c r="CA314" s="8">
        <v>17.904694325671802</v>
      </c>
      <c r="CB314" s="4">
        <v>0.41295639890305202</v>
      </c>
      <c r="CC314" s="8">
        <v>8.9145161290322594</v>
      </c>
      <c r="CD314" s="8">
        <v>41.057797748451698</v>
      </c>
      <c r="CE314" s="8">
        <v>26.156651773115499</v>
      </c>
      <c r="CF314" s="4">
        <v>0.63706903943969695</v>
      </c>
      <c r="CG314" s="8">
        <v>16.869782056659599</v>
      </c>
      <c r="CH314" s="4">
        <v>0.41087888249670601</v>
      </c>
      <c r="CI314" s="8">
        <v>8.85</v>
      </c>
      <c r="CJ314" s="8">
        <v>40.843116719597397</v>
      </c>
      <c r="CK314" s="8">
        <v>24.561199960846999</v>
      </c>
      <c r="CL314" s="4">
        <v>0.60135469409615505</v>
      </c>
      <c r="CM314" s="8">
        <v>15.2221337060178</v>
      </c>
      <c r="CN314" s="4">
        <v>0.37269765210435002</v>
      </c>
      <c r="CO314" s="8">
        <v>8.85</v>
      </c>
      <c r="CP314" s="8">
        <v>38.476149364700099</v>
      </c>
      <c r="CQ314" s="8">
        <v>22.562748631837302</v>
      </c>
      <c r="CR314" s="4">
        <v>0.58640869744978896</v>
      </c>
      <c r="CS314" s="8">
        <v>13.668593096217</v>
      </c>
      <c r="CT314" s="4">
        <v>0.35524846747676903</v>
      </c>
      <c r="CU314" s="8">
        <v>8.9499999999999993</v>
      </c>
      <c r="CV314" s="8">
        <v>42.320974226209799</v>
      </c>
      <c r="CW314" s="8">
        <v>26.704784799589</v>
      </c>
      <c r="CX314" s="4">
        <v>0.63100590872150697</v>
      </c>
      <c r="CY314" s="8">
        <v>18.691196583079901</v>
      </c>
      <c r="CZ314" s="4">
        <v>0.441653268263003</v>
      </c>
      <c r="DA314" s="8">
        <v>8.3946236559139802</v>
      </c>
      <c r="DB314" s="8">
        <v>41.492253871244102</v>
      </c>
      <c r="DC314" s="8">
        <v>20.0658205689172</v>
      </c>
      <c r="DD314" s="4">
        <v>0.48360401512976597</v>
      </c>
      <c r="DE314" s="8">
        <v>11.4409490129419</v>
      </c>
      <c r="DF314" s="4">
        <v>0.27573698571412197</v>
      </c>
      <c r="DG314" s="8">
        <v>8.9032258064516103</v>
      </c>
      <c r="DH314" s="8">
        <v>42.616097901806697</v>
      </c>
      <c r="DI314" s="8">
        <v>22.1417035319913</v>
      </c>
      <c r="DJ314" s="4">
        <v>0.51956196419035905</v>
      </c>
      <c r="DK314" s="8">
        <v>13.0655524869546</v>
      </c>
      <c r="DL314" s="4">
        <v>0.306587255291637</v>
      </c>
      <c r="DM314" s="8">
        <v>9</v>
      </c>
      <c r="DN314" s="8">
        <v>41.532385068496303</v>
      </c>
      <c r="DO314" s="8">
        <v>21.966277154026699</v>
      </c>
      <c r="DP314" s="4">
        <v>0.52889515297037004</v>
      </c>
      <c r="DQ314" s="8">
        <v>12.901678598135</v>
      </c>
      <c r="DR314" s="4">
        <v>0.31064140855039402</v>
      </c>
      <c r="DS314" s="8">
        <v>9</v>
      </c>
      <c r="DT314" s="8">
        <v>40.614258369925999</v>
      </c>
      <c r="DU314" s="8">
        <v>21.706466465681402</v>
      </c>
      <c r="DV314" s="4">
        <v>0.53445433542015897</v>
      </c>
      <c r="DW314" s="8">
        <v>14.327021776581599</v>
      </c>
      <c r="DX314" s="4">
        <v>0.35275842405115798</v>
      </c>
      <c r="DY314" s="8">
        <v>9</v>
      </c>
      <c r="DZ314" s="8">
        <v>44.009408258827797</v>
      </c>
      <c r="EA314" s="8">
        <v>27.960240043945401</v>
      </c>
      <c r="EB314" s="4">
        <v>0.635324153406151</v>
      </c>
      <c r="EC314" s="8">
        <v>20.9605340264145</v>
      </c>
      <c r="ED314" s="4">
        <v>0.47627393449922301</v>
      </c>
      <c r="EE314" s="8">
        <v>9</v>
      </c>
      <c r="EF314" s="8">
        <v>42.642096256449904</v>
      </c>
      <c r="EG314" s="8">
        <v>27.370352097979598</v>
      </c>
      <c r="EH314" s="4">
        <v>0.64186225586505197</v>
      </c>
      <c r="EI314" s="8">
        <v>19.690474252328201</v>
      </c>
      <c r="EJ314" s="4">
        <v>0.461761404362241</v>
      </c>
      <c r="EK314" s="8">
        <v>9</v>
      </c>
      <c r="EL314" s="8">
        <v>39.629848539185303</v>
      </c>
      <c r="EM314" s="8">
        <v>25.942836698922999</v>
      </c>
      <c r="EN314" s="4">
        <v>0.65462871182238402</v>
      </c>
      <c r="EO314" s="8">
        <v>19.481914444071901</v>
      </c>
      <c r="EP314" s="4">
        <v>0.491596994745225</v>
      </c>
      <c r="EQ314" s="8">
        <v>8.2763440860215098</v>
      </c>
      <c r="ER314" s="8">
        <v>42.475839638933998</v>
      </c>
      <c r="ES314" s="8">
        <v>26.3467413631226</v>
      </c>
      <c r="ET314" s="4">
        <v>0.62027594008931197</v>
      </c>
      <c r="EU314" s="8">
        <v>18.4227272111285</v>
      </c>
      <c r="EV314" s="4">
        <v>0.43372249654700101</v>
      </c>
      <c r="EW314" s="8">
        <v>9</v>
      </c>
      <c r="EX314" s="8">
        <v>27.9309402130487</v>
      </c>
      <c r="EY314" s="8">
        <v>16.917302277232199</v>
      </c>
      <c r="EZ314" s="4">
        <v>0.60568323687610204</v>
      </c>
      <c r="FA314" s="8">
        <v>12.2511410375448</v>
      </c>
      <c r="FB314" s="4">
        <v>0.43862257926503201</v>
      </c>
      <c r="FC314" s="8">
        <v>6</v>
      </c>
      <c r="FD314" s="7">
        <v>87.637811237034995</v>
      </c>
      <c r="FE314" s="7">
        <v>57.741660726344101</v>
      </c>
      <c r="FF314" s="4">
        <v>0.65886698801924104</v>
      </c>
      <c r="FG314" s="7">
        <v>36.300936808656999</v>
      </c>
      <c r="FH314" s="4">
        <v>0.41421546586180102</v>
      </c>
      <c r="FI314" s="7">
        <v>17.564516129032299</v>
      </c>
      <c r="FJ314" s="7">
        <v>81.900914468049095</v>
      </c>
      <c r="FK314" s="7">
        <v>50.717851733962497</v>
      </c>
      <c r="FL314" s="4">
        <v>0.61925867450171701</v>
      </c>
      <c r="FM314" s="7">
        <v>32.091915762677402</v>
      </c>
      <c r="FN314" s="4">
        <v>0.391838308169282</v>
      </c>
      <c r="FO314" s="7">
        <v>17.7</v>
      </c>
      <c r="FP314" s="7">
        <v>80.797123590909905</v>
      </c>
      <c r="FQ314" s="7">
        <v>49.267533431426301</v>
      </c>
      <c r="FR314" s="4">
        <v>0.60976840810418598</v>
      </c>
      <c r="FS314" s="7">
        <v>32.359789679296902</v>
      </c>
      <c r="FT314" s="4">
        <v>0.400506704213137</v>
      </c>
      <c r="FU314" s="7">
        <v>17.344623655913999</v>
      </c>
      <c r="FV314" s="7">
        <v>84.108351773050799</v>
      </c>
      <c r="FW314" s="7">
        <v>42.2075241009085</v>
      </c>
      <c r="FX314" s="4">
        <v>0.50182322220267594</v>
      </c>
      <c r="FY314" s="7">
        <v>24.506501499896501</v>
      </c>
      <c r="FZ314" s="4">
        <v>0.29136822899612103</v>
      </c>
      <c r="GA314" s="7">
        <v>17.903225806451601</v>
      </c>
      <c r="GB314" s="7">
        <v>82.146643438422302</v>
      </c>
      <c r="GC314" s="7">
        <v>43.6727436197081</v>
      </c>
      <c r="GD314" s="4">
        <v>0.531643677595245</v>
      </c>
      <c r="GE314" s="7">
        <v>27.228700374716698</v>
      </c>
      <c r="GF314" s="4">
        <v>0.331464552110732</v>
      </c>
      <c r="GG314" s="7">
        <v>18</v>
      </c>
      <c r="GH314" s="7">
        <v>86.651504515277693</v>
      </c>
      <c r="GI314" s="7">
        <v>55.330592141925003</v>
      </c>
      <c r="GJ314" s="4">
        <v>0.63854162084594401</v>
      </c>
      <c r="GK314" s="7">
        <v>40.651008278742701</v>
      </c>
      <c r="GL314" s="4">
        <v>0.46913216921208101</v>
      </c>
      <c r="GM314" s="7">
        <v>18</v>
      </c>
      <c r="GN314" s="7">
        <v>82.105688178119195</v>
      </c>
      <c r="GO314" s="7">
        <v>52.289578062045599</v>
      </c>
      <c r="GP314" s="4">
        <v>0.63685694891941202</v>
      </c>
      <c r="GQ314" s="7">
        <v>37.9046416552004</v>
      </c>
      <c r="GR314" s="4">
        <v>0.46165670730352398</v>
      </c>
      <c r="GS314" s="7">
        <v>17.276344086021499</v>
      </c>
      <c r="GT314" s="7">
        <v>27.9309402130487</v>
      </c>
      <c r="GU314" s="7">
        <v>16.917302277232199</v>
      </c>
      <c r="GV314" s="4">
        <v>0.60568323687610204</v>
      </c>
      <c r="GW314" s="7">
        <v>12.2511410375448</v>
      </c>
      <c r="GX314" s="4">
        <v>0.43862257926503201</v>
      </c>
      <c r="GY314" s="7">
        <v>6</v>
      </c>
      <c r="GZ314" s="3"/>
    </row>
    <row r="315" spans="1:208" s="11" customFormat="1" x14ac:dyDescent="0.25">
      <c r="A315" s="7" t="s">
        <v>220</v>
      </c>
      <c r="B315" s="7" t="s">
        <v>822</v>
      </c>
      <c r="C315" s="7" t="s">
        <v>823</v>
      </c>
      <c r="D315" s="33" t="s">
        <v>248</v>
      </c>
      <c r="E315" s="7"/>
      <c r="F315" s="8">
        <v>55.045838816941398</v>
      </c>
      <c r="G315" s="8">
        <v>34.189198547202302</v>
      </c>
      <c r="H315" s="8">
        <v>58.547527684507202</v>
      </c>
      <c r="I315" s="8">
        <v>59.944236924479398</v>
      </c>
      <c r="J315" s="8">
        <v>48.1985466383641</v>
      </c>
      <c r="K315" s="8">
        <v>46.2041634205099</v>
      </c>
      <c r="L315" s="8">
        <v>54.376263198537899</v>
      </c>
      <c r="M315" s="8">
        <v>91.381655591162101</v>
      </c>
      <c r="N315" s="8">
        <v>110.66369827046</v>
      </c>
      <c r="O315" s="8">
        <v>37.929831214276398</v>
      </c>
      <c r="P315" s="8">
        <v>41.124100564699901</v>
      </c>
      <c r="Q315" s="8">
        <v>43.188863703203502</v>
      </c>
      <c r="R315" s="8">
        <v>54.807749218064998</v>
      </c>
      <c r="S315" s="8">
        <v>36.526358308331602</v>
      </c>
      <c r="T315" s="8">
        <v>35.753740622526102</v>
      </c>
      <c r="U315" s="8">
        <v>38.227732401870199</v>
      </c>
      <c r="V315" s="8">
        <v>39.647459440296501</v>
      </c>
      <c r="W315" s="8">
        <v>38.271572187837002</v>
      </c>
      <c r="X315" s="8">
        <v>43.857429116202098</v>
      </c>
      <c r="Y315" s="8">
        <v>45.889223622840099</v>
      </c>
      <c r="Z315" s="8">
        <v>45.552968866765703</v>
      </c>
      <c r="AA315" s="8">
        <v>44.079170211268703</v>
      </c>
      <c r="AB315" s="8">
        <v>31.360570018346301</v>
      </c>
      <c r="AC315" s="8">
        <v>89.235037364143693</v>
      </c>
      <c r="AD315" s="8">
        <v>118.491764608987</v>
      </c>
      <c r="AE315" s="8">
        <v>94.402710058874106</v>
      </c>
      <c r="AF315" s="8">
        <v>145.7579187897</v>
      </c>
      <c r="AG315" s="8">
        <v>148.593529484736</v>
      </c>
      <c r="AH315" s="8">
        <v>84.312964267903396</v>
      </c>
      <c r="AI315" s="8">
        <v>91.334107526396593</v>
      </c>
      <c r="AJ315" s="8">
        <v>73.981473024396294</v>
      </c>
      <c r="AK315" s="8">
        <v>77.919031628133496</v>
      </c>
      <c r="AL315" s="8">
        <v>89.746652739042204</v>
      </c>
      <c r="AM315" s="8">
        <v>89.632139078034399</v>
      </c>
      <c r="AN315" s="8">
        <v>31.360570018346301</v>
      </c>
      <c r="AO315" s="8">
        <v>207.72680197312999</v>
      </c>
      <c r="AP315" s="8">
        <v>240.16062884857399</v>
      </c>
      <c r="AQ315" s="8">
        <v>232.90649375263999</v>
      </c>
      <c r="AR315" s="8">
        <v>165.31558055079299</v>
      </c>
      <c r="AS315" s="8">
        <v>167.665684367176</v>
      </c>
      <c r="AT315" s="8">
        <v>120.99270909638101</v>
      </c>
      <c r="AU315" s="8">
        <f t="shared" si="37"/>
        <v>-7.2541350959340036</v>
      </c>
      <c r="AV315" s="8">
        <f t="shared" si="38"/>
        <v>-67.590913201847002</v>
      </c>
      <c r="AW315" s="8">
        <f t="shared" si="39"/>
        <v>2.3501038163830117</v>
      </c>
      <c r="AX315" s="8">
        <v>37.005392392624202</v>
      </c>
      <c r="AY315" s="8">
        <v>19.282042679297799</v>
      </c>
      <c r="AZ315" s="8">
        <v>-72.733867056183598</v>
      </c>
      <c r="BA315" s="8">
        <v>3.19426935042355</v>
      </c>
      <c r="BB315" s="8">
        <v>2.0647631385035501</v>
      </c>
      <c r="BC315" s="8">
        <v>11.6188855148615</v>
      </c>
      <c r="BD315" s="8">
        <v>-18.2813909097334</v>
      </c>
      <c r="BE315" s="8">
        <v>-0.77261768580550005</v>
      </c>
      <c r="BF315" s="8">
        <v>2.4739917793441499</v>
      </c>
      <c r="BG315" s="8">
        <v>1.4197270384263001</v>
      </c>
      <c r="BH315" s="8">
        <v>-1.37588725245958</v>
      </c>
      <c r="BI315" s="8">
        <v>5.5858569283651702</v>
      </c>
      <c r="BJ315" s="8">
        <v>2.0317945066379699</v>
      </c>
      <c r="BK315" s="8">
        <v>-0.33625475607441002</v>
      </c>
      <c r="BL315" s="9">
        <v>-1.47379865549699</v>
      </c>
      <c r="BM315" s="8" t="s">
        <v>268</v>
      </c>
      <c r="BN315" s="7" t="s">
        <v>268</v>
      </c>
      <c r="BO315" s="10">
        <v>220</v>
      </c>
      <c r="BP315" s="10">
        <v>297</v>
      </c>
      <c r="BQ315" s="7" t="s">
        <v>252</v>
      </c>
      <c r="BR315" s="8">
        <v>110.66369827046</v>
      </c>
      <c r="BS315" s="8">
        <v>37.0917182759054</v>
      </c>
      <c r="BT315" s="4">
        <v>0.335175119353538</v>
      </c>
      <c r="BU315" s="8">
        <v>25.550109244236602</v>
      </c>
      <c r="BV315" s="4">
        <v>0.23088067400199</v>
      </c>
      <c r="BW315" s="8">
        <v>8</v>
      </c>
      <c r="BX315" s="8">
        <v>37.929831214276398</v>
      </c>
      <c r="BY315" s="8">
        <v>10.985071833936701</v>
      </c>
      <c r="BZ315" s="4">
        <v>0.289615626599519</v>
      </c>
      <c r="CA315" s="8">
        <v>6.6559895820815704</v>
      </c>
      <c r="CB315" s="4">
        <v>0.175481655704714</v>
      </c>
      <c r="CC315" s="8">
        <v>3</v>
      </c>
      <c r="CD315" s="8">
        <v>41.124100564699901</v>
      </c>
      <c r="CE315" s="8">
        <v>10.7587968926684</v>
      </c>
      <c r="CF315" s="4">
        <v>0.261617804278583</v>
      </c>
      <c r="CG315" s="8">
        <v>6.5330632125671899</v>
      </c>
      <c r="CH315" s="4">
        <v>0.158862154378035</v>
      </c>
      <c r="CI315" s="8">
        <v>3.5806451612903198</v>
      </c>
      <c r="CJ315" s="8">
        <v>43.188863703203502</v>
      </c>
      <c r="CK315" s="8">
        <v>9.5581754404633497</v>
      </c>
      <c r="CL315" s="4">
        <v>0.22131111172888701</v>
      </c>
      <c r="CM315" s="8">
        <v>4.4709897357498498</v>
      </c>
      <c r="CN315" s="4">
        <v>0.10352181910769299</v>
      </c>
      <c r="CO315" s="8">
        <v>4.0967741935483897</v>
      </c>
      <c r="CP315" s="8">
        <v>54.807749218064998</v>
      </c>
      <c r="CQ315" s="8">
        <v>24.281307275702801</v>
      </c>
      <c r="CR315" s="4">
        <v>0.44302690079634699</v>
      </c>
      <c r="CS315" s="8">
        <v>18.2768098746579</v>
      </c>
      <c r="CT315" s="4">
        <v>0.33347127250089098</v>
      </c>
      <c r="CU315" s="8">
        <v>5.6333333333333302</v>
      </c>
      <c r="CV315" s="8">
        <v>36.526358308331602</v>
      </c>
      <c r="CW315" s="8">
        <v>7.8650994323886803</v>
      </c>
      <c r="CX315" s="4">
        <v>0.21532667905178701</v>
      </c>
      <c r="CY315" s="8">
        <v>4.4319860287359996</v>
      </c>
      <c r="CZ315" s="4">
        <v>0.121336652050666</v>
      </c>
      <c r="DA315" s="8">
        <v>3</v>
      </c>
      <c r="DB315" s="8">
        <v>35.753740622526102</v>
      </c>
      <c r="DC315" s="8">
        <v>6.6300951820725897</v>
      </c>
      <c r="DD315" s="4">
        <v>0.185437805013761</v>
      </c>
      <c r="DE315" s="8">
        <v>3.30106516791392</v>
      </c>
      <c r="DF315" s="4">
        <v>9.2327826695541099E-2</v>
      </c>
      <c r="DG315" s="8">
        <v>3</v>
      </c>
      <c r="DH315" s="8">
        <v>38.227732401870199</v>
      </c>
      <c r="DI315" s="8">
        <v>0.71929830952732998</v>
      </c>
      <c r="DJ315" s="4">
        <v>1.8816138555268799E-2</v>
      </c>
      <c r="DK315" s="8">
        <v>-2.4261812264737301</v>
      </c>
      <c r="DL315" s="4">
        <v>-6.3466522182598198E-2</v>
      </c>
      <c r="DM315" s="8">
        <v>3</v>
      </c>
      <c r="DN315" s="8">
        <v>39.647459440296501</v>
      </c>
      <c r="DO315" s="8">
        <v>1.9134035272794401</v>
      </c>
      <c r="DP315" s="4">
        <v>4.8260432176259901E-2</v>
      </c>
      <c r="DQ315" s="8">
        <v>-1.0700170506270501</v>
      </c>
      <c r="DR315" s="4">
        <v>-2.6988287918885401E-2</v>
      </c>
      <c r="DS315" s="8">
        <v>3</v>
      </c>
      <c r="DT315" s="8">
        <v>38.271572187837002</v>
      </c>
      <c r="DU315" s="8">
        <v>0.93558843858917695</v>
      </c>
      <c r="DV315" s="4">
        <v>2.4446041411554899E-2</v>
      </c>
      <c r="DW315" s="8">
        <v>-2.2432443894209801</v>
      </c>
      <c r="DX315" s="4">
        <v>-5.8613855171957198E-2</v>
      </c>
      <c r="DY315" s="8">
        <v>3</v>
      </c>
      <c r="DZ315" s="8">
        <v>43.857429116202098</v>
      </c>
      <c r="EA315" s="8">
        <v>6.5642498509484897</v>
      </c>
      <c r="EB315" s="4">
        <v>0.14967247244602999</v>
      </c>
      <c r="EC315" s="8">
        <v>3.0947786450578598</v>
      </c>
      <c r="ED315" s="4">
        <v>7.0564524811933593E-2</v>
      </c>
      <c r="EE315" s="8">
        <v>3</v>
      </c>
      <c r="EF315" s="8">
        <v>45.889223622840099</v>
      </c>
      <c r="EG315" s="8">
        <v>8.2225456067330107</v>
      </c>
      <c r="EH315" s="4">
        <v>0.17918249553127</v>
      </c>
      <c r="EI315" s="8">
        <v>5.0331643765740202</v>
      </c>
      <c r="EJ315" s="4">
        <v>0.109680748097662</v>
      </c>
      <c r="EK315" s="8">
        <v>3</v>
      </c>
      <c r="EL315" s="8">
        <v>45.552968866765703</v>
      </c>
      <c r="EM315" s="8">
        <v>9.1305569030508895</v>
      </c>
      <c r="EN315" s="4">
        <v>0.20043823992583501</v>
      </c>
      <c r="EO315" s="8">
        <v>6.1354985970117903</v>
      </c>
      <c r="EP315" s="4">
        <v>0.13468932431071701</v>
      </c>
      <c r="EQ315" s="8">
        <v>3</v>
      </c>
      <c r="ER315" s="8">
        <v>44.079170211268703</v>
      </c>
      <c r="ES315" s="8">
        <v>7.0236266042678999</v>
      </c>
      <c r="ET315" s="4">
        <v>0.15934117113829699</v>
      </c>
      <c r="EU315" s="8">
        <v>3.8945104620299298</v>
      </c>
      <c r="EV315" s="4">
        <v>8.8352626498270803E-2</v>
      </c>
      <c r="EW315" s="8">
        <v>3</v>
      </c>
      <c r="EX315" s="8">
        <v>31.360570018346301</v>
      </c>
      <c r="EY315" s="8">
        <v>6.16781243791407</v>
      </c>
      <c r="EZ315" s="4">
        <v>0.19667411766769</v>
      </c>
      <c r="FA315" s="8">
        <v>4.1668417122892896</v>
      </c>
      <c r="FB315" s="4">
        <v>0.132868812966462</v>
      </c>
      <c r="FC315" s="8">
        <v>2</v>
      </c>
      <c r="FD315" s="7">
        <v>148.593529484736</v>
      </c>
      <c r="FE315" s="7">
        <v>48.076790109842001</v>
      </c>
      <c r="FF315" s="4">
        <v>0.32354565018108999</v>
      </c>
      <c r="FG315" s="7">
        <v>32.206098826318197</v>
      </c>
      <c r="FH315" s="4">
        <v>0.21673957767876001</v>
      </c>
      <c r="FI315" s="7">
        <v>11</v>
      </c>
      <c r="FJ315" s="7">
        <v>84.312964267903396</v>
      </c>
      <c r="FK315" s="7">
        <v>20.316972333131801</v>
      </c>
      <c r="FL315" s="4">
        <v>0.24097091721950201</v>
      </c>
      <c r="FM315" s="7">
        <v>11.004052948317</v>
      </c>
      <c r="FN315" s="4">
        <v>0.13051436447367501</v>
      </c>
      <c r="FO315" s="7">
        <v>7.67741935483871</v>
      </c>
      <c r="FP315" s="7">
        <v>91.334107526396593</v>
      </c>
      <c r="FQ315" s="7">
        <v>32.146406708091398</v>
      </c>
      <c r="FR315" s="4">
        <v>0.35196497320347497</v>
      </c>
      <c r="FS315" s="7">
        <v>22.708795903393899</v>
      </c>
      <c r="FT315" s="4">
        <v>0.248634343931491</v>
      </c>
      <c r="FU315" s="7">
        <v>8.6333333333333293</v>
      </c>
      <c r="FV315" s="7">
        <v>73.981473024396294</v>
      </c>
      <c r="FW315" s="7">
        <v>7.3493934915999199</v>
      </c>
      <c r="FX315" s="4">
        <v>9.9340999728085494E-2</v>
      </c>
      <c r="FY315" s="7">
        <v>0.87488394144018899</v>
      </c>
      <c r="FZ315" s="4">
        <v>1.18257167054742E-2</v>
      </c>
      <c r="GA315" s="7">
        <v>6</v>
      </c>
      <c r="GB315" s="7">
        <v>77.919031628133496</v>
      </c>
      <c r="GC315" s="7">
        <v>2.84899196586862</v>
      </c>
      <c r="GD315" s="4">
        <v>3.6563492979037E-2</v>
      </c>
      <c r="GE315" s="7">
        <v>-3.3132614400480298</v>
      </c>
      <c r="GF315" s="4">
        <v>-4.2521850834344101E-2</v>
      </c>
      <c r="GG315" s="7">
        <v>6</v>
      </c>
      <c r="GH315" s="7">
        <v>89.746652739042204</v>
      </c>
      <c r="GI315" s="7">
        <v>14.786795457681499</v>
      </c>
      <c r="GJ315" s="4">
        <v>0.164761525988911</v>
      </c>
      <c r="GK315" s="7">
        <v>8.1279430216318804</v>
      </c>
      <c r="GL315" s="4">
        <v>9.05654169104851E-2</v>
      </c>
      <c r="GM315" s="7">
        <v>6</v>
      </c>
      <c r="GN315" s="7">
        <v>89.632139078034399</v>
      </c>
      <c r="GO315" s="7">
        <v>16.154183507318798</v>
      </c>
      <c r="GP315" s="4">
        <v>0.18022757990027299</v>
      </c>
      <c r="GQ315" s="7">
        <v>10.030009059041699</v>
      </c>
      <c r="GR315" s="4">
        <v>0.111901926721949</v>
      </c>
      <c r="GS315" s="7">
        <v>6</v>
      </c>
      <c r="GT315" s="7">
        <v>31.360570018346301</v>
      </c>
      <c r="GU315" s="7">
        <v>6.16781243791407</v>
      </c>
      <c r="GV315" s="4">
        <v>0.19667411766769</v>
      </c>
      <c r="GW315" s="7">
        <v>4.1668417122892896</v>
      </c>
      <c r="GX315" s="4">
        <v>0.132868812966462</v>
      </c>
      <c r="GY315" s="7">
        <v>2</v>
      </c>
      <c r="GZ315" s="3"/>
    </row>
    <row r="316" spans="1:208" s="11" customFormat="1" x14ac:dyDescent="0.25">
      <c r="A316" s="7" t="s">
        <v>220</v>
      </c>
      <c r="B316" s="7" t="s">
        <v>824</v>
      </c>
      <c r="C316" s="7" t="s">
        <v>825</v>
      </c>
      <c r="D316" s="33" t="s">
        <v>248</v>
      </c>
      <c r="E316" s="7"/>
      <c r="F316" s="8">
        <v>108.86867683553901</v>
      </c>
      <c r="G316" s="8">
        <v>104.401664214625</v>
      </c>
      <c r="H316" s="8">
        <v>25.272957086734099</v>
      </c>
      <c r="I316" s="8">
        <v>18.6882665597435</v>
      </c>
      <c r="J316" s="8">
        <v>51.239352434670003</v>
      </c>
      <c r="K316" s="8">
        <v>42.556810455906898</v>
      </c>
      <c r="L316" s="8">
        <v>43.2222881054456</v>
      </c>
      <c r="M316" s="8">
        <v>44.707059545829097</v>
      </c>
      <c r="N316" s="8">
        <v>51.776843509599303</v>
      </c>
      <c r="O316" s="8">
        <v>52.430634876498701</v>
      </c>
      <c r="P316" s="8">
        <v>52.196776152260803</v>
      </c>
      <c r="Q316" s="8">
        <v>43.340740595144297</v>
      </c>
      <c r="R316" s="8">
        <v>50.774015813635998</v>
      </c>
      <c r="S316" s="8">
        <v>51.846357740745702</v>
      </c>
      <c r="T316" s="8">
        <v>58.118552956784796</v>
      </c>
      <c r="U316" s="8">
        <v>40.200172204104</v>
      </c>
      <c r="V316" s="8">
        <v>40.728244671381603</v>
      </c>
      <c r="W316" s="8">
        <v>40.8257625708872</v>
      </c>
      <c r="X316" s="8">
        <v>40.925973005316798</v>
      </c>
      <c r="Y316" s="8">
        <v>43.635785074705097</v>
      </c>
      <c r="Z316" s="8">
        <v>44.058867594152098</v>
      </c>
      <c r="AA316" s="8">
        <v>44.434255573761597</v>
      </c>
      <c r="AB316" s="8">
        <v>29.5438533722402</v>
      </c>
      <c r="AC316" s="8">
        <v>213.27034105016401</v>
      </c>
      <c r="AD316" s="8">
        <v>43.961223646477599</v>
      </c>
      <c r="AE316" s="8">
        <v>93.796162890576895</v>
      </c>
      <c r="AF316" s="8">
        <v>87.929347651274696</v>
      </c>
      <c r="AG316" s="8">
        <v>104.207478386098</v>
      </c>
      <c r="AH316" s="8">
        <v>95.537516747405107</v>
      </c>
      <c r="AI316" s="8">
        <v>102.620373554382</v>
      </c>
      <c r="AJ316" s="8">
        <v>98.318725160888803</v>
      </c>
      <c r="AK316" s="8">
        <v>81.554007242268796</v>
      </c>
      <c r="AL316" s="8">
        <v>84.561758080022003</v>
      </c>
      <c r="AM316" s="8">
        <v>88.493123167913694</v>
      </c>
      <c r="AN316" s="8">
        <v>29.5438533722402</v>
      </c>
      <c r="AO316" s="8">
        <v>257.23156469664099</v>
      </c>
      <c r="AP316" s="8">
        <v>181.725510541852</v>
      </c>
      <c r="AQ316" s="8">
        <v>199.74499513350301</v>
      </c>
      <c r="AR316" s="8">
        <v>200.93909871527001</v>
      </c>
      <c r="AS316" s="8">
        <v>166.115765322291</v>
      </c>
      <c r="AT316" s="8">
        <v>118.036976540154</v>
      </c>
      <c r="AU316" s="8">
        <f t="shared" si="37"/>
        <v>18.019484591651008</v>
      </c>
      <c r="AV316" s="8">
        <f t="shared" si="38"/>
        <v>1.1941035817669956</v>
      </c>
      <c r="AW316" s="8">
        <f t="shared" si="39"/>
        <v>-34.823333392979009</v>
      </c>
      <c r="AX316" s="8">
        <v>1.48477144038346</v>
      </c>
      <c r="AY316" s="8">
        <v>7.0697839637702202</v>
      </c>
      <c r="AZ316" s="8">
        <v>0.65379136689937001</v>
      </c>
      <c r="BA316" s="8">
        <v>-0.233858724237891</v>
      </c>
      <c r="BB316" s="8">
        <v>-8.8560355571165008</v>
      </c>
      <c r="BC316" s="8">
        <v>7.4332752184916897</v>
      </c>
      <c r="BD316" s="8">
        <v>1.0723419271097001</v>
      </c>
      <c r="BE316" s="8">
        <v>6.2721952160391199</v>
      </c>
      <c r="BF316" s="8">
        <v>-17.9183807526808</v>
      </c>
      <c r="BG316" s="8">
        <v>0.52807246727761004</v>
      </c>
      <c r="BH316" s="8">
        <v>9.7517899505532996E-2</v>
      </c>
      <c r="BI316" s="8">
        <v>0.100210434429677</v>
      </c>
      <c r="BJ316" s="8">
        <v>2.7098120693882901</v>
      </c>
      <c r="BK316" s="8">
        <v>0.42308251944695002</v>
      </c>
      <c r="BL316" s="9">
        <v>0.375387979609485</v>
      </c>
      <c r="BM316" s="8" t="s">
        <v>268</v>
      </c>
      <c r="BN316" s="7" t="s">
        <v>268</v>
      </c>
      <c r="BO316" s="10">
        <v>623</v>
      </c>
      <c r="BP316" s="10">
        <v>298</v>
      </c>
      <c r="BQ316" s="7" t="s">
        <v>252</v>
      </c>
      <c r="BR316" s="8">
        <v>52.086331763154803</v>
      </c>
      <c r="BS316" s="8">
        <v>26.278427660659801</v>
      </c>
      <c r="BT316" s="4">
        <v>0.50451676612882101</v>
      </c>
      <c r="BU316" s="8">
        <v>17.7407354143721</v>
      </c>
      <c r="BV316" s="4">
        <v>0.34060251151956999</v>
      </c>
      <c r="BW316" s="8">
        <v>6</v>
      </c>
      <c r="BX316" s="8">
        <v>52.348664634436098</v>
      </c>
      <c r="BY316" s="8">
        <v>28.4157168785298</v>
      </c>
      <c r="BZ316" s="4">
        <v>0.54281646106856696</v>
      </c>
      <c r="CA316" s="8">
        <v>17.8848799607022</v>
      </c>
      <c r="CB316" s="4">
        <v>0.34164921083654698</v>
      </c>
      <c r="CC316" s="8">
        <v>7.0741935483871003</v>
      </c>
      <c r="CD316" s="8">
        <v>52.049728554624103</v>
      </c>
      <c r="CE316" s="8">
        <v>26.924862185796599</v>
      </c>
      <c r="CF316" s="4">
        <v>0.51729111627431401</v>
      </c>
      <c r="CG316" s="8">
        <v>16.9121018087693</v>
      </c>
      <c r="CH316" s="4">
        <v>0.32492199821985002</v>
      </c>
      <c r="CI316" s="8">
        <v>9</v>
      </c>
      <c r="CJ316" s="8">
        <v>43.5095959014999</v>
      </c>
      <c r="CK316" s="8">
        <v>11.6302246887814</v>
      </c>
      <c r="CL316" s="4">
        <v>0.26730252138196597</v>
      </c>
      <c r="CM316" s="8">
        <v>3.2490650305338802</v>
      </c>
      <c r="CN316" s="4">
        <v>7.4674677234174799E-2</v>
      </c>
      <c r="CO316" s="8">
        <v>7</v>
      </c>
      <c r="CP316" s="8">
        <v>50.768038271521498</v>
      </c>
      <c r="CQ316" s="8">
        <v>35.096445859708702</v>
      </c>
      <c r="CR316" s="4">
        <v>0.69130986846494302</v>
      </c>
      <c r="CS316" s="8">
        <v>24.836330585460299</v>
      </c>
      <c r="CT316" s="4">
        <v>0.489211941825065</v>
      </c>
      <c r="CU316" s="8">
        <v>9.0946236559139795</v>
      </c>
      <c r="CV316" s="8">
        <v>51.825215752471003</v>
      </c>
      <c r="CW316" s="8">
        <v>15.310581298354499</v>
      </c>
      <c r="CX316" s="4">
        <v>0.295427256327911</v>
      </c>
      <c r="CY316" s="8">
        <v>3.1935961463877001</v>
      </c>
      <c r="CZ316" s="4">
        <v>6.1622438035589401E-2</v>
      </c>
      <c r="DA316" s="8">
        <v>10.6</v>
      </c>
      <c r="DB316" s="8">
        <v>58.118408597675803</v>
      </c>
      <c r="DC316" s="8">
        <v>53.296260073356898</v>
      </c>
      <c r="DD316" s="4">
        <v>0.91702889599575599</v>
      </c>
      <c r="DE316" s="8">
        <v>46.363356619326296</v>
      </c>
      <c r="DF316" s="4">
        <v>0.79773961018575401</v>
      </c>
      <c r="DG316" s="8">
        <v>6</v>
      </c>
      <c r="DH316" s="8">
        <v>40.1995662755753</v>
      </c>
      <c r="DI316" s="8">
        <v>31.714029354500902</v>
      </c>
      <c r="DJ316" s="4">
        <v>0.78891471457914597</v>
      </c>
      <c r="DK316" s="8">
        <v>22.910022755694701</v>
      </c>
      <c r="DL316" s="4">
        <v>0.569907212397326</v>
      </c>
      <c r="DM316" s="8">
        <v>7.3928571428571397</v>
      </c>
      <c r="DN316" s="8">
        <v>40.7110659628337</v>
      </c>
      <c r="DO316" s="8">
        <v>35.183726844423497</v>
      </c>
      <c r="DP316" s="4">
        <v>0.86423005667657504</v>
      </c>
      <c r="DQ316" s="8">
        <v>29.266330695995201</v>
      </c>
      <c r="DR316" s="4">
        <v>0.71887900755812495</v>
      </c>
      <c r="DS316" s="8">
        <v>4.9677419354838701</v>
      </c>
      <c r="DT316" s="8">
        <v>41.121030398382302</v>
      </c>
      <c r="DU316" s="8">
        <v>35.9760170130224</v>
      </c>
      <c r="DV316" s="4">
        <v>0.87488121441717803</v>
      </c>
      <c r="DW316" s="8">
        <v>26.210351558174001</v>
      </c>
      <c r="DX316" s="4">
        <v>0.63739530124238097</v>
      </c>
      <c r="DY316" s="8">
        <v>8.8053763440860209</v>
      </c>
      <c r="DZ316" s="8">
        <v>40.901663775059603</v>
      </c>
      <c r="EA316" s="8">
        <v>38.2256699108787</v>
      </c>
      <c r="EB316" s="4">
        <v>0.93457493859179697</v>
      </c>
      <c r="EC316" s="8">
        <v>28.670717821405098</v>
      </c>
      <c r="ED316" s="4">
        <v>0.70096703104990798</v>
      </c>
      <c r="EE316" s="8">
        <v>7.56666666666667</v>
      </c>
      <c r="EF316" s="8">
        <v>43.543284268141697</v>
      </c>
      <c r="EG316" s="8">
        <v>37.8296107490727</v>
      </c>
      <c r="EH316" s="4">
        <v>0.868781750961091</v>
      </c>
      <c r="EI316" s="8">
        <v>25.050451739018399</v>
      </c>
      <c r="EJ316" s="4">
        <v>0.575300006879509</v>
      </c>
      <c r="EK316" s="8">
        <v>11.1739631336406</v>
      </c>
      <c r="EL316" s="8">
        <v>44.080693765341799</v>
      </c>
      <c r="EM316" s="8">
        <v>37.1869272013368</v>
      </c>
      <c r="EN316" s="4">
        <v>0.84361029795258902</v>
      </c>
      <c r="EO316" s="8">
        <v>1.2205506572175799</v>
      </c>
      <c r="EP316" s="4">
        <v>2.7689007430668801E-2</v>
      </c>
      <c r="EQ316" s="8">
        <v>18.097849462365598</v>
      </c>
      <c r="ER316" s="8">
        <v>44.4681741341955</v>
      </c>
      <c r="ES316" s="8">
        <v>38.958638240919399</v>
      </c>
      <c r="ET316" s="4">
        <v>0.87610159399282905</v>
      </c>
      <c r="EU316" s="8">
        <v>35.626192841423801</v>
      </c>
      <c r="EV316" s="4">
        <v>0.80116158432571405</v>
      </c>
      <c r="EW316" s="8">
        <v>15.705376344086</v>
      </c>
      <c r="EX316" s="8">
        <v>29.5350251071131</v>
      </c>
      <c r="EY316" s="8">
        <v>26.355083168572701</v>
      </c>
      <c r="EZ316" s="4">
        <v>0.89233318993270105</v>
      </c>
      <c r="FA316" s="8">
        <v>2.8032402934917799</v>
      </c>
      <c r="FB316" s="4">
        <v>9.4912405976477696E-2</v>
      </c>
      <c r="FC316" s="8">
        <v>6.9860215053763399</v>
      </c>
      <c r="FD316" s="7">
        <v>104.43499639759099</v>
      </c>
      <c r="FE316" s="7">
        <v>54.694144539189601</v>
      </c>
      <c r="FF316" s="4">
        <v>0.52371471657800805</v>
      </c>
      <c r="FG316" s="7">
        <v>35.625615375074297</v>
      </c>
      <c r="FH316" s="4">
        <v>0.34112717579311402</v>
      </c>
      <c r="FI316" s="7">
        <v>13.0741935483871</v>
      </c>
      <c r="FJ316" s="7">
        <v>95.559324456124003</v>
      </c>
      <c r="FK316" s="7">
        <v>38.555086874577903</v>
      </c>
      <c r="FL316" s="4">
        <v>0.40346755373182303</v>
      </c>
      <c r="FM316" s="7">
        <v>20.161166839303199</v>
      </c>
      <c r="FN316" s="4">
        <v>0.21098063380052601</v>
      </c>
      <c r="FO316" s="7">
        <v>16</v>
      </c>
      <c r="FP316" s="7">
        <v>102.593254023993</v>
      </c>
      <c r="FQ316" s="7">
        <v>50.4070271580633</v>
      </c>
      <c r="FR316" s="4">
        <v>0.49132886599225201</v>
      </c>
      <c r="FS316" s="7">
        <v>28.029926731848001</v>
      </c>
      <c r="FT316" s="4">
        <v>0.273214130875436</v>
      </c>
      <c r="FU316" s="7">
        <v>19.694623655914</v>
      </c>
      <c r="FV316" s="7">
        <v>98.317974873251103</v>
      </c>
      <c r="FW316" s="7">
        <v>85.010289427857899</v>
      </c>
      <c r="FX316" s="4">
        <v>0.86464646507874898</v>
      </c>
      <c r="FY316" s="7">
        <v>69.273379375020994</v>
      </c>
      <c r="FZ316" s="4">
        <v>0.704585092037609</v>
      </c>
      <c r="GA316" s="7">
        <v>13.3928571428571</v>
      </c>
      <c r="GB316" s="7">
        <v>81.832096361215903</v>
      </c>
      <c r="GC316" s="7">
        <v>71.159743857445903</v>
      </c>
      <c r="GD316" s="4">
        <v>0.86958231576200695</v>
      </c>
      <c r="GE316" s="7">
        <v>55.476682254169198</v>
      </c>
      <c r="GF316" s="4">
        <v>0.67793304486896</v>
      </c>
      <c r="GG316" s="7">
        <v>13.7731182795699</v>
      </c>
      <c r="GH316" s="7">
        <v>84.444948043201293</v>
      </c>
      <c r="GI316" s="7">
        <v>76.055280659951407</v>
      </c>
      <c r="GJ316" s="4">
        <v>0.90064926821959901</v>
      </c>
      <c r="GK316" s="7">
        <v>53.721169560423398</v>
      </c>
      <c r="GL316" s="4">
        <v>0.63616795089908895</v>
      </c>
      <c r="GM316" s="7">
        <v>18.7406298003072</v>
      </c>
      <c r="GN316" s="7">
        <v>88.548867899537299</v>
      </c>
      <c r="GO316" s="7">
        <v>76.145565442256199</v>
      </c>
      <c r="GP316" s="4">
        <v>0.85992703518973002</v>
      </c>
      <c r="GQ316" s="7">
        <v>36.846743498641402</v>
      </c>
      <c r="GR316" s="4">
        <v>0.41611761248541002</v>
      </c>
      <c r="GS316" s="7">
        <v>33.8032258064516</v>
      </c>
      <c r="GT316" s="7">
        <v>29.5350251071131</v>
      </c>
      <c r="GU316" s="7">
        <v>26.355083168572701</v>
      </c>
      <c r="GV316" s="4">
        <v>0.89233318993270105</v>
      </c>
      <c r="GW316" s="7">
        <v>2.8032402934917799</v>
      </c>
      <c r="GX316" s="4">
        <v>9.4912405976477696E-2</v>
      </c>
      <c r="GY316" s="7">
        <v>6.9860215053763399</v>
      </c>
      <c r="GZ316" s="3"/>
    </row>
    <row r="317" spans="1:208" s="11" customFormat="1" x14ac:dyDescent="0.25">
      <c r="A317" s="7" t="s">
        <v>220</v>
      </c>
      <c r="B317" s="7" t="s">
        <v>826</v>
      </c>
      <c r="C317" s="7" t="s">
        <v>827</v>
      </c>
      <c r="D317" s="33" t="s">
        <v>241</v>
      </c>
      <c r="E317" s="7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>
        <v>2.4244122977676699</v>
      </c>
      <c r="V317" s="8">
        <v>5.7367928310942196</v>
      </c>
      <c r="W317" s="8">
        <v>8.5332215889524193E-2</v>
      </c>
      <c r="X317" s="8">
        <v>64.224690450621793</v>
      </c>
      <c r="Y317" s="8">
        <v>94.351852272113405</v>
      </c>
      <c r="Z317" s="8">
        <v>62.484663382148199</v>
      </c>
      <c r="AA317" s="8">
        <v>99.8330409257387</v>
      </c>
      <c r="AB317" s="8">
        <v>74.703030414857906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2.4244122977676699</v>
      </c>
      <c r="AK317" s="8">
        <v>5.8221250469837402</v>
      </c>
      <c r="AL317" s="8">
        <v>158.57654272273501</v>
      </c>
      <c r="AM317" s="8">
        <v>162.317704307887</v>
      </c>
      <c r="AN317" s="8">
        <v>74.703030414857906</v>
      </c>
      <c r="AO317" s="8"/>
      <c r="AP317" s="8"/>
      <c r="AQ317" s="8"/>
      <c r="AR317" s="8">
        <v>2.4244122977676699</v>
      </c>
      <c r="AS317" s="8">
        <v>164.398667769719</v>
      </c>
      <c r="AT317" s="8">
        <v>237.020734722745</v>
      </c>
      <c r="AU317" s="8">
        <f t="shared" si="37"/>
        <v>0</v>
      </c>
      <c r="AV317" s="8">
        <f t="shared" si="38"/>
        <v>2.4244122977676699</v>
      </c>
      <c r="AW317" s="8">
        <f t="shared" si="39"/>
        <v>161.97425547195132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2.4244122977676699</v>
      </c>
      <c r="BG317" s="8">
        <v>3.3123805333265501</v>
      </c>
      <c r="BH317" s="8">
        <v>-5.6514606152046998</v>
      </c>
      <c r="BI317" s="8">
        <v>64.139358234732299</v>
      </c>
      <c r="BJ317" s="8">
        <v>30.127161821491601</v>
      </c>
      <c r="BK317" s="8">
        <v>-31.867188889965298</v>
      </c>
      <c r="BL317" s="9">
        <v>37.348377543590601</v>
      </c>
      <c r="BM317" s="8" t="s">
        <v>268</v>
      </c>
      <c r="BN317" s="7" t="s">
        <v>268</v>
      </c>
      <c r="BO317" s="10">
        <v>624</v>
      </c>
      <c r="BP317" s="10">
        <v>299</v>
      </c>
      <c r="BQ317" s="7" t="s">
        <v>252</v>
      </c>
      <c r="BR317" s="8"/>
      <c r="BS317" s="8"/>
      <c r="BT317" s="4"/>
      <c r="BU317" s="8"/>
      <c r="BV317" s="4"/>
      <c r="BW317" s="8"/>
      <c r="BX317" s="8"/>
      <c r="BY317" s="8"/>
      <c r="BZ317" s="4"/>
      <c r="CA317" s="8"/>
      <c r="CB317" s="4"/>
      <c r="CC317" s="8"/>
      <c r="CD317" s="8"/>
      <c r="CE317" s="8"/>
      <c r="CF317" s="4"/>
      <c r="CG317" s="8"/>
      <c r="CH317" s="4"/>
      <c r="CI317" s="8"/>
      <c r="CJ317" s="8"/>
      <c r="CK317" s="8"/>
      <c r="CL317" s="4"/>
      <c r="CM317" s="8"/>
      <c r="CN317" s="4"/>
      <c r="CO317" s="8"/>
      <c r="CP317" s="8"/>
      <c r="CQ317" s="8"/>
      <c r="CR317" s="4"/>
      <c r="CS317" s="8"/>
      <c r="CT317" s="4"/>
      <c r="CU317" s="8"/>
      <c r="CV317" s="8"/>
      <c r="CW317" s="8"/>
      <c r="CX317" s="4"/>
      <c r="CY317" s="8"/>
      <c r="CZ317" s="4"/>
      <c r="DA317" s="8"/>
      <c r="DB317" s="8"/>
      <c r="DC317" s="8"/>
      <c r="DD317" s="4"/>
      <c r="DE317" s="8"/>
      <c r="DF317" s="4"/>
      <c r="DG317" s="8"/>
      <c r="DH317" s="8">
        <v>2.4559960567823298</v>
      </c>
      <c r="DI317" s="8">
        <v>0.91217442166140905</v>
      </c>
      <c r="DJ317" s="4">
        <v>0.37140711978848701</v>
      </c>
      <c r="DK317" s="8">
        <v>-9.4174553101997495E-3</v>
      </c>
      <c r="DL317" s="4">
        <v>-3.8344749309320199E-3</v>
      </c>
      <c r="DM317" s="8">
        <v>0.87096774193548399</v>
      </c>
      <c r="DN317" s="8">
        <v>5.5859613573246403</v>
      </c>
      <c r="DO317" s="8">
        <v>4.6975179080566596</v>
      </c>
      <c r="DP317" s="4">
        <v>0.84095066320088396</v>
      </c>
      <c r="DQ317" s="8">
        <v>4.1675434246206597</v>
      </c>
      <c r="DR317" s="4">
        <v>0.74607451753240905</v>
      </c>
      <c r="DS317" s="8">
        <v>0.5</v>
      </c>
      <c r="DT317" s="8">
        <v>0.240441122969559</v>
      </c>
      <c r="DU317" s="8">
        <v>0.240441122969559</v>
      </c>
      <c r="DV317" s="4">
        <v>1</v>
      </c>
      <c r="DW317" s="8">
        <v>0.28553537510481503</v>
      </c>
      <c r="DX317" s="4">
        <v>1.1875480016825799</v>
      </c>
      <c r="DY317" s="8">
        <v>0</v>
      </c>
      <c r="DZ317" s="8">
        <v>62.201417076145702</v>
      </c>
      <c r="EA317" s="8">
        <v>50.023300412507098</v>
      </c>
      <c r="EB317" s="4">
        <v>0.80421480351918095</v>
      </c>
      <c r="EC317" s="8">
        <v>40.884831759155198</v>
      </c>
      <c r="ED317" s="4">
        <v>0.65729743277560504</v>
      </c>
      <c r="EE317" s="8">
        <v>7.6354838709677404</v>
      </c>
      <c r="EF317" s="8">
        <v>93.610119523414696</v>
      </c>
      <c r="EG317" s="8">
        <v>62.1825448400444</v>
      </c>
      <c r="EH317" s="4">
        <v>0.66427161034113003</v>
      </c>
      <c r="EI317" s="8">
        <v>39.131703504400903</v>
      </c>
      <c r="EJ317" s="4">
        <v>0.41802856041234798</v>
      </c>
      <c r="EK317" s="8">
        <v>17.918202764977</v>
      </c>
      <c r="EL317" s="8">
        <v>62.630116037035201</v>
      </c>
      <c r="EM317" s="8">
        <v>40.0216582574973</v>
      </c>
      <c r="EN317" s="4">
        <v>0.63901619204778803</v>
      </c>
      <c r="EO317" s="8">
        <v>15.6262083880841</v>
      </c>
      <c r="EP317" s="4">
        <v>0.24949991117442299</v>
      </c>
      <c r="EQ317" s="8">
        <v>9.1354838709677395</v>
      </c>
      <c r="ER317" s="8">
        <v>101.06623422190199</v>
      </c>
      <c r="ES317" s="8">
        <v>59.4216549243462</v>
      </c>
      <c r="ET317" s="4">
        <v>0.58794765019026496</v>
      </c>
      <c r="EU317" s="8">
        <v>32.039821617103399</v>
      </c>
      <c r="EV317" s="4">
        <v>0.31701806111382802</v>
      </c>
      <c r="EW317" s="8">
        <v>24.6516129032258</v>
      </c>
      <c r="EX317" s="8">
        <v>73.392405097225094</v>
      </c>
      <c r="EY317" s="8">
        <v>45.743375687612698</v>
      </c>
      <c r="EZ317" s="4">
        <v>0.62327124485176799</v>
      </c>
      <c r="FA317" s="8">
        <v>-18.749877253307101</v>
      </c>
      <c r="FB317" s="4">
        <v>-0.25547435362649001</v>
      </c>
      <c r="FC317" s="8">
        <v>15</v>
      </c>
      <c r="FD317" s="7">
        <v>0</v>
      </c>
      <c r="FE317" s="7">
        <v>0</v>
      </c>
      <c r="FF317" s="4"/>
      <c r="FG317" s="7">
        <v>0</v>
      </c>
      <c r="FH317" s="4"/>
      <c r="FI317" s="7">
        <v>0</v>
      </c>
      <c r="FJ317" s="7">
        <v>0</v>
      </c>
      <c r="FK317" s="7">
        <v>0</v>
      </c>
      <c r="FL317" s="4"/>
      <c r="FM317" s="7">
        <v>0</v>
      </c>
      <c r="FN317" s="4"/>
      <c r="FO317" s="7">
        <v>0</v>
      </c>
      <c r="FP317" s="7">
        <v>0</v>
      </c>
      <c r="FQ317" s="7">
        <v>0</v>
      </c>
      <c r="FR317" s="4"/>
      <c r="FS317" s="7">
        <v>0</v>
      </c>
      <c r="FT317" s="4"/>
      <c r="FU317" s="7">
        <v>0</v>
      </c>
      <c r="FV317" s="7">
        <v>2.4559960567823298</v>
      </c>
      <c r="FW317" s="7">
        <v>0.91217442166140905</v>
      </c>
      <c r="FX317" s="4">
        <v>0.37140711978848701</v>
      </c>
      <c r="FY317" s="7">
        <v>-9.4174553101997495E-3</v>
      </c>
      <c r="FZ317" s="4">
        <v>-3.8344749309320199E-3</v>
      </c>
      <c r="GA317" s="7">
        <v>0.87096774193548399</v>
      </c>
      <c r="GB317" s="7">
        <v>5.8264024802941998</v>
      </c>
      <c r="GC317" s="7">
        <v>4.93795903102622</v>
      </c>
      <c r="GD317" s="4">
        <v>0.84751423330728903</v>
      </c>
      <c r="GE317" s="7">
        <v>4.4530787997254704</v>
      </c>
      <c r="GF317" s="4">
        <v>0.76429302898082996</v>
      </c>
      <c r="GG317" s="7">
        <v>0.5</v>
      </c>
      <c r="GH317" s="7">
        <v>155.81153659955999</v>
      </c>
      <c r="GI317" s="7">
        <v>112.205845252551</v>
      </c>
      <c r="GJ317" s="4">
        <v>0.72013823688115797</v>
      </c>
      <c r="GK317" s="7">
        <v>80.016535263556094</v>
      </c>
      <c r="GL317" s="4">
        <v>0.51354692348103004</v>
      </c>
      <c r="GM317" s="7">
        <v>25.5536866359447</v>
      </c>
      <c r="GN317" s="7">
        <v>163.696350258937</v>
      </c>
      <c r="GO317" s="7">
        <v>99.443313181843493</v>
      </c>
      <c r="GP317" s="4">
        <v>0.60748644074558</v>
      </c>
      <c r="GQ317" s="7">
        <v>47.666030005187501</v>
      </c>
      <c r="GR317" s="4">
        <v>0.29118566131614199</v>
      </c>
      <c r="GS317" s="7">
        <v>33.7870967741935</v>
      </c>
      <c r="GT317" s="7">
        <v>73.392405097225094</v>
      </c>
      <c r="GU317" s="7">
        <v>45.743375687612698</v>
      </c>
      <c r="GV317" s="4">
        <v>0.62327124485176799</v>
      </c>
      <c r="GW317" s="7">
        <v>-18.749877253307101</v>
      </c>
      <c r="GX317" s="4">
        <v>-0.25547435362649001</v>
      </c>
      <c r="GY317" s="7">
        <v>15</v>
      </c>
      <c r="GZ317" s="3"/>
    </row>
    <row r="318" spans="1:208" s="11" customFormat="1" x14ac:dyDescent="0.25">
      <c r="A318" s="7" t="s">
        <v>220</v>
      </c>
      <c r="B318" s="7" t="s">
        <v>828</v>
      </c>
      <c r="C318" s="7" t="s">
        <v>828</v>
      </c>
      <c r="D318" s="33" t="s">
        <v>241</v>
      </c>
      <c r="E318" s="7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>
        <v>-11.4369547307428</v>
      </c>
      <c r="W318" s="8">
        <v>235.28005605352601</v>
      </c>
      <c r="X318" s="8">
        <v>156.385960529529</v>
      </c>
      <c r="Y318" s="8">
        <v>-216.92314545707799</v>
      </c>
      <c r="Z318" s="8">
        <v>9.7721980665657002E-2</v>
      </c>
      <c r="AA318" s="8">
        <v>140.908766772858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223.84310132278301</v>
      </c>
      <c r="AL318" s="8">
        <v>-60.537184927548601</v>
      </c>
      <c r="AM318" s="8">
        <v>141.006488753524</v>
      </c>
      <c r="AN318" s="8">
        <v>0</v>
      </c>
      <c r="AO318" s="8"/>
      <c r="AP318" s="8"/>
      <c r="AQ318" s="8"/>
      <c r="AR318" s="8"/>
      <c r="AS318" s="8">
        <v>163.30591639523399</v>
      </c>
      <c r="AT318" s="8">
        <v>141.006488753524</v>
      </c>
      <c r="AU318" s="8">
        <f t="shared" si="37"/>
        <v>0</v>
      </c>
      <c r="AV318" s="8">
        <f t="shared" si="38"/>
        <v>0</v>
      </c>
      <c r="AW318" s="8">
        <f t="shared" si="39"/>
        <v>163.30591639523399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-11.4369547307428</v>
      </c>
      <c r="BH318" s="8">
        <v>246.71701078426901</v>
      </c>
      <c r="BI318" s="8">
        <v>-78.894095523996796</v>
      </c>
      <c r="BJ318" s="8">
        <v>-373.30910598660699</v>
      </c>
      <c r="BK318" s="8">
        <v>217.02086743774299</v>
      </c>
      <c r="BL318" s="9">
        <v>140.81104479219201</v>
      </c>
      <c r="BM318" s="8" t="s">
        <v>268</v>
      </c>
      <c r="BN318" s="7" t="s">
        <v>268</v>
      </c>
      <c r="BO318" s="10">
        <v>626</v>
      </c>
      <c r="BP318" s="10">
        <v>300</v>
      </c>
      <c r="BQ318" s="7" t="s">
        <v>252</v>
      </c>
      <c r="BR318" s="8"/>
      <c r="BS318" s="8"/>
      <c r="BT318" s="4"/>
      <c r="BU318" s="8"/>
      <c r="BV318" s="4"/>
      <c r="BW318" s="8"/>
      <c r="BX318" s="8"/>
      <c r="BY318" s="8"/>
      <c r="BZ318" s="4"/>
      <c r="CA318" s="8"/>
      <c r="CB318" s="4"/>
      <c r="CC318" s="8"/>
      <c r="CD318" s="8"/>
      <c r="CE318" s="8"/>
      <c r="CF318" s="4"/>
      <c r="CG318" s="8"/>
      <c r="CH318" s="4"/>
      <c r="CI318" s="8"/>
      <c r="CJ318" s="8"/>
      <c r="CK318" s="8"/>
      <c r="CL318" s="4"/>
      <c r="CM318" s="8"/>
      <c r="CN318" s="4"/>
      <c r="CO318" s="8"/>
      <c r="CP318" s="8"/>
      <c r="CQ318" s="8"/>
      <c r="CR318" s="4"/>
      <c r="CS318" s="8"/>
      <c r="CT318" s="4"/>
      <c r="CU318" s="8"/>
      <c r="CV318" s="8"/>
      <c r="CW318" s="8"/>
      <c r="CX318" s="4"/>
      <c r="CY318" s="8"/>
      <c r="CZ318" s="4"/>
      <c r="DA318" s="8"/>
      <c r="DB318" s="8"/>
      <c r="DC318" s="8"/>
      <c r="DD318" s="4"/>
      <c r="DE318" s="8"/>
      <c r="DF318" s="4"/>
      <c r="DG318" s="8"/>
      <c r="DH318" s="8"/>
      <c r="DI318" s="8"/>
      <c r="DJ318" s="4"/>
      <c r="DK318" s="8"/>
      <c r="DL318" s="4"/>
      <c r="DM318" s="8"/>
      <c r="DN318" s="8">
        <v>-11.4140889511915</v>
      </c>
      <c r="DO318" s="8">
        <v>-24.184651331719099</v>
      </c>
      <c r="DP318" s="4">
        <v>2.1188420236723702</v>
      </c>
      <c r="DQ318" s="8">
        <v>-32.763972218682298</v>
      </c>
      <c r="DR318" s="4">
        <v>-2.8704850959885002</v>
      </c>
      <c r="DS318" s="8">
        <v>8.3333333333333304</v>
      </c>
      <c r="DT318" s="8">
        <v>237.725910213079</v>
      </c>
      <c r="DU318" s="8">
        <v>143.69376641155799</v>
      </c>
      <c r="DV318" s="4">
        <v>0.60445143014811697</v>
      </c>
      <c r="DW318" s="8">
        <v>102.01848866757101</v>
      </c>
      <c r="DX318" s="4">
        <v>0.42914332971163899</v>
      </c>
      <c r="DY318" s="8">
        <v>41.978494623655898</v>
      </c>
      <c r="DZ318" s="8">
        <v>156.231177719572</v>
      </c>
      <c r="EA318" s="8">
        <v>72.280496064082797</v>
      </c>
      <c r="EB318" s="4">
        <v>0.46265090693883898</v>
      </c>
      <c r="EC318" s="8">
        <v>43.569125121060203</v>
      </c>
      <c r="ED318" s="4">
        <v>0.278875994900743</v>
      </c>
      <c r="EE318" s="8">
        <v>34.748924731182797</v>
      </c>
      <c r="EF318" s="8">
        <v>-215.66259021008199</v>
      </c>
      <c r="EG318" s="8">
        <v>-247.694569667564</v>
      </c>
      <c r="EH318" s="4">
        <v>1.1485282144959801</v>
      </c>
      <c r="EI318" s="8">
        <v>-252.85149458805</v>
      </c>
      <c r="EJ318" s="4">
        <v>-1.17244021942675</v>
      </c>
      <c r="EK318" s="8">
        <v>8.5161290322580605</v>
      </c>
      <c r="EL318" s="8">
        <v>0.103727840097824</v>
      </c>
      <c r="EM318" s="8">
        <v>-4.0161670160455101</v>
      </c>
      <c r="EN318" s="4">
        <v>-38.718313350185703</v>
      </c>
      <c r="EO318" s="8">
        <v>-121.68074159513699</v>
      </c>
      <c r="EP318" s="4">
        <v>-1173.07698184385</v>
      </c>
      <c r="EQ318" s="8">
        <v>3</v>
      </c>
      <c r="ER318" s="8">
        <v>141.03871954249001</v>
      </c>
      <c r="ES318" s="8">
        <v>144.36501114104701</v>
      </c>
      <c r="ET318" s="4">
        <v>1.0235842441660501</v>
      </c>
      <c r="EU318" s="8">
        <v>258.04968279129901</v>
      </c>
      <c r="EV318" s="4">
        <v>1.8296371636694999</v>
      </c>
      <c r="EW318" s="8">
        <v>0</v>
      </c>
      <c r="EX318" s="8">
        <v>0</v>
      </c>
      <c r="EY318" s="8">
        <v>0</v>
      </c>
      <c r="EZ318" s="4"/>
      <c r="FA318" s="8">
        <v>7.3845825759684597E-2</v>
      </c>
      <c r="FB318" s="4"/>
      <c r="FC318" s="8">
        <v>0</v>
      </c>
      <c r="FD318" s="7">
        <v>0</v>
      </c>
      <c r="FE318" s="7">
        <v>0</v>
      </c>
      <c r="FF318" s="4"/>
      <c r="FG318" s="7">
        <v>0</v>
      </c>
      <c r="FH318" s="4"/>
      <c r="FI318" s="7">
        <v>0</v>
      </c>
      <c r="FJ318" s="7">
        <v>0</v>
      </c>
      <c r="FK318" s="7">
        <v>0</v>
      </c>
      <c r="FL318" s="4"/>
      <c r="FM318" s="7">
        <v>0</v>
      </c>
      <c r="FN318" s="4"/>
      <c r="FO318" s="7">
        <v>0</v>
      </c>
      <c r="FP318" s="7">
        <v>0</v>
      </c>
      <c r="FQ318" s="7">
        <v>0</v>
      </c>
      <c r="FR318" s="4"/>
      <c r="FS318" s="7">
        <v>0</v>
      </c>
      <c r="FT318" s="4"/>
      <c r="FU318" s="7">
        <v>0</v>
      </c>
      <c r="FV318" s="7">
        <v>0</v>
      </c>
      <c r="FW318" s="7">
        <v>0</v>
      </c>
      <c r="FX318" s="4"/>
      <c r="FY318" s="7">
        <v>0</v>
      </c>
      <c r="FZ318" s="4"/>
      <c r="GA318" s="7">
        <v>0</v>
      </c>
      <c r="GB318" s="7">
        <v>226.31182126188699</v>
      </c>
      <c r="GC318" s="7">
        <v>119.50911507983901</v>
      </c>
      <c r="GD318" s="4">
        <v>0.52807279095484605</v>
      </c>
      <c r="GE318" s="7">
        <v>69.254516448888594</v>
      </c>
      <c r="GF318" s="4">
        <v>0.306013694126686</v>
      </c>
      <c r="GG318" s="7">
        <v>50.311827956989298</v>
      </c>
      <c r="GH318" s="7">
        <v>-59.431412490510702</v>
      </c>
      <c r="GI318" s="7">
        <v>-175.414073603481</v>
      </c>
      <c r="GJ318" s="4">
        <v>2.95153802093277</v>
      </c>
      <c r="GK318" s="7">
        <v>-209.282369466989</v>
      </c>
      <c r="GL318" s="4">
        <v>3.52140998668684</v>
      </c>
      <c r="GM318" s="7">
        <v>43.265053763440903</v>
      </c>
      <c r="GN318" s="7">
        <v>141.14244738258799</v>
      </c>
      <c r="GO318" s="7">
        <v>140.34884412500199</v>
      </c>
      <c r="GP318" s="4">
        <v>0.99437728853153196</v>
      </c>
      <c r="GQ318" s="7">
        <v>136.36894119616201</v>
      </c>
      <c r="GR318" s="4">
        <v>0.96617951385321998</v>
      </c>
      <c r="GS318" s="7">
        <v>3</v>
      </c>
      <c r="GT318" s="7">
        <v>0</v>
      </c>
      <c r="GU318" s="7">
        <v>0</v>
      </c>
      <c r="GV318" s="4"/>
      <c r="GW318" s="7">
        <v>7.3845825759684597E-2</v>
      </c>
      <c r="GX318" s="4"/>
      <c r="GY318" s="7">
        <v>0</v>
      </c>
      <c r="GZ318" s="3"/>
    </row>
    <row r="319" spans="1:208" s="11" customFormat="1" x14ac:dyDescent="0.25">
      <c r="A319" s="7" t="s">
        <v>220</v>
      </c>
      <c r="B319" s="7" t="s">
        <v>829</v>
      </c>
      <c r="C319" s="7" t="s">
        <v>830</v>
      </c>
      <c r="D319" s="33" t="s">
        <v>223</v>
      </c>
      <c r="E319" s="7"/>
      <c r="F319" s="8">
        <v>52.254690204431199</v>
      </c>
      <c r="G319" s="8">
        <v>52.9792352274157</v>
      </c>
      <c r="H319" s="8">
        <v>59.513389028058299</v>
      </c>
      <c r="I319" s="8">
        <v>58.156284966572997</v>
      </c>
      <c r="J319" s="8">
        <v>58.554985786223703</v>
      </c>
      <c r="K319" s="8">
        <v>65.165885135943697</v>
      </c>
      <c r="L319" s="8">
        <v>59.706884397955797</v>
      </c>
      <c r="M319" s="8">
        <v>59.244163141542998</v>
      </c>
      <c r="N319" s="8">
        <v>58.819741294599297</v>
      </c>
      <c r="O319" s="8">
        <v>59.219455891684802</v>
      </c>
      <c r="P319" s="8">
        <v>40.6347581221982</v>
      </c>
      <c r="Q319" s="8">
        <v>39.671133949501197</v>
      </c>
      <c r="R319" s="8">
        <v>40.111365844037302</v>
      </c>
      <c r="S319" s="8">
        <v>40.534832579890399</v>
      </c>
      <c r="T319" s="8">
        <v>40.827264747699097</v>
      </c>
      <c r="U319" s="8">
        <v>40.157497445212996</v>
      </c>
      <c r="V319" s="8">
        <v>40.116402679467697</v>
      </c>
      <c r="W319" s="8">
        <v>40.2789181740795</v>
      </c>
      <c r="X319" s="8">
        <v>42.657080241957203</v>
      </c>
      <c r="Y319" s="8">
        <v>39.748555377503997</v>
      </c>
      <c r="Z319" s="8">
        <v>40.013821021181101</v>
      </c>
      <c r="AA319" s="8">
        <v>40.287119564694798</v>
      </c>
      <c r="AB319" s="8">
        <v>26.834144735399398</v>
      </c>
      <c r="AC319" s="8">
        <v>105.233925431847</v>
      </c>
      <c r="AD319" s="8">
        <v>117.669673994631</v>
      </c>
      <c r="AE319" s="8">
        <v>123.72087092216699</v>
      </c>
      <c r="AF319" s="8">
        <v>118.951047539499</v>
      </c>
      <c r="AG319" s="8">
        <v>118.039197186284</v>
      </c>
      <c r="AH319" s="8">
        <v>80.305892071699304</v>
      </c>
      <c r="AI319" s="8">
        <v>80.6461984239277</v>
      </c>
      <c r="AJ319" s="8">
        <v>80.9847621929121</v>
      </c>
      <c r="AK319" s="8">
        <v>80.395320853547105</v>
      </c>
      <c r="AL319" s="8">
        <v>82.405635619461194</v>
      </c>
      <c r="AM319" s="8">
        <v>80.300940585875907</v>
      </c>
      <c r="AN319" s="8">
        <v>26.834144735399398</v>
      </c>
      <c r="AO319" s="8">
        <v>222.903599426478</v>
      </c>
      <c r="AP319" s="8">
        <v>242.671918461666</v>
      </c>
      <c r="AQ319" s="8">
        <v>198.34508925798301</v>
      </c>
      <c r="AR319" s="8">
        <v>161.63096061684001</v>
      </c>
      <c r="AS319" s="8">
        <v>162.800956473008</v>
      </c>
      <c r="AT319" s="8">
        <v>107.135085321275</v>
      </c>
      <c r="AU319" s="8">
        <f t="shared" si="37"/>
        <v>-44.326829203682991</v>
      </c>
      <c r="AV319" s="8">
        <f t="shared" si="38"/>
        <v>-36.714128641142992</v>
      </c>
      <c r="AW319" s="8">
        <f t="shared" si="39"/>
        <v>1.1699958561679864</v>
      </c>
      <c r="AX319" s="8">
        <v>-0.46272125641280598</v>
      </c>
      <c r="AY319" s="8">
        <v>-0.42442184694374402</v>
      </c>
      <c r="AZ319" s="8">
        <v>0.39971459708549201</v>
      </c>
      <c r="BA319" s="8">
        <v>-18.584697769486599</v>
      </c>
      <c r="BB319" s="8">
        <v>-0.96362417269696699</v>
      </c>
      <c r="BC319" s="8">
        <v>0.44023189453606898</v>
      </c>
      <c r="BD319" s="8">
        <v>0.42346673585318201</v>
      </c>
      <c r="BE319" s="8">
        <v>0.29243216780866299</v>
      </c>
      <c r="BF319" s="8">
        <v>-0.66976730248609995</v>
      </c>
      <c r="BG319" s="8">
        <v>-4.1094765745342002E-2</v>
      </c>
      <c r="BH319" s="8">
        <v>0.16251549461180301</v>
      </c>
      <c r="BI319" s="8">
        <v>2.37816206787776</v>
      </c>
      <c r="BJ319" s="8">
        <v>-2.9085248644532302</v>
      </c>
      <c r="BK319" s="8">
        <v>0.265265643677083</v>
      </c>
      <c r="BL319" s="9">
        <v>0.27329854351371802</v>
      </c>
      <c r="BM319" s="8" t="s">
        <v>268</v>
      </c>
      <c r="BN319" s="7" t="s">
        <v>268</v>
      </c>
      <c r="BO319" s="10">
        <v>629</v>
      </c>
      <c r="BP319" s="10">
        <v>301</v>
      </c>
      <c r="BQ319" s="7" t="s">
        <v>252</v>
      </c>
      <c r="BR319" s="8">
        <v>58.819741294599297</v>
      </c>
      <c r="BS319" s="8">
        <v>49.111608794248198</v>
      </c>
      <c r="BT319" s="4">
        <v>0.83495111867752303</v>
      </c>
      <c r="BU319" s="8">
        <v>37.7413668700109</v>
      </c>
      <c r="BV319" s="4">
        <v>0.64164455741113902</v>
      </c>
      <c r="BW319" s="8">
        <v>9</v>
      </c>
      <c r="BX319" s="8">
        <v>59.219455891684802</v>
      </c>
      <c r="BY319" s="8">
        <v>48.587239148230601</v>
      </c>
      <c r="BZ319" s="4">
        <v>0.82046074920206902</v>
      </c>
      <c r="CA319" s="8">
        <v>37.538650794298697</v>
      </c>
      <c r="CB319" s="4">
        <v>0.63389050488675003</v>
      </c>
      <c r="CC319" s="8">
        <v>9.3733333333333295</v>
      </c>
      <c r="CD319" s="8">
        <v>40.6347581221982</v>
      </c>
      <c r="CE319" s="8">
        <v>34.356284191171497</v>
      </c>
      <c r="CF319" s="4">
        <v>0.84549006266640403</v>
      </c>
      <c r="CG319" s="8">
        <v>25.664898127559599</v>
      </c>
      <c r="CH319" s="4">
        <v>0.63159962833737704</v>
      </c>
      <c r="CI319" s="8">
        <v>7.7107526881720396</v>
      </c>
      <c r="CJ319" s="8">
        <v>39.671133949501197</v>
      </c>
      <c r="CK319" s="8">
        <v>32.509429964159899</v>
      </c>
      <c r="CL319" s="4">
        <v>0.81947317174100198</v>
      </c>
      <c r="CM319" s="8">
        <v>23.092229921658401</v>
      </c>
      <c r="CN319" s="4">
        <v>0.58209150136856003</v>
      </c>
      <c r="CO319" s="8">
        <v>9.2258064516129004</v>
      </c>
      <c r="CP319" s="8">
        <v>40.111365844037302</v>
      </c>
      <c r="CQ319" s="8">
        <v>33.0692594488672</v>
      </c>
      <c r="CR319" s="4">
        <v>0.82443613556936801</v>
      </c>
      <c r="CS319" s="8">
        <v>26.846501525922498</v>
      </c>
      <c r="CT319" s="4">
        <v>0.66929911163604305</v>
      </c>
      <c r="CU319" s="8">
        <v>5.6572473118279598</v>
      </c>
      <c r="CV319" s="8">
        <v>40.534832579890399</v>
      </c>
      <c r="CW319" s="8">
        <v>34.760102692597698</v>
      </c>
      <c r="CX319" s="4">
        <v>0.85753660445220203</v>
      </c>
      <c r="CY319" s="8">
        <v>15.1582868044578</v>
      </c>
      <c r="CZ319" s="4">
        <v>0.37395705963709502</v>
      </c>
      <c r="DA319" s="8">
        <v>3.9341935483870998</v>
      </c>
      <c r="DB319" s="8">
        <v>40.827264747699097</v>
      </c>
      <c r="DC319" s="8">
        <v>36.345281806611801</v>
      </c>
      <c r="DD319" s="4">
        <v>0.89022083725704704</v>
      </c>
      <c r="DE319" s="8">
        <v>32.947827550599399</v>
      </c>
      <c r="DF319" s="4">
        <v>0.80700550855433595</v>
      </c>
      <c r="DG319" s="8">
        <v>3.4629032258064498</v>
      </c>
      <c r="DH319" s="8">
        <v>40.157497445212996</v>
      </c>
      <c r="DI319" s="8">
        <v>25.821911692816698</v>
      </c>
      <c r="DJ319" s="4">
        <v>0.64301595805479805</v>
      </c>
      <c r="DK319" s="8">
        <v>18.6647809096496</v>
      </c>
      <c r="DL319" s="4">
        <v>0.46478944399147498</v>
      </c>
      <c r="DM319" s="8">
        <v>6.8328571428571401</v>
      </c>
      <c r="DN319" s="8">
        <v>40.1170927092111</v>
      </c>
      <c r="DO319" s="8">
        <v>38.9810056183765</v>
      </c>
      <c r="DP319" s="4">
        <v>0.97168072225299396</v>
      </c>
      <c r="DQ319" s="8">
        <v>37.703177697844602</v>
      </c>
      <c r="DR319" s="4">
        <v>0.93982826649817997</v>
      </c>
      <c r="DS319" s="8">
        <v>1.06666666666667</v>
      </c>
      <c r="DT319" s="8">
        <v>40.278951685985199</v>
      </c>
      <c r="DU319" s="8">
        <v>36.844187283418101</v>
      </c>
      <c r="DV319" s="4">
        <v>0.91472557604417104</v>
      </c>
      <c r="DW319" s="8">
        <v>33.667306151394897</v>
      </c>
      <c r="DX319" s="4">
        <v>0.83585358461822201</v>
      </c>
      <c r="DY319" s="8">
        <v>2.7720430107526899</v>
      </c>
      <c r="DZ319" s="8">
        <v>42.6568889027211</v>
      </c>
      <c r="EA319" s="8">
        <v>38.907798574975601</v>
      </c>
      <c r="EB319" s="4">
        <v>0.91211055414061604</v>
      </c>
      <c r="EC319" s="8">
        <v>32.608866695459703</v>
      </c>
      <c r="ED319" s="4">
        <v>0.764445498353717</v>
      </c>
      <c r="EE319" s="8">
        <v>5.3666666666666698</v>
      </c>
      <c r="EF319" s="8">
        <v>39.7483636457251</v>
      </c>
      <c r="EG319" s="8">
        <v>35.1679703751307</v>
      </c>
      <c r="EH319" s="4">
        <v>0.88476523684297503</v>
      </c>
      <c r="EI319" s="8">
        <v>28.4166420859084</v>
      </c>
      <c r="EJ319" s="4">
        <v>0.71491350786624397</v>
      </c>
      <c r="EK319" s="8">
        <v>6.2730414746543799</v>
      </c>
      <c r="EL319" s="8">
        <v>40.0137538438874</v>
      </c>
      <c r="EM319" s="8">
        <v>35.736988600076401</v>
      </c>
      <c r="EN319" s="4">
        <v>0.89311761999394701</v>
      </c>
      <c r="EO319" s="8">
        <v>-37.591031968324899</v>
      </c>
      <c r="EP319" s="4">
        <v>-0.93945277203896704</v>
      </c>
      <c r="EQ319" s="8">
        <v>6</v>
      </c>
      <c r="ER319" s="8">
        <v>40.2870720530927</v>
      </c>
      <c r="ES319" s="8">
        <v>33.45871520347</v>
      </c>
      <c r="ET319" s="4">
        <v>0.83050749281000502</v>
      </c>
      <c r="EU319" s="8">
        <v>40.362684101796297</v>
      </c>
      <c r="EV319" s="4">
        <v>1.0018768315702899</v>
      </c>
      <c r="EW319" s="8">
        <v>6.7333333333333298</v>
      </c>
      <c r="EX319" s="8">
        <v>26.834144735399398</v>
      </c>
      <c r="EY319" s="8">
        <v>23.963492069856901</v>
      </c>
      <c r="EZ319" s="4">
        <v>0.89302239017308505</v>
      </c>
      <c r="FA319" s="8">
        <v>20.2247313591782</v>
      </c>
      <c r="FB319" s="4">
        <v>0.75369390597710795</v>
      </c>
      <c r="FC319" s="8">
        <v>4</v>
      </c>
      <c r="FD319" s="7">
        <v>118.039197186284</v>
      </c>
      <c r="FE319" s="7">
        <v>97.698847942478807</v>
      </c>
      <c r="FF319" s="4">
        <v>0.82768139966501897</v>
      </c>
      <c r="FG319" s="7">
        <v>75.280017664309597</v>
      </c>
      <c r="FH319" s="4">
        <v>0.63775440242537496</v>
      </c>
      <c r="FI319" s="7">
        <v>18.373333333333299</v>
      </c>
      <c r="FJ319" s="7">
        <v>80.305892071699304</v>
      </c>
      <c r="FK319" s="7">
        <v>66.865714155331304</v>
      </c>
      <c r="FL319" s="4">
        <v>0.83263771101168704</v>
      </c>
      <c r="FM319" s="7">
        <v>48.757128049217997</v>
      </c>
      <c r="FN319" s="4">
        <v>0.60714259927137404</v>
      </c>
      <c r="FO319" s="7">
        <v>16.936559139784901</v>
      </c>
      <c r="FP319" s="7">
        <v>80.6461984239277</v>
      </c>
      <c r="FQ319" s="7">
        <v>67.829362141464898</v>
      </c>
      <c r="FR319" s="4">
        <v>0.84107327396774101</v>
      </c>
      <c r="FS319" s="7">
        <v>42.004788330380201</v>
      </c>
      <c r="FT319" s="4">
        <v>0.52085267689341497</v>
      </c>
      <c r="FU319" s="7">
        <v>9.5914408602150605</v>
      </c>
      <c r="FV319" s="7">
        <v>80.9847621929121</v>
      </c>
      <c r="FW319" s="7">
        <v>62.167193499428599</v>
      </c>
      <c r="FX319" s="4">
        <v>0.76764062542211797</v>
      </c>
      <c r="FY319" s="7">
        <v>51.612608460249</v>
      </c>
      <c r="FZ319" s="4">
        <v>0.637312588969561</v>
      </c>
      <c r="GA319" s="7">
        <v>10.295760368663601</v>
      </c>
      <c r="GB319" s="7">
        <v>80.396044395196199</v>
      </c>
      <c r="GC319" s="7">
        <v>75.825192901794594</v>
      </c>
      <c r="GD319" s="4">
        <v>0.94314581609347503</v>
      </c>
      <c r="GE319" s="7">
        <v>71.370483849239506</v>
      </c>
      <c r="GF319" s="4">
        <v>0.88773626098330705</v>
      </c>
      <c r="GG319" s="7">
        <v>3.8387096774193599</v>
      </c>
      <c r="GH319" s="7">
        <v>82.4052525484462</v>
      </c>
      <c r="GI319" s="7">
        <v>74.075768950106294</v>
      </c>
      <c r="GJ319" s="4">
        <v>0.89892047726638602</v>
      </c>
      <c r="GK319" s="7">
        <v>61.025508781368202</v>
      </c>
      <c r="GL319" s="4">
        <v>0.74055362848977602</v>
      </c>
      <c r="GM319" s="7">
        <v>11.639708141321</v>
      </c>
      <c r="GN319" s="7">
        <v>80.300825896980101</v>
      </c>
      <c r="GO319" s="7">
        <v>69.195703803546394</v>
      </c>
      <c r="GP319" s="4">
        <v>0.861706004024408</v>
      </c>
      <c r="GQ319" s="7">
        <v>2.7716521334714002</v>
      </c>
      <c r="GR319" s="4">
        <v>3.4515860858357998E-2</v>
      </c>
      <c r="GS319" s="7">
        <v>12.733333333333301</v>
      </c>
      <c r="GT319" s="7">
        <v>26.834144735399398</v>
      </c>
      <c r="GU319" s="7">
        <v>23.963492069856901</v>
      </c>
      <c r="GV319" s="4">
        <v>0.89302239017308505</v>
      </c>
      <c r="GW319" s="7">
        <v>20.2247313591782</v>
      </c>
      <c r="GX319" s="4">
        <v>0.75369390597710795</v>
      </c>
      <c r="GY319" s="7">
        <v>4</v>
      </c>
      <c r="GZ319" s="3"/>
    </row>
    <row r="320" spans="1:208" s="11" customFormat="1" x14ac:dyDescent="0.25">
      <c r="A320" s="7" t="s">
        <v>220</v>
      </c>
      <c r="B320" s="7" t="s">
        <v>831</v>
      </c>
      <c r="C320" s="7" t="s">
        <v>832</v>
      </c>
      <c r="D320" s="33" t="s">
        <v>228</v>
      </c>
      <c r="E320" s="7" t="s">
        <v>229</v>
      </c>
      <c r="F320" s="8">
        <v>39.8728753914233</v>
      </c>
      <c r="G320" s="8">
        <v>36.641428423012499</v>
      </c>
      <c r="H320" s="8">
        <v>39.000876020909097</v>
      </c>
      <c r="I320" s="8">
        <v>39.1997737016382</v>
      </c>
      <c r="J320" s="8">
        <v>40.474616150873999</v>
      </c>
      <c r="K320" s="8">
        <v>37.292388123666697</v>
      </c>
      <c r="L320" s="8">
        <v>40.763738964678602</v>
      </c>
      <c r="M320" s="8">
        <v>40.038249956553599</v>
      </c>
      <c r="N320" s="8">
        <v>41.386492199425199</v>
      </c>
      <c r="O320" s="8">
        <v>38.692689507879201</v>
      </c>
      <c r="P320" s="8">
        <v>40.804380132754503</v>
      </c>
      <c r="Q320" s="8">
        <v>39.962609205865</v>
      </c>
      <c r="R320" s="8">
        <v>40.704601393997002</v>
      </c>
      <c r="S320" s="8">
        <v>40.127763956960301</v>
      </c>
      <c r="T320" s="8">
        <v>38.805861114145998</v>
      </c>
      <c r="U320" s="8">
        <v>40.855388246416702</v>
      </c>
      <c r="V320" s="8">
        <v>43.029067584518501</v>
      </c>
      <c r="W320" s="8">
        <v>41.765442616220398</v>
      </c>
      <c r="X320" s="8">
        <v>37.472628024617002</v>
      </c>
      <c r="Y320" s="8">
        <v>39.519321336728702</v>
      </c>
      <c r="Z320" s="8">
        <v>42.254468624216898</v>
      </c>
      <c r="AA320" s="8">
        <v>27.250073274766699</v>
      </c>
      <c r="AB320" s="8">
        <v>27.272107109480402</v>
      </c>
      <c r="AC320" s="8">
        <v>76.514303814435806</v>
      </c>
      <c r="AD320" s="8">
        <v>78.200649722547297</v>
      </c>
      <c r="AE320" s="8">
        <v>77.767004274540795</v>
      </c>
      <c r="AF320" s="8">
        <v>80.801988921232194</v>
      </c>
      <c r="AG320" s="8">
        <v>80.0791817073044</v>
      </c>
      <c r="AH320" s="8">
        <v>80.766989338619496</v>
      </c>
      <c r="AI320" s="8">
        <v>80.832365350957303</v>
      </c>
      <c r="AJ320" s="8">
        <v>79.661249360562707</v>
      </c>
      <c r="AK320" s="8">
        <v>84.794510200738898</v>
      </c>
      <c r="AL320" s="8">
        <v>76.991949361345704</v>
      </c>
      <c r="AM320" s="8">
        <v>69.504541898983604</v>
      </c>
      <c r="AN320" s="8">
        <v>27.272107109480402</v>
      </c>
      <c r="AO320" s="8">
        <v>154.71495353698299</v>
      </c>
      <c r="AP320" s="8">
        <v>158.568993195773</v>
      </c>
      <c r="AQ320" s="8">
        <v>160.846171045924</v>
      </c>
      <c r="AR320" s="8">
        <v>160.49361471152</v>
      </c>
      <c r="AS320" s="8">
        <v>161.78645956208501</v>
      </c>
      <c r="AT320" s="8">
        <v>96.776649008464105</v>
      </c>
      <c r="AU320" s="8">
        <f t="shared" si="37"/>
        <v>2.2771778501509914</v>
      </c>
      <c r="AV320" s="8">
        <f t="shared" si="38"/>
        <v>-0.35255633440399947</v>
      </c>
      <c r="AW320" s="8">
        <f t="shared" si="39"/>
        <v>1.2928448505650181</v>
      </c>
      <c r="AX320" s="8">
        <v>-0.72548900812494599</v>
      </c>
      <c r="AY320" s="8">
        <v>1.3482422428715899</v>
      </c>
      <c r="AZ320" s="8">
        <v>-2.6938026915459998</v>
      </c>
      <c r="BA320" s="8">
        <v>2.11169062487531</v>
      </c>
      <c r="BB320" s="8">
        <v>-0.84177092688949495</v>
      </c>
      <c r="BC320" s="8">
        <v>0.74199218813198797</v>
      </c>
      <c r="BD320" s="8">
        <v>-0.57683743703667301</v>
      </c>
      <c r="BE320" s="8">
        <v>-1.32190284281435</v>
      </c>
      <c r="BF320" s="8">
        <v>2.04952713227072</v>
      </c>
      <c r="BG320" s="8">
        <v>2.17367933810179</v>
      </c>
      <c r="BH320" s="8">
        <v>-1.26362496829808</v>
      </c>
      <c r="BI320" s="8">
        <v>-4.2928145916034</v>
      </c>
      <c r="BJ320" s="8">
        <v>2.0466933121117301</v>
      </c>
      <c r="BK320" s="8">
        <v>2.7351472874881799</v>
      </c>
      <c r="BL320" s="9">
        <v>-15.004395349450199</v>
      </c>
      <c r="BM320" s="8" t="s">
        <v>249</v>
      </c>
      <c r="BN320" s="7" t="s">
        <v>236</v>
      </c>
      <c r="BO320" s="10">
        <v>498</v>
      </c>
      <c r="BP320" s="10">
        <v>302</v>
      </c>
      <c r="BQ320" s="7" t="s">
        <v>252</v>
      </c>
      <c r="BR320" s="8">
        <v>41.386492199425199</v>
      </c>
      <c r="BS320" s="8">
        <v>15.4218863802719</v>
      </c>
      <c r="BT320" s="4">
        <v>0.37263091314818098</v>
      </c>
      <c r="BU320" s="8">
        <v>11.309694923289699</v>
      </c>
      <c r="BV320" s="4">
        <v>0.27327019813113901</v>
      </c>
      <c r="BW320" s="8">
        <v>3</v>
      </c>
      <c r="BX320" s="8">
        <v>38.692689507879201</v>
      </c>
      <c r="BY320" s="8">
        <v>13.159487976296599</v>
      </c>
      <c r="BZ320" s="4">
        <v>0.34010269494491802</v>
      </c>
      <c r="CA320" s="8">
        <v>9.1257019078265902</v>
      </c>
      <c r="CB320" s="4">
        <v>0.235850803443588</v>
      </c>
      <c r="CC320" s="8">
        <v>3</v>
      </c>
      <c r="CD320" s="8">
        <v>40.804380132754503</v>
      </c>
      <c r="CE320" s="8">
        <v>13.5645493624291</v>
      </c>
      <c r="CF320" s="4">
        <v>0.33242875687114298</v>
      </c>
      <c r="CG320" s="8">
        <v>9.9533574239494307</v>
      </c>
      <c r="CH320" s="4">
        <v>0.24392865157041499</v>
      </c>
      <c r="CI320" s="8">
        <v>3</v>
      </c>
      <c r="CJ320" s="8">
        <v>39.962609205865</v>
      </c>
      <c r="CK320" s="8">
        <v>12.278657750047101</v>
      </c>
      <c r="CL320" s="4">
        <v>0.30725365520540299</v>
      </c>
      <c r="CM320" s="8">
        <v>8.7588361761483</v>
      </c>
      <c r="CN320" s="4">
        <v>0.21917578331854301</v>
      </c>
      <c r="CO320" s="8">
        <v>3</v>
      </c>
      <c r="CP320" s="8">
        <v>40.704601393997002</v>
      </c>
      <c r="CQ320" s="8">
        <v>13.302356493519101</v>
      </c>
      <c r="CR320" s="4">
        <v>0.32680227880774299</v>
      </c>
      <c r="CS320" s="8">
        <v>10.072825452214399</v>
      </c>
      <c r="CT320" s="4">
        <v>0.247461591742793</v>
      </c>
      <c r="CU320" s="8">
        <v>3</v>
      </c>
      <c r="CV320" s="8">
        <v>40.127763956960301</v>
      </c>
      <c r="CW320" s="8">
        <v>11.3120935755699</v>
      </c>
      <c r="CX320" s="4">
        <v>0.281901916780183</v>
      </c>
      <c r="CY320" s="8">
        <v>7.9351289465384696</v>
      </c>
      <c r="CZ320" s="4">
        <v>0.19774660145652301</v>
      </c>
      <c r="DA320" s="8">
        <v>3</v>
      </c>
      <c r="DB320" s="8">
        <v>38.805861114145998</v>
      </c>
      <c r="DC320" s="8">
        <v>10.316241364257399</v>
      </c>
      <c r="DD320" s="4">
        <v>0.26584235133740702</v>
      </c>
      <c r="DE320" s="8">
        <v>7.0808489084332402</v>
      </c>
      <c r="DF320" s="4">
        <v>0.18246854225461401</v>
      </c>
      <c r="DG320" s="8">
        <v>3</v>
      </c>
      <c r="DH320" s="8">
        <v>40.855388246416702</v>
      </c>
      <c r="DI320" s="8">
        <v>13.114395860417501</v>
      </c>
      <c r="DJ320" s="4">
        <v>0.32099550202090399</v>
      </c>
      <c r="DK320" s="8">
        <v>9.8727373292199605</v>
      </c>
      <c r="DL320" s="4">
        <v>0.24165080183972701</v>
      </c>
      <c r="DM320" s="8">
        <v>3</v>
      </c>
      <c r="DN320" s="8">
        <v>43.029067584518501</v>
      </c>
      <c r="DO320" s="8">
        <v>15.1726336889999</v>
      </c>
      <c r="DP320" s="4">
        <v>0.35261358288086397</v>
      </c>
      <c r="DQ320" s="8">
        <v>11.4601755638221</v>
      </c>
      <c r="DR320" s="4">
        <v>0.26633567044676898</v>
      </c>
      <c r="DS320" s="8">
        <v>3</v>
      </c>
      <c r="DT320" s="8">
        <v>41.765442616220398</v>
      </c>
      <c r="DU320" s="8">
        <v>11.6084408824213</v>
      </c>
      <c r="DV320" s="4">
        <v>0.277943681552484</v>
      </c>
      <c r="DW320" s="8">
        <v>8.17530423753775</v>
      </c>
      <c r="DX320" s="4">
        <v>0.19574326824834601</v>
      </c>
      <c r="DY320" s="8">
        <v>3</v>
      </c>
      <c r="DZ320" s="8">
        <v>37.472628024617002</v>
      </c>
      <c r="EA320" s="8">
        <v>3.1871618496876901</v>
      </c>
      <c r="EB320" s="4">
        <v>8.5053064535370704E-2</v>
      </c>
      <c r="EC320" s="8">
        <v>-1.2075584000639401</v>
      </c>
      <c r="ED320" s="4">
        <v>-3.2225079043579699E-2</v>
      </c>
      <c r="EE320" s="8">
        <v>3.7096774193548399</v>
      </c>
      <c r="EF320" s="8">
        <v>39.519321336728702</v>
      </c>
      <c r="EG320" s="8">
        <v>7.2804671698991497</v>
      </c>
      <c r="EH320" s="4">
        <v>0.18422551105736701</v>
      </c>
      <c r="EI320" s="8">
        <v>4.2015474823122103</v>
      </c>
      <c r="EJ320" s="4">
        <v>0.106316286317583</v>
      </c>
      <c r="EK320" s="8">
        <v>3</v>
      </c>
      <c r="EL320" s="8">
        <v>42.254468624216898</v>
      </c>
      <c r="EM320" s="8">
        <v>10.760620028936399</v>
      </c>
      <c r="EN320" s="4">
        <v>0.254662296777039</v>
      </c>
      <c r="EO320" s="8">
        <v>7.5043942902724297</v>
      </c>
      <c r="EP320" s="4">
        <v>0.177600015681454</v>
      </c>
      <c r="EQ320" s="8">
        <v>3</v>
      </c>
      <c r="ER320" s="8">
        <v>27.250073274766699</v>
      </c>
      <c r="ES320" s="8">
        <v>-4.5610066781813501</v>
      </c>
      <c r="ET320" s="4">
        <v>-0.16737594178892701</v>
      </c>
      <c r="EU320" s="8">
        <v>-7.7083167105616104</v>
      </c>
      <c r="EV320" s="4">
        <v>-0.28287324708588701</v>
      </c>
      <c r="EW320" s="8">
        <v>3</v>
      </c>
      <c r="EX320" s="8">
        <v>27.272107109480402</v>
      </c>
      <c r="EY320" s="8">
        <v>5.5105989635047603</v>
      </c>
      <c r="EZ320" s="4">
        <v>0.20205989003281499</v>
      </c>
      <c r="FA320" s="8">
        <v>3.62896825148401</v>
      </c>
      <c r="FB320" s="4">
        <v>0.13306519503300501</v>
      </c>
      <c r="FC320" s="8">
        <v>2</v>
      </c>
      <c r="FD320" s="7">
        <v>80.0791817073044</v>
      </c>
      <c r="FE320" s="7">
        <v>28.581374356568499</v>
      </c>
      <c r="FF320" s="4">
        <v>0.35691391629144797</v>
      </c>
      <c r="FG320" s="7">
        <v>20.4353968311163</v>
      </c>
      <c r="FH320" s="4">
        <v>0.255189880758388</v>
      </c>
      <c r="FI320" s="7">
        <v>6</v>
      </c>
      <c r="FJ320" s="7">
        <v>80.766989338619496</v>
      </c>
      <c r="FK320" s="7">
        <v>25.8432071124763</v>
      </c>
      <c r="FL320" s="4">
        <v>0.31997239619923601</v>
      </c>
      <c r="FM320" s="7">
        <v>18.712193600097699</v>
      </c>
      <c r="FN320" s="4">
        <v>0.231681207301735</v>
      </c>
      <c r="FO320" s="7">
        <v>6</v>
      </c>
      <c r="FP320" s="7">
        <v>80.832365350957303</v>
      </c>
      <c r="FQ320" s="7">
        <v>24.6144500690889</v>
      </c>
      <c r="FR320" s="4">
        <v>0.30451230719549199</v>
      </c>
      <c r="FS320" s="7">
        <v>18.007954398752901</v>
      </c>
      <c r="FT320" s="4">
        <v>0.22278148512128901</v>
      </c>
      <c r="FU320" s="7">
        <v>6</v>
      </c>
      <c r="FV320" s="7">
        <v>79.661249360562707</v>
      </c>
      <c r="FW320" s="7">
        <v>23.4306372246749</v>
      </c>
      <c r="FX320" s="4">
        <v>0.29412841767800002</v>
      </c>
      <c r="FY320" s="7">
        <v>16.953586237653202</v>
      </c>
      <c r="FZ320" s="4">
        <v>0.21282099356636899</v>
      </c>
      <c r="GA320" s="7">
        <v>6</v>
      </c>
      <c r="GB320" s="7">
        <v>84.794510200738898</v>
      </c>
      <c r="GC320" s="7">
        <v>26.7810745714212</v>
      </c>
      <c r="GD320" s="4">
        <v>0.31583500521461599</v>
      </c>
      <c r="GE320" s="7">
        <v>19.6354798013598</v>
      </c>
      <c r="GF320" s="4">
        <v>0.23156546048648199</v>
      </c>
      <c r="GG320" s="7">
        <v>6</v>
      </c>
      <c r="GH320" s="7">
        <v>76.991949361345704</v>
      </c>
      <c r="GI320" s="7">
        <v>10.4676290195868</v>
      </c>
      <c r="GJ320" s="4">
        <v>0.13595744888156</v>
      </c>
      <c r="GK320" s="7">
        <v>2.99398908224827</v>
      </c>
      <c r="GL320" s="4">
        <v>3.8887040880035403E-2</v>
      </c>
      <c r="GM320" s="7">
        <v>6.7096774193548399</v>
      </c>
      <c r="GN320" s="7">
        <v>69.504541898983604</v>
      </c>
      <c r="GO320" s="7">
        <v>6.1996133507550404</v>
      </c>
      <c r="GP320" s="4">
        <v>8.9197240660407795E-2</v>
      </c>
      <c r="GQ320" s="7">
        <v>-0.203922420289183</v>
      </c>
      <c r="GR320" s="4">
        <v>-2.9339438073782199E-3</v>
      </c>
      <c r="GS320" s="7">
        <v>6</v>
      </c>
      <c r="GT320" s="7">
        <v>27.272107109480402</v>
      </c>
      <c r="GU320" s="7">
        <v>5.5105989635047603</v>
      </c>
      <c r="GV320" s="4">
        <v>0.20205989003281499</v>
      </c>
      <c r="GW320" s="7">
        <v>3.62896825148401</v>
      </c>
      <c r="GX320" s="4">
        <v>0.13306519503300501</v>
      </c>
      <c r="GY320" s="7">
        <v>2</v>
      </c>
      <c r="GZ320" s="3"/>
    </row>
    <row r="321" spans="1:208" s="11" customFormat="1" x14ac:dyDescent="0.25">
      <c r="A321" s="7" t="s">
        <v>220</v>
      </c>
      <c r="B321" s="7" t="s">
        <v>833</v>
      </c>
      <c r="C321" s="7" t="s">
        <v>834</v>
      </c>
      <c r="D321" s="33" t="s">
        <v>453</v>
      </c>
      <c r="E321" s="7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>
        <v>5.3627342030025797</v>
      </c>
      <c r="T321" s="8">
        <v>23.645675779516601</v>
      </c>
      <c r="U321" s="8">
        <v>42.242387179131697</v>
      </c>
      <c r="V321" s="8">
        <v>38.025425752750103</v>
      </c>
      <c r="W321" s="8">
        <v>41.817328364121202</v>
      </c>
      <c r="X321" s="8">
        <v>38.481160161282297</v>
      </c>
      <c r="Y321" s="8">
        <v>38.462318353766101</v>
      </c>
      <c r="Z321" s="8">
        <v>37.3084706579901</v>
      </c>
      <c r="AA321" s="8">
        <v>35.139202504983203</v>
      </c>
      <c r="AB321" s="8">
        <v>24.099775313665699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5.3627342030025797</v>
      </c>
      <c r="AJ321" s="8">
        <v>65.888062958648305</v>
      </c>
      <c r="AK321" s="8">
        <v>79.842754116871305</v>
      </c>
      <c r="AL321" s="8">
        <v>76.943478515048398</v>
      </c>
      <c r="AM321" s="8">
        <v>72.447673162973302</v>
      </c>
      <c r="AN321" s="8">
        <v>24.099775313665699</v>
      </c>
      <c r="AO321" s="8"/>
      <c r="AP321" s="8"/>
      <c r="AQ321" s="8"/>
      <c r="AR321" s="8">
        <v>71.250797161650894</v>
      </c>
      <c r="AS321" s="8">
        <v>156.78623263192</v>
      </c>
      <c r="AT321" s="8">
        <v>96.547448476639005</v>
      </c>
      <c r="AU321" s="8">
        <f t="shared" si="37"/>
        <v>0</v>
      </c>
      <c r="AV321" s="8">
        <f t="shared" si="38"/>
        <v>71.250797161650894</v>
      </c>
      <c r="AW321" s="8">
        <f t="shared" si="39"/>
        <v>85.535435470269107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5.3627342030025797</v>
      </c>
      <c r="BE321" s="8">
        <v>18.282941576514101</v>
      </c>
      <c r="BF321" s="8">
        <v>18.596711399615099</v>
      </c>
      <c r="BG321" s="8">
        <v>-4.2169614263816397</v>
      </c>
      <c r="BH321" s="8">
        <v>3.7919026113711398</v>
      </c>
      <c r="BI321" s="8">
        <v>-3.3361682028388602</v>
      </c>
      <c r="BJ321" s="8">
        <v>-1.8841807516281499E-2</v>
      </c>
      <c r="BK321" s="8">
        <v>-1.15384769577595</v>
      </c>
      <c r="BL321" s="9">
        <v>-2.16926815300693</v>
      </c>
      <c r="BM321" s="8" t="s">
        <v>268</v>
      </c>
      <c r="BN321" s="7" t="s">
        <v>268</v>
      </c>
      <c r="BO321" s="10">
        <v>636</v>
      </c>
      <c r="BP321" s="10">
        <v>303</v>
      </c>
      <c r="BQ321" s="7" t="s">
        <v>252</v>
      </c>
      <c r="BR321" s="8"/>
      <c r="BS321" s="8"/>
      <c r="BT321" s="4"/>
      <c r="BU321" s="8"/>
      <c r="BV321" s="4"/>
      <c r="BW321" s="8"/>
      <c r="BX321" s="8"/>
      <c r="BY321" s="8"/>
      <c r="BZ321" s="4"/>
      <c r="CA321" s="8"/>
      <c r="CB321" s="4"/>
      <c r="CC321" s="8"/>
      <c r="CD321" s="8"/>
      <c r="CE321" s="8"/>
      <c r="CF321" s="4"/>
      <c r="CG321" s="8"/>
      <c r="CH321" s="4"/>
      <c r="CI321" s="8"/>
      <c r="CJ321" s="8"/>
      <c r="CK321" s="8"/>
      <c r="CL321" s="4"/>
      <c r="CM321" s="8"/>
      <c r="CN321" s="4"/>
      <c r="CO321" s="8"/>
      <c r="CP321" s="8"/>
      <c r="CQ321" s="8"/>
      <c r="CR321" s="4"/>
      <c r="CS321" s="8"/>
      <c r="CT321" s="4"/>
      <c r="CU321" s="8"/>
      <c r="CV321" s="8">
        <v>5.9129536710918504</v>
      </c>
      <c r="CW321" s="8">
        <v>2.0251515849363302</v>
      </c>
      <c r="CX321" s="4">
        <v>0.342494072774019</v>
      </c>
      <c r="CY321" s="8">
        <v>0.69567393660254795</v>
      </c>
      <c r="CZ321" s="4">
        <v>0.117652526182247</v>
      </c>
      <c r="DA321" s="8">
        <v>1.2166666666666699</v>
      </c>
      <c r="DB321" s="8">
        <v>25.838227053106198</v>
      </c>
      <c r="DC321" s="8">
        <v>14.6980952555435</v>
      </c>
      <c r="DD321" s="4">
        <v>0.56885076616650199</v>
      </c>
      <c r="DE321" s="8">
        <v>11.2955146079988</v>
      </c>
      <c r="DF321" s="4">
        <v>0.437162913104785</v>
      </c>
      <c r="DG321" s="8">
        <v>3.5</v>
      </c>
      <c r="DH321" s="8">
        <v>45.531336875722502</v>
      </c>
      <c r="DI321" s="8">
        <v>27.4851844482756</v>
      </c>
      <c r="DJ321" s="4">
        <v>0.60365423759236803</v>
      </c>
      <c r="DK321" s="8">
        <v>19.831609699329402</v>
      </c>
      <c r="DL321" s="4">
        <v>0.43555957413373603</v>
      </c>
      <c r="DM321" s="8">
        <v>7.0161290322580596</v>
      </c>
      <c r="DN321" s="8">
        <v>38.349474122595801</v>
      </c>
      <c r="DO321" s="8">
        <v>22.4735042552986</v>
      </c>
      <c r="DP321" s="4">
        <v>0.58601857703328997</v>
      </c>
      <c r="DQ321" s="8">
        <v>16.481004801472299</v>
      </c>
      <c r="DR321" s="4">
        <v>0.42975829991268699</v>
      </c>
      <c r="DS321" s="8">
        <v>6</v>
      </c>
      <c r="DT321" s="8">
        <v>39.445348264592397</v>
      </c>
      <c r="DU321" s="8">
        <v>22.809680882935499</v>
      </c>
      <c r="DV321" s="4">
        <v>0.57826034973584794</v>
      </c>
      <c r="DW321" s="8">
        <v>16.590436763395601</v>
      </c>
      <c r="DX321" s="4">
        <v>0.42059298480799001</v>
      </c>
      <c r="DY321" s="8">
        <v>5.8333333333333304</v>
      </c>
      <c r="DZ321" s="8">
        <v>36.869544271928902</v>
      </c>
      <c r="EA321" s="8">
        <v>23.171459438286998</v>
      </c>
      <c r="EB321" s="4">
        <v>0.62847154462738697</v>
      </c>
      <c r="EC321" s="8">
        <v>16.220247336813799</v>
      </c>
      <c r="ED321" s="4">
        <v>0.43993620363686697</v>
      </c>
      <c r="EE321" s="8">
        <v>5.9677419354838701</v>
      </c>
      <c r="EF321" s="8">
        <v>37.906247063344601</v>
      </c>
      <c r="EG321" s="8">
        <v>24.392683397766302</v>
      </c>
      <c r="EH321" s="4">
        <v>0.64350035383360704</v>
      </c>
      <c r="EI321" s="8">
        <v>18.4064547368056</v>
      </c>
      <c r="EJ321" s="4">
        <v>0.48557839835863498</v>
      </c>
      <c r="EK321" s="8">
        <v>6</v>
      </c>
      <c r="EL321" s="8">
        <v>37.764704140751903</v>
      </c>
      <c r="EM321" s="8">
        <v>24.523160711519001</v>
      </c>
      <c r="EN321" s="4">
        <v>0.64936721389685204</v>
      </c>
      <c r="EO321" s="8">
        <v>18.159399057842801</v>
      </c>
      <c r="EP321" s="4">
        <v>0.48085638352047999</v>
      </c>
      <c r="EQ321" s="8">
        <v>6</v>
      </c>
      <c r="ER321" s="8">
        <v>35.897987389792902</v>
      </c>
      <c r="ES321" s="8">
        <v>22.3743884520701</v>
      </c>
      <c r="ET321" s="4">
        <v>0.62327696004573296</v>
      </c>
      <c r="EU321" s="8">
        <v>15.689751074110999</v>
      </c>
      <c r="EV321" s="4">
        <v>0.43706492243551698</v>
      </c>
      <c r="EW321" s="8">
        <v>6</v>
      </c>
      <c r="EX321" s="8">
        <v>24.4657041661664</v>
      </c>
      <c r="EY321" s="8">
        <v>19.9070249006427</v>
      </c>
      <c r="EZ321" s="4">
        <v>0.813670629115678</v>
      </c>
      <c r="FA321" s="8">
        <v>15.1800237659468</v>
      </c>
      <c r="FB321" s="4">
        <v>0.62046134715138301</v>
      </c>
      <c r="FC321" s="8">
        <v>4.2271397849462398</v>
      </c>
      <c r="FD321" s="7">
        <v>0</v>
      </c>
      <c r="FE321" s="7">
        <v>0</v>
      </c>
      <c r="FF321" s="4"/>
      <c r="FG321" s="7">
        <v>0</v>
      </c>
      <c r="FH321" s="4"/>
      <c r="FI321" s="7">
        <v>0</v>
      </c>
      <c r="FJ321" s="7">
        <v>0</v>
      </c>
      <c r="FK321" s="7">
        <v>0</v>
      </c>
      <c r="FL321" s="4"/>
      <c r="FM321" s="7">
        <v>0</v>
      </c>
      <c r="FN321" s="4"/>
      <c r="FO321" s="7">
        <v>0</v>
      </c>
      <c r="FP321" s="7">
        <v>5.9129536710918504</v>
      </c>
      <c r="FQ321" s="7">
        <v>2.0251515849363302</v>
      </c>
      <c r="FR321" s="4">
        <v>0.342494072774019</v>
      </c>
      <c r="FS321" s="7">
        <v>0.69567393660254795</v>
      </c>
      <c r="FT321" s="4">
        <v>0.117652526182247</v>
      </c>
      <c r="FU321" s="7">
        <v>1.2166666666666699</v>
      </c>
      <c r="FV321" s="7">
        <v>71.369563928828796</v>
      </c>
      <c r="FW321" s="7">
        <v>42.183279703819103</v>
      </c>
      <c r="FX321" s="4">
        <v>0.59105418867187098</v>
      </c>
      <c r="FY321" s="7">
        <v>31.127124307328099</v>
      </c>
      <c r="FZ321" s="4">
        <v>0.43614003776692201</v>
      </c>
      <c r="GA321" s="7">
        <v>10.5161290322581</v>
      </c>
      <c r="GB321" s="7">
        <v>77.794822387188205</v>
      </c>
      <c r="GC321" s="7">
        <v>45.283185138234103</v>
      </c>
      <c r="GD321" s="4">
        <v>0.58208481938370804</v>
      </c>
      <c r="GE321" s="7">
        <v>33.071441564867897</v>
      </c>
      <c r="GF321" s="4">
        <v>0.42511108773113399</v>
      </c>
      <c r="GG321" s="7">
        <v>11.8333333333333</v>
      </c>
      <c r="GH321" s="7">
        <v>74.775791335273496</v>
      </c>
      <c r="GI321" s="7">
        <v>47.5641428360533</v>
      </c>
      <c r="GJ321" s="4">
        <v>0.63609013006347503</v>
      </c>
      <c r="GK321" s="7">
        <v>34.626702073619299</v>
      </c>
      <c r="GL321" s="4">
        <v>0.46307369611594001</v>
      </c>
      <c r="GM321" s="7">
        <v>11.9677419354839</v>
      </c>
      <c r="GN321" s="7">
        <v>73.662691530544706</v>
      </c>
      <c r="GO321" s="7">
        <v>46.897549163589098</v>
      </c>
      <c r="GP321" s="4">
        <v>0.63665266893136396</v>
      </c>
      <c r="GQ321" s="7">
        <v>33.849150131953799</v>
      </c>
      <c r="GR321" s="4">
        <v>0.45951552174709798</v>
      </c>
      <c r="GS321" s="7">
        <v>12</v>
      </c>
      <c r="GT321" s="7">
        <v>24.4657041661664</v>
      </c>
      <c r="GU321" s="7">
        <v>19.9070249006427</v>
      </c>
      <c r="GV321" s="4">
        <v>0.813670629115678</v>
      </c>
      <c r="GW321" s="7">
        <v>15.1800237659468</v>
      </c>
      <c r="GX321" s="4">
        <v>0.62046134715138301</v>
      </c>
      <c r="GY321" s="7">
        <v>4.2271397849462398</v>
      </c>
      <c r="GZ321" s="3"/>
    </row>
    <row r="322" spans="1:208" s="11" customFormat="1" x14ac:dyDescent="0.25">
      <c r="A322" s="7" t="s">
        <v>220</v>
      </c>
      <c r="B322" s="7" t="s">
        <v>835</v>
      </c>
      <c r="C322" s="7" t="s">
        <v>836</v>
      </c>
      <c r="D322" s="33" t="s">
        <v>453</v>
      </c>
      <c r="E322" s="7" t="s">
        <v>280</v>
      </c>
      <c r="F322" s="8">
        <v>170.16360644635199</v>
      </c>
      <c r="G322" s="8">
        <v>179.532092562239</v>
      </c>
      <c r="H322" s="8">
        <v>78.537998623636298</v>
      </c>
      <c r="I322" s="8">
        <v>216.63827504120999</v>
      </c>
      <c r="J322" s="8">
        <v>163.70392420085301</v>
      </c>
      <c r="K322" s="8">
        <v>63.086777422915702</v>
      </c>
      <c r="L322" s="8">
        <v>186.55344787731801</v>
      </c>
      <c r="M322" s="8">
        <v>232.83604339498299</v>
      </c>
      <c r="N322" s="8">
        <v>251.74708430245099</v>
      </c>
      <c r="O322" s="8">
        <v>215.42675203933399</v>
      </c>
      <c r="P322" s="8">
        <v>171.07726900057801</v>
      </c>
      <c r="Q322" s="8">
        <v>129.959603245485</v>
      </c>
      <c r="R322" s="8">
        <v>111.595919543976</v>
      </c>
      <c r="S322" s="8">
        <v>90.376442548017096</v>
      </c>
      <c r="T322" s="8">
        <v>75.357169124078894</v>
      </c>
      <c r="U322" s="8">
        <v>87.966351559145394</v>
      </c>
      <c r="V322" s="8">
        <v>98.056453291573902</v>
      </c>
      <c r="W322" s="8">
        <v>40.686810571064001</v>
      </c>
      <c r="X322" s="8">
        <v>15.026988116380601</v>
      </c>
      <c r="Y322" s="8"/>
      <c r="Z322" s="8"/>
      <c r="AA322" s="8"/>
      <c r="AB322" s="8"/>
      <c r="AC322" s="8">
        <v>349.69569900859102</v>
      </c>
      <c r="AD322" s="8">
        <v>295.17627366484697</v>
      </c>
      <c r="AE322" s="8">
        <v>226.790701623769</v>
      </c>
      <c r="AF322" s="8">
        <v>419.38949127230097</v>
      </c>
      <c r="AG322" s="8">
        <v>467.17383634178498</v>
      </c>
      <c r="AH322" s="8">
        <v>301.03687224606301</v>
      </c>
      <c r="AI322" s="8">
        <v>201.97236209199301</v>
      </c>
      <c r="AJ322" s="8">
        <v>163.32352068322399</v>
      </c>
      <c r="AK322" s="8">
        <v>138.743263862638</v>
      </c>
      <c r="AL322" s="8">
        <v>15.026988116380601</v>
      </c>
      <c r="AM322" s="8">
        <v>0</v>
      </c>
      <c r="AN322" s="8">
        <v>0</v>
      </c>
      <c r="AO322" s="8">
        <v>644.87197267343799</v>
      </c>
      <c r="AP322" s="8">
        <v>646.18019289607003</v>
      </c>
      <c r="AQ322" s="8">
        <v>768.21070858784799</v>
      </c>
      <c r="AR322" s="8">
        <v>365.29588277521702</v>
      </c>
      <c r="AS322" s="8">
        <v>153.77025197901801</v>
      </c>
      <c r="AT322" s="8"/>
      <c r="AU322" s="8">
        <f t="shared" si="37"/>
        <v>122.03051569177796</v>
      </c>
      <c r="AV322" s="8">
        <f t="shared" si="38"/>
        <v>-402.91482581263097</v>
      </c>
      <c r="AW322" s="8">
        <f t="shared" si="39"/>
        <v>-211.52563079619901</v>
      </c>
      <c r="AX322" s="8">
        <v>46.282595517665399</v>
      </c>
      <c r="AY322" s="8">
        <v>18.911040907467601</v>
      </c>
      <c r="AZ322" s="8">
        <v>-36.320332263117102</v>
      </c>
      <c r="BA322" s="8">
        <v>-44.349483038755302</v>
      </c>
      <c r="BB322" s="8">
        <v>-41.117665755093697</v>
      </c>
      <c r="BC322" s="8">
        <v>-18.3636837015091</v>
      </c>
      <c r="BD322" s="8">
        <v>-21.219476995958502</v>
      </c>
      <c r="BE322" s="8">
        <v>-15.0192734239382</v>
      </c>
      <c r="BF322" s="8">
        <v>12.609182435066501</v>
      </c>
      <c r="BG322" s="8">
        <v>10.090101732428501</v>
      </c>
      <c r="BH322" s="8">
        <v>-57.369642720509901</v>
      </c>
      <c r="BI322" s="8">
        <v>-25.6598224546834</v>
      </c>
      <c r="BJ322" s="8">
        <v>-15.026988116380601</v>
      </c>
      <c r="BK322" s="8">
        <v>0</v>
      </c>
      <c r="BL322" s="9">
        <v>0</v>
      </c>
      <c r="BM322" s="8" t="s">
        <v>268</v>
      </c>
      <c r="BN322" s="7" t="s">
        <v>268</v>
      </c>
      <c r="BO322" s="10">
        <v>638</v>
      </c>
      <c r="BP322" s="10">
        <v>304</v>
      </c>
      <c r="BQ322" s="7" t="s">
        <v>252</v>
      </c>
      <c r="BR322" s="8">
        <v>246.74793863605399</v>
      </c>
      <c r="BS322" s="8">
        <v>158.508472387122</v>
      </c>
      <c r="BT322" s="4">
        <v>0.64239025972539998</v>
      </c>
      <c r="BU322" s="8">
        <v>116.82808957379299</v>
      </c>
      <c r="BV322" s="4">
        <v>0.47347139035722902</v>
      </c>
      <c r="BW322" s="8">
        <v>31.933333333333302</v>
      </c>
      <c r="BX322" s="8">
        <v>219.69224063476</v>
      </c>
      <c r="BY322" s="8">
        <v>139.381018594436</v>
      </c>
      <c r="BZ322" s="4">
        <v>0.634437603220395</v>
      </c>
      <c r="CA322" s="8">
        <v>101.864476908201</v>
      </c>
      <c r="CB322" s="4">
        <v>0.46366897899480702</v>
      </c>
      <c r="CC322" s="8">
        <v>30.5311827956989</v>
      </c>
      <c r="CD322" s="8">
        <v>177.30111130840899</v>
      </c>
      <c r="CE322" s="8">
        <v>105.281147816914</v>
      </c>
      <c r="CF322" s="4">
        <v>0.59379857824907301</v>
      </c>
      <c r="CG322" s="8">
        <v>79.518860117369201</v>
      </c>
      <c r="CH322" s="4">
        <v>0.448496117878522</v>
      </c>
      <c r="CI322" s="8">
        <v>23.8924731182796</v>
      </c>
      <c r="CJ322" s="8">
        <v>138.974453969997</v>
      </c>
      <c r="CK322" s="8">
        <v>85.133644840675899</v>
      </c>
      <c r="CL322" s="4">
        <v>0.61258484857263895</v>
      </c>
      <c r="CM322" s="8">
        <v>69.625260012771705</v>
      </c>
      <c r="CN322" s="4">
        <v>0.50099322590468898</v>
      </c>
      <c r="CO322" s="8">
        <v>14.6129032258065</v>
      </c>
      <c r="CP322" s="8">
        <v>123.083601984086</v>
      </c>
      <c r="CQ322" s="8">
        <v>69.912271980976101</v>
      </c>
      <c r="CR322" s="4">
        <v>0.56800638634231304</v>
      </c>
      <c r="CS322" s="8">
        <v>57.743448328463401</v>
      </c>
      <c r="CT322" s="4">
        <v>0.46914005925768598</v>
      </c>
      <c r="CU322" s="8">
        <v>11.8709677419355</v>
      </c>
      <c r="CV322" s="8">
        <v>97.070765027890801</v>
      </c>
      <c r="CW322" s="8">
        <v>60.257703474974598</v>
      </c>
      <c r="CX322" s="4">
        <v>0.62076057047310895</v>
      </c>
      <c r="CY322" s="8">
        <v>45.375077185243399</v>
      </c>
      <c r="CZ322" s="4">
        <v>0.46744328400220198</v>
      </c>
      <c r="DA322" s="8">
        <v>14</v>
      </c>
      <c r="DB322" s="8">
        <v>81.0571075814442</v>
      </c>
      <c r="DC322" s="8">
        <v>57.790606445546899</v>
      </c>
      <c r="DD322" s="4">
        <v>0.71296161644406397</v>
      </c>
      <c r="DE322" s="8">
        <v>44.531869249527503</v>
      </c>
      <c r="DF322" s="4">
        <v>0.54938882694257196</v>
      </c>
      <c r="DG322" s="8">
        <v>12.741935483871</v>
      </c>
      <c r="DH322" s="8">
        <v>94.123176359293495</v>
      </c>
      <c r="DI322" s="8">
        <v>63.480054232872497</v>
      </c>
      <c r="DJ322" s="4">
        <v>0.67443595390950295</v>
      </c>
      <c r="DK322" s="8">
        <v>49.743054716732097</v>
      </c>
      <c r="DL322" s="4">
        <v>0.52848890826685901</v>
      </c>
      <c r="DM322" s="8">
        <v>13.0322580645161</v>
      </c>
      <c r="DN322" s="8">
        <v>103.658949980473</v>
      </c>
      <c r="DO322" s="8">
        <v>68.277267270051695</v>
      </c>
      <c r="DP322" s="4">
        <v>0.65867218684844697</v>
      </c>
      <c r="DQ322" s="8">
        <v>56.251971806978901</v>
      </c>
      <c r="DR322" s="4">
        <v>0.54266391679228498</v>
      </c>
      <c r="DS322" s="8">
        <v>12</v>
      </c>
      <c r="DT322" s="8">
        <v>41.953006786313402</v>
      </c>
      <c r="DU322" s="8">
        <v>29.272124462563401</v>
      </c>
      <c r="DV322" s="4">
        <v>0.69773603145205398</v>
      </c>
      <c r="DW322" s="8">
        <v>23.8419535310131</v>
      </c>
      <c r="DX322" s="4">
        <v>0.56830142479301904</v>
      </c>
      <c r="DY322" s="8">
        <v>6</v>
      </c>
      <c r="DZ322" s="8">
        <v>14.952966408054801</v>
      </c>
      <c r="EA322" s="8">
        <v>10.429959365353801</v>
      </c>
      <c r="EB322" s="4">
        <v>0.69751774201375005</v>
      </c>
      <c r="EC322" s="8">
        <v>8.7543650227278906</v>
      </c>
      <c r="ED322" s="4">
        <v>0.58546008757246704</v>
      </c>
      <c r="EE322" s="8">
        <v>1.95806451612903</v>
      </c>
      <c r="EF322" s="8"/>
      <c r="EG322" s="8"/>
      <c r="EH322" s="4"/>
      <c r="EI322" s="8"/>
      <c r="EJ322" s="4"/>
      <c r="EK322" s="8"/>
      <c r="EL322" s="8"/>
      <c r="EM322" s="8"/>
      <c r="EN322" s="4"/>
      <c r="EO322" s="8"/>
      <c r="EP322" s="4"/>
      <c r="EQ322" s="8"/>
      <c r="ER322" s="8"/>
      <c r="ES322" s="8"/>
      <c r="ET322" s="4"/>
      <c r="EU322" s="8"/>
      <c r="EV322" s="4"/>
      <c r="EW322" s="8"/>
      <c r="EX322" s="8"/>
      <c r="EY322" s="8"/>
      <c r="EZ322" s="4"/>
      <c r="FA322" s="8"/>
      <c r="FB322" s="4"/>
      <c r="FC322" s="8"/>
      <c r="FD322" s="7">
        <v>466.44017927081501</v>
      </c>
      <c r="FE322" s="7">
        <v>297.88949098155803</v>
      </c>
      <c r="FF322" s="4">
        <v>0.63864457699001798</v>
      </c>
      <c r="FG322" s="7">
        <v>218.69256648199399</v>
      </c>
      <c r="FH322" s="4">
        <v>0.46885447738202002</v>
      </c>
      <c r="FI322" s="7">
        <v>62.464516129032297</v>
      </c>
      <c r="FJ322" s="7">
        <v>316.27556527840602</v>
      </c>
      <c r="FK322" s="7">
        <v>190.41479265759</v>
      </c>
      <c r="FL322" s="4">
        <v>0.60205344187741605</v>
      </c>
      <c r="FM322" s="7">
        <v>149.144120130141</v>
      </c>
      <c r="FN322" s="4">
        <v>0.471563840219065</v>
      </c>
      <c r="FO322" s="7">
        <v>38.505376344086002</v>
      </c>
      <c r="FP322" s="7">
        <v>220.15436701197601</v>
      </c>
      <c r="FQ322" s="7">
        <v>130.169975455951</v>
      </c>
      <c r="FR322" s="4">
        <v>0.59126683346176601</v>
      </c>
      <c r="FS322" s="7">
        <v>103.118525513707</v>
      </c>
      <c r="FT322" s="4">
        <v>0.46839191478812298</v>
      </c>
      <c r="FU322" s="7">
        <v>25.870967741935502</v>
      </c>
      <c r="FV322" s="7">
        <v>175.18028394073801</v>
      </c>
      <c r="FW322" s="7">
        <v>121.27066067841901</v>
      </c>
      <c r="FX322" s="4">
        <v>0.69226203971358102</v>
      </c>
      <c r="FY322" s="7">
        <v>94.274923966259607</v>
      </c>
      <c r="FZ322" s="4">
        <v>0.53815944263540605</v>
      </c>
      <c r="GA322" s="7">
        <v>25.7741935483871</v>
      </c>
      <c r="GB322" s="7">
        <v>145.61195676678599</v>
      </c>
      <c r="GC322" s="7">
        <v>97.549391732615106</v>
      </c>
      <c r="GD322" s="4">
        <v>0.66992707122843898</v>
      </c>
      <c r="GE322" s="7">
        <v>80.093925337991905</v>
      </c>
      <c r="GF322" s="4">
        <v>0.55005047055490996</v>
      </c>
      <c r="GG322" s="7">
        <v>18</v>
      </c>
      <c r="GH322" s="7">
        <v>14.952966408054801</v>
      </c>
      <c r="GI322" s="7">
        <v>10.429959365353801</v>
      </c>
      <c r="GJ322" s="4">
        <v>0.69751774201375005</v>
      </c>
      <c r="GK322" s="7">
        <v>8.7543650227278906</v>
      </c>
      <c r="GL322" s="4">
        <v>0.58546008757246704</v>
      </c>
      <c r="GM322" s="7">
        <v>1.95806451612903</v>
      </c>
      <c r="GN322" s="7">
        <v>0</v>
      </c>
      <c r="GO322" s="7">
        <v>0</v>
      </c>
      <c r="GP322" s="4"/>
      <c r="GQ322" s="7">
        <v>0</v>
      </c>
      <c r="GR322" s="4"/>
      <c r="GS322" s="7">
        <v>0</v>
      </c>
      <c r="GT322" s="7">
        <v>0</v>
      </c>
      <c r="GU322" s="7">
        <v>0</v>
      </c>
      <c r="GV322" s="4"/>
      <c r="GW322" s="7">
        <v>0</v>
      </c>
      <c r="GX322" s="4"/>
      <c r="GY322" s="7">
        <v>0</v>
      </c>
      <c r="GZ322" s="3"/>
    </row>
    <row r="323" spans="1:208" s="11" customFormat="1" x14ac:dyDescent="0.25">
      <c r="A323" s="7" t="s">
        <v>220</v>
      </c>
      <c r="B323" s="7" t="s">
        <v>837</v>
      </c>
      <c r="C323" s="7" t="s">
        <v>573</v>
      </c>
      <c r="D323" s="33" t="s">
        <v>223</v>
      </c>
      <c r="E323" s="7"/>
      <c r="F323" s="8">
        <v>353.166</v>
      </c>
      <c r="G323" s="8">
        <v>365.54199999999997</v>
      </c>
      <c r="H323" s="8">
        <v>365.54300000000001</v>
      </c>
      <c r="I323" s="8">
        <v>357.596</v>
      </c>
      <c r="J323" s="8">
        <v>361.56700000000001</v>
      </c>
      <c r="K323" s="8">
        <v>365.54500000000002</v>
      </c>
      <c r="L323" s="8">
        <v>365.53899999999999</v>
      </c>
      <c r="M323" s="8">
        <v>361.57443000000001</v>
      </c>
      <c r="N323" s="8">
        <v>361.56743999999998</v>
      </c>
      <c r="O323" s="8">
        <v>365.54539999999997</v>
      </c>
      <c r="P323" s="8">
        <v>365.53841</v>
      </c>
      <c r="Q323" s="8">
        <v>355.49585000000002</v>
      </c>
      <c r="R323" s="8">
        <v>342.45236</v>
      </c>
      <c r="S323" s="8">
        <v>346.21382999999997</v>
      </c>
      <c r="T323" s="8">
        <v>346.21397000000002</v>
      </c>
      <c r="U323" s="8">
        <v>297.29219999999998</v>
      </c>
      <c r="V323" s="8">
        <v>35.227400000000003</v>
      </c>
      <c r="W323" s="8">
        <v>51.98019</v>
      </c>
      <c r="X323" s="8">
        <v>51.413209999999999</v>
      </c>
      <c r="Y323" s="8">
        <v>14.931340000000001</v>
      </c>
      <c r="Z323" s="8"/>
      <c r="AA323" s="8">
        <v>0</v>
      </c>
      <c r="AB323" s="8"/>
      <c r="AC323" s="8">
        <v>718.70799999999997</v>
      </c>
      <c r="AD323" s="8">
        <v>723.13900000000001</v>
      </c>
      <c r="AE323" s="8">
        <v>727.11199999999997</v>
      </c>
      <c r="AF323" s="8">
        <v>727.11342999999999</v>
      </c>
      <c r="AG323" s="8">
        <v>727.11284000000001</v>
      </c>
      <c r="AH323" s="8">
        <v>721.03426000000002</v>
      </c>
      <c r="AI323" s="8">
        <v>688.66619000000003</v>
      </c>
      <c r="AJ323" s="8">
        <v>643.50617</v>
      </c>
      <c r="AK323" s="8">
        <v>87.207589999999996</v>
      </c>
      <c r="AL323" s="8">
        <v>66.344549999999998</v>
      </c>
      <c r="AM323" s="8">
        <v>0</v>
      </c>
      <c r="AN323" s="8">
        <v>0</v>
      </c>
      <c r="AO323" s="8">
        <v>1441.847</v>
      </c>
      <c r="AP323" s="8">
        <v>1454.22543</v>
      </c>
      <c r="AQ323" s="8">
        <v>1448.1470999999999</v>
      </c>
      <c r="AR323" s="8">
        <v>1332.17236</v>
      </c>
      <c r="AS323" s="8">
        <v>153.55214000000001</v>
      </c>
      <c r="AT323" s="8">
        <v>0</v>
      </c>
      <c r="AU323" s="8">
        <f t="shared" si="37"/>
        <v>-6.0783300000000509</v>
      </c>
      <c r="AV323" s="8">
        <f t="shared" si="38"/>
        <v>-115.97473999999988</v>
      </c>
      <c r="AW323" s="8">
        <f t="shared" si="39"/>
        <v>-1178.62022</v>
      </c>
      <c r="AX323" s="8">
        <v>-3.9645699999999802</v>
      </c>
      <c r="AY323" s="8">
        <v>-6.9900000000302498E-3</v>
      </c>
      <c r="AZ323" s="8">
        <v>3.9779600000000501</v>
      </c>
      <c r="BA323" s="8">
        <v>-6.9900000000870897E-3</v>
      </c>
      <c r="BB323" s="8">
        <v>-10.04256</v>
      </c>
      <c r="BC323" s="8">
        <v>-13.04349</v>
      </c>
      <c r="BD323" s="8">
        <v>3.7614699999999699</v>
      </c>
      <c r="BE323" s="8">
        <v>1.4000000004443799E-4</v>
      </c>
      <c r="BF323" s="8">
        <v>-48.921770000000002</v>
      </c>
      <c r="BG323" s="8">
        <v>-262.06479999999999</v>
      </c>
      <c r="BH323" s="8">
        <v>16.752790000000001</v>
      </c>
      <c r="BI323" s="8">
        <v>-0.56698000000000104</v>
      </c>
      <c r="BJ323" s="8">
        <v>-36.481870000000001</v>
      </c>
      <c r="BK323" s="8">
        <v>-14.931340000000001</v>
      </c>
      <c r="BL323" s="9">
        <v>0</v>
      </c>
      <c r="BM323" s="8" t="s">
        <v>268</v>
      </c>
      <c r="BN323" s="7" t="s">
        <v>268</v>
      </c>
      <c r="BO323" s="10">
        <v>639</v>
      </c>
      <c r="BP323" s="10">
        <v>305</v>
      </c>
      <c r="BQ323" s="7" t="s">
        <v>252</v>
      </c>
      <c r="BR323" s="8">
        <v>361.56743999999998</v>
      </c>
      <c r="BS323" s="8">
        <v>55.106534818922597</v>
      </c>
      <c r="BT323" s="4">
        <v>0.15241011419314399</v>
      </c>
      <c r="BU323" s="8">
        <v>32.252768112644802</v>
      </c>
      <c r="BV323" s="4">
        <v>8.9202634265532404E-2</v>
      </c>
      <c r="BW323" s="8">
        <v>5.3204301075268798</v>
      </c>
      <c r="BX323" s="8">
        <v>365.54539999999997</v>
      </c>
      <c r="BY323" s="8">
        <v>52.827247019863798</v>
      </c>
      <c r="BZ323" s="4">
        <v>0.14451624071829</v>
      </c>
      <c r="CA323" s="8">
        <v>46.477903735065702</v>
      </c>
      <c r="CB323" s="4">
        <v>0.12714673398999299</v>
      </c>
      <c r="CC323" s="8">
        <v>8.3870967741935498</v>
      </c>
      <c r="CD323" s="8">
        <v>365.53841</v>
      </c>
      <c r="CE323" s="8">
        <v>54.379519487618097</v>
      </c>
      <c r="CF323" s="4">
        <v>0.14876554145874299</v>
      </c>
      <c r="CG323" s="8">
        <v>48.914045678301299</v>
      </c>
      <c r="CH323" s="4">
        <v>0.133813696017065</v>
      </c>
      <c r="CI323" s="8">
        <v>8.1290322580645196</v>
      </c>
      <c r="CJ323" s="8">
        <v>355.49585000000002</v>
      </c>
      <c r="CK323" s="8">
        <v>53.274154450968098</v>
      </c>
      <c r="CL323" s="4">
        <v>0.14985872395125899</v>
      </c>
      <c r="CM323" s="8">
        <v>51.960171780385203</v>
      </c>
      <c r="CN323" s="4">
        <v>0.14616252701792501</v>
      </c>
      <c r="CO323" s="8">
        <v>4.1612903225806503</v>
      </c>
      <c r="CP323" s="8">
        <v>342.45236</v>
      </c>
      <c r="CQ323" s="8">
        <v>64.558517728241199</v>
      </c>
      <c r="CR323" s="4">
        <v>0.18851824448878399</v>
      </c>
      <c r="CS323" s="8">
        <v>49.261778871162903</v>
      </c>
      <c r="CT323" s="4">
        <v>0.143850020105462</v>
      </c>
      <c r="CU323" s="8">
        <v>5.8682795698924703</v>
      </c>
      <c r="CV323" s="8">
        <v>346.21382999999997</v>
      </c>
      <c r="CW323" s="8">
        <v>56.485164338620599</v>
      </c>
      <c r="CX323" s="4">
        <v>0.16315109173605399</v>
      </c>
      <c r="CY323" s="8">
        <v>53.679109495911398</v>
      </c>
      <c r="CZ323" s="4">
        <v>0.15504611556364301</v>
      </c>
      <c r="DA323" s="8">
        <v>6</v>
      </c>
      <c r="DB323" s="8">
        <v>346.21397000000002</v>
      </c>
      <c r="DC323" s="8">
        <v>56.361666595025198</v>
      </c>
      <c r="DD323" s="4">
        <v>0.16279431645992001</v>
      </c>
      <c r="DE323" s="8">
        <v>53.369721967180197</v>
      </c>
      <c r="DF323" s="4">
        <v>0.15415242188863801</v>
      </c>
      <c r="DG323" s="8">
        <v>6.5161290322580596</v>
      </c>
      <c r="DH323" s="8">
        <v>297.29219999999998</v>
      </c>
      <c r="DI323" s="8">
        <v>45.335488054270002</v>
      </c>
      <c r="DJ323" s="4">
        <v>0.15249471077367599</v>
      </c>
      <c r="DK323" s="8">
        <v>42.394209413237903</v>
      </c>
      <c r="DL323" s="4">
        <v>0.142601149351506</v>
      </c>
      <c r="DM323" s="8">
        <v>6.2903225806451601</v>
      </c>
      <c r="DN323" s="8">
        <v>35.227400000000003</v>
      </c>
      <c r="DO323" s="8">
        <v>35.227400000000003</v>
      </c>
      <c r="DP323" s="4">
        <v>1</v>
      </c>
      <c r="DQ323" s="8">
        <v>36.437803892782597</v>
      </c>
      <c r="DR323" s="4">
        <v>1.0343597283019099</v>
      </c>
      <c r="DS323" s="8">
        <v>0</v>
      </c>
      <c r="DT323" s="8">
        <v>51.98019</v>
      </c>
      <c r="DU323" s="8">
        <v>-154.64619999999999</v>
      </c>
      <c r="DV323" s="4">
        <v>-2.9750987828247601</v>
      </c>
      <c r="DW323" s="8">
        <v>-154.20479584986299</v>
      </c>
      <c r="DX323" s="4">
        <v>-2.9666070064357801</v>
      </c>
      <c r="DY323" s="8">
        <v>0</v>
      </c>
      <c r="DZ323" s="8">
        <v>51.413209999999999</v>
      </c>
      <c r="EA323" s="8">
        <v>51.413209999999999</v>
      </c>
      <c r="EB323" s="4">
        <v>1</v>
      </c>
      <c r="EC323" s="8">
        <v>51.757874456896801</v>
      </c>
      <c r="ED323" s="4">
        <v>1.00670381127529</v>
      </c>
      <c r="EE323" s="8">
        <v>0</v>
      </c>
      <c r="EF323" s="8">
        <v>14.931340000000001</v>
      </c>
      <c r="EG323" s="8">
        <v>14.931340000000001</v>
      </c>
      <c r="EH323" s="4">
        <v>1</v>
      </c>
      <c r="EI323" s="8">
        <v>15.0030815867591</v>
      </c>
      <c r="EJ323" s="4">
        <v>1.00480476546372</v>
      </c>
      <c r="EK323" s="8">
        <v>0</v>
      </c>
      <c r="EL323" s="8"/>
      <c r="EM323" s="8"/>
      <c r="EN323" s="4"/>
      <c r="EO323" s="8"/>
      <c r="EP323" s="4"/>
      <c r="EQ323" s="8"/>
      <c r="ER323" s="8">
        <v>0</v>
      </c>
      <c r="ES323" s="8">
        <v>-15.23738</v>
      </c>
      <c r="ET323" s="4"/>
      <c r="EU323" s="8">
        <v>-15.23738</v>
      </c>
      <c r="EV323" s="4"/>
      <c r="EW323" s="8">
        <v>0</v>
      </c>
      <c r="EX323" s="8"/>
      <c r="EY323" s="8"/>
      <c r="EZ323" s="4"/>
      <c r="FA323" s="8"/>
      <c r="FB323" s="4"/>
      <c r="FC323" s="8"/>
      <c r="FD323" s="7">
        <v>727.11284000000001</v>
      </c>
      <c r="FE323" s="7">
        <v>107.933781838786</v>
      </c>
      <c r="FF323" s="4">
        <v>0.148441584168403</v>
      </c>
      <c r="FG323" s="7">
        <v>78.730671847710497</v>
      </c>
      <c r="FH323" s="4">
        <v>0.108278478272658</v>
      </c>
      <c r="FI323" s="7">
        <v>13.707526881720399</v>
      </c>
      <c r="FJ323" s="7">
        <v>721.03426000000002</v>
      </c>
      <c r="FK323" s="7">
        <v>107.653673938586</v>
      </c>
      <c r="FL323" s="4">
        <v>0.149304519786045</v>
      </c>
      <c r="FM323" s="7">
        <v>100.874217458687</v>
      </c>
      <c r="FN323" s="4">
        <v>0.13990211430270499</v>
      </c>
      <c r="FO323" s="7">
        <v>12.290322580645199</v>
      </c>
      <c r="FP323" s="7">
        <v>688.66619000000003</v>
      </c>
      <c r="FQ323" s="7">
        <v>121.043682066862</v>
      </c>
      <c r="FR323" s="4">
        <v>0.17576539087371501</v>
      </c>
      <c r="FS323" s="7">
        <v>102.940888367074</v>
      </c>
      <c r="FT323" s="4">
        <v>0.14947864417022499</v>
      </c>
      <c r="FU323" s="7">
        <v>11.868279569892501</v>
      </c>
      <c r="FV323" s="7">
        <v>643.50617</v>
      </c>
      <c r="FW323" s="7">
        <v>101.697154649295</v>
      </c>
      <c r="FX323" s="4">
        <v>0.15803602108320899</v>
      </c>
      <c r="FY323" s="7">
        <v>95.763931380418001</v>
      </c>
      <c r="FZ323" s="4">
        <v>0.14881587130768001</v>
      </c>
      <c r="GA323" s="7">
        <v>12.806451612903199</v>
      </c>
      <c r="GB323" s="7">
        <v>87.207589999999996</v>
      </c>
      <c r="GC323" s="7">
        <v>-119.4188</v>
      </c>
      <c r="GD323" s="4">
        <v>-1.3693624603087899</v>
      </c>
      <c r="GE323" s="7">
        <v>-117.766991957081</v>
      </c>
      <c r="GF323" s="4">
        <v>-1.3504213561810501</v>
      </c>
      <c r="GG323" s="7">
        <v>0</v>
      </c>
      <c r="GH323" s="7">
        <v>66.344549999999998</v>
      </c>
      <c r="GI323" s="7">
        <v>66.344549999999998</v>
      </c>
      <c r="GJ323" s="4">
        <v>1</v>
      </c>
      <c r="GK323" s="7">
        <v>66.760956043655796</v>
      </c>
      <c r="GL323" s="4">
        <v>1.00627641673138</v>
      </c>
      <c r="GM323" s="7">
        <v>0</v>
      </c>
      <c r="GN323" s="7">
        <v>0</v>
      </c>
      <c r="GO323" s="7">
        <v>-15.23738</v>
      </c>
      <c r="GP323" s="4"/>
      <c r="GQ323" s="7">
        <v>-15.23738</v>
      </c>
      <c r="GR323" s="4"/>
      <c r="GS323" s="7">
        <v>0</v>
      </c>
      <c r="GT323" s="7">
        <v>0</v>
      </c>
      <c r="GU323" s="7">
        <v>0</v>
      </c>
      <c r="GV323" s="4"/>
      <c r="GW323" s="7">
        <v>0</v>
      </c>
      <c r="GX323" s="4"/>
      <c r="GY323" s="7">
        <v>0</v>
      </c>
      <c r="GZ323" s="3"/>
    </row>
    <row r="324" spans="1:208" s="11" customFormat="1" x14ac:dyDescent="0.25">
      <c r="A324" s="7" t="s">
        <v>220</v>
      </c>
      <c r="B324" s="7" t="s">
        <v>838</v>
      </c>
      <c r="C324" s="7" t="s">
        <v>839</v>
      </c>
      <c r="D324" s="33" t="s">
        <v>248</v>
      </c>
      <c r="E324" s="7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>
        <v>69.742541260967499</v>
      </c>
      <c r="Y324" s="8">
        <v>81.329020747771693</v>
      </c>
      <c r="Z324" s="8">
        <v>79.879067667752196</v>
      </c>
      <c r="AA324" s="8">
        <v>-12.131969780892501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151.07156200873899</v>
      </c>
      <c r="AM324" s="8">
        <v>67.747097886859706</v>
      </c>
      <c r="AN324" s="8">
        <v>0</v>
      </c>
      <c r="AO324" s="8"/>
      <c r="AP324" s="8"/>
      <c r="AQ324" s="8"/>
      <c r="AR324" s="8"/>
      <c r="AS324" s="8">
        <v>151.07156200873899</v>
      </c>
      <c r="AT324" s="8">
        <v>67.747097886859706</v>
      </c>
      <c r="AU324" s="8">
        <f t="shared" si="37"/>
        <v>0</v>
      </c>
      <c r="AV324" s="8">
        <f t="shared" si="38"/>
        <v>0</v>
      </c>
      <c r="AW324" s="8">
        <f t="shared" si="39"/>
        <v>151.07156200873899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69.742541260967499</v>
      </c>
      <c r="BJ324" s="8">
        <v>11.586479486804199</v>
      </c>
      <c r="BK324" s="8">
        <v>-1.4499530800195</v>
      </c>
      <c r="BL324" s="9">
        <v>-92.0110374486447</v>
      </c>
      <c r="BM324" s="8" t="s">
        <v>268</v>
      </c>
      <c r="BN324" s="7" t="s">
        <v>268</v>
      </c>
      <c r="BO324" s="10">
        <v>164</v>
      </c>
      <c r="BP324" s="10">
        <v>306</v>
      </c>
      <c r="BQ324" s="7" t="s">
        <v>252</v>
      </c>
      <c r="BR324" s="8"/>
      <c r="BS324" s="8"/>
      <c r="BT324" s="4"/>
      <c r="BU324" s="8"/>
      <c r="BV324" s="4"/>
      <c r="BW324" s="8"/>
      <c r="BX324" s="8"/>
      <c r="BY324" s="8"/>
      <c r="BZ324" s="4"/>
      <c r="CA324" s="8"/>
      <c r="CB324" s="4"/>
      <c r="CC324" s="8"/>
      <c r="CD324" s="8"/>
      <c r="CE324" s="8"/>
      <c r="CF324" s="4"/>
      <c r="CG324" s="8"/>
      <c r="CH324" s="4"/>
      <c r="CI324" s="8"/>
      <c r="CJ324" s="8"/>
      <c r="CK324" s="8"/>
      <c r="CL324" s="4"/>
      <c r="CM324" s="8"/>
      <c r="CN324" s="4"/>
      <c r="CO324" s="8"/>
      <c r="CP324" s="8"/>
      <c r="CQ324" s="8"/>
      <c r="CR324" s="4"/>
      <c r="CS324" s="8"/>
      <c r="CT324" s="4"/>
      <c r="CU324" s="8"/>
      <c r="CV324" s="8"/>
      <c r="CW324" s="8"/>
      <c r="CX324" s="4"/>
      <c r="CY324" s="8"/>
      <c r="CZ324" s="4"/>
      <c r="DA324" s="8"/>
      <c r="DB324" s="8"/>
      <c r="DC324" s="8"/>
      <c r="DD324" s="4"/>
      <c r="DE324" s="8"/>
      <c r="DF324" s="4"/>
      <c r="DG324" s="8"/>
      <c r="DH324" s="8"/>
      <c r="DI324" s="8"/>
      <c r="DJ324" s="4"/>
      <c r="DK324" s="8"/>
      <c r="DL324" s="4"/>
      <c r="DM324" s="8"/>
      <c r="DN324" s="8"/>
      <c r="DO324" s="8"/>
      <c r="DP324" s="4"/>
      <c r="DQ324" s="8"/>
      <c r="DR324" s="4"/>
      <c r="DS324" s="8"/>
      <c r="DT324" s="8"/>
      <c r="DU324" s="8"/>
      <c r="DV324" s="4"/>
      <c r="DW324" s="8"/>
      <c r="DX324" s="4"/>
      <c r="DY324" s="8"/>
      <c r="DZ324" s="8">
        <v>69.742541260967499</v>
      </c>
      <c r="EA324" s="8">
        <v>19.5971422798698</v>
      </c>
      <c r="EB324" s="4">
        <v>0.28099266137349099</v>
      </c>
      <c r="EC324" s="8">
        <v>16.538320754726499</v>
      </c>
      <c r="ED324" s="4">
        <v>0.23713389927737499</v>
      </c>
      <c r="EE324" s="8">
        <v>2.6451612903225801</v>
      </c>
      <c r="EF324" s="8">
        <v>81.329020747771693</v>
      </c>
      <c r="EG324" s="8">
        <v>29.491667041507799</v>
      </c>
      <c r="EH324" s="4">
        <v>0.362621691130048</v>
      </c>
      <c r="EI324" s="8">
        <v>25.888109855064901</v>
      </c>
      <c r="EJ324" s="4">
        <v>0.31831331075966801</v>
      </c>
      <c r="EK324" s="8">
        <v>3</v>
      </c>
      <c r="EL324" s="8">
        <v>79.879067667752196</v>
      </c>
      <c r="EM324" s="8">
        <v>31.500509597687</v>
      </c>
      <c r="EN324" s="4">
        <v>0.39435249455727001</v>
      </c>
      <c r="EO324" s="8">
        <v>28.1622772795881</v>
      </c>
      <c r="EP324" s="4">
        <v>0.35256141692496801</v>
      </c>
      <c r="EQ324" s="8">
        <v>3</v>
      </c>
      <c r="ER324" s="8">
        <v>-12.131969780892501</v>
      </c>
      <c r="ES324" s="8">
        <v>-8.6951906731666906</v>
      </c>
      <c r="ET324" s="4">
        <v>0.71671713911300505</v>
      </c>
      <c r="EU324" s="8">
        <v>-9.5758625017758394</v>
      </c>
      <c r="EV324" s="4">
        <v>-0.789308139957417</v>
      </c>
      <c r="EW324" s="8">
        <v>0</v>
      </c>
      <c r="EX324" s="8">
        <v>0</v>
      </c>
      <c r="EY324" s="8">
        <v>0</v>
      </c>
      <c r="EZ324" s="4"/>
      <c r="FA324" s="8">
        <v>-3.7306798694278099E-3</v>
      </c>
      <c r="FB324" s="4"/>
      <c r="FC324" s="8">
        <v>0</v>
      </c>
      <c r="FD324" s="7">
        <v>0</v>
      </c>
      <c r="FE324" s="7">
        <v>0</v>
      </c>
      <c r="FF324" s="4"/>
      <c r="FG324" s="7">
        <v>0</v>
      </c>
      <c r="FH324" s="4"/>
      <c r="FI324" s="7">
        <v>0</v>
      </c>
      <c r="FJ324" s="7">
        <v>0</v>
      </c>
      <c r="FK324" s="7">
        <v>0</v>
      </c>
      <c r="FL324" s="4"/>
      <c r="FM324" s="7">
        <v>0</v>
      </c>
      <c r="FN324" s="4"/>
      <c r="FO324" s="7">
        <v>0</v>
      </c>
      <c r="FP324" s="7">
        <v>0</v>
      </c>
      <c r="FQ324" s="7">
        <v>0</v>
      </c>
      <c r="FR324" s="4"/>
      <c r="FS324" s="7">
        <v>0</v>
      </c>
      <c r="FT324" s="4"/>
      <c r="FU324" s="7">
        <v>0</v>
      </c>
      <c r="FV324" s="7">
        <v>0</v>
      </c>
      <c r="FW324" s="7">
        <v>0</v>
      </c>
      <c r="FX324" s="4"/>
      <c r="FY324" s="7">
        <v>0</v>
      </c>
      <c r="FZ324" s="4"/>
      <c r="GA324" s="7">
        <v>0</v>
      </c>
      <c r="GB324" s="7">
        <v>0</v>
      </c>
      <c r="GC324" s="7">
        <v>0</v>
      </c>
      <c r="GD324" s="4"/>
      <c r="GE324" s="7">
        <v>0</v>
      </c>
      <c r="GF324" s="4"/>
      <c r="GG324" s="7">
        <v>0</v>
      </c>
      <c r="GH324" s="7">
        <v>151.07156200873899</v>
      </c>
      <c r="GI324" s="7">
        <v>49.088809321377497</v>
      </c>
      <c r="GJ324" s="4">
        <v>0.32493745790844403</v>
      </c>
      <c r="GK324" s="7">
        <v>42.426430609791403</v>
      </c>
      <c r="GL324" s="4">
        <v>0.280836644869914</v>
      </c>
      <c r="GM324" s="7">
        <v>5.6451612903225801</v>
      </c>
      <c r="GN324" s="7">
        <v>67.747097886859706</v>
      </c>
      <c r="GO324" s="7">
        <v>22.8053189245203</v>
      </c>
      <c r="GP324" s="4">
        <v>0.33662429293437901</v>
      </c>
      <c r="GQ324" s="7">
        <v>18.586414777812301</v>
      </c>
      <c r="GR324" s="4">
        <v>0.274349977453681</v>
      </c>
      <c r="GS324" s="7">
        <v>3</v>
      </c>
      <c r="GT324" s="7">
        <v>0</v>
      </c>
      <c r="GU324" s="7">
        <v>0</v>
      </c>
      <c r="GV324" s="4"/>
      <c r="GW324" s="7">
        <v>-3.7306798694278099E-3</v>
      </c>
      <c r="GX324" s="4"/>
      <c r="GY324" s="7">
        <v>0</v>
      </c>
      <c r="GZ324" s="3"/>
    </row>
    <row r="325" spans="1:208" s="11" customFormat="1" x14ac:dyDescent="0.25">
      <c r="A325" s="7" t="s">
        <v>220</v>
      </c>
      <c r="B325" s="7" t="s">
        <v>840</v>
      </c>
      <c r="C325" s="7" t="s">
        <v>841</v>
      </c>
      <c r="D325" s="33" t="s">
        <v>241</v>
      </c>
      <c r="E325" s="7"/>
      <c r="F325" s="8">
        <v>17.950632404935799</v>
      </c>
      <c r="G325" s="8">
        <v>15.466721592480599</v>
      </c>
      <c r="H325" s="8">
        <v>16.040631935036501</v>
      </c>
      <c r="I325" s="8">
        <v>14.9126321860962</v>
      </c>
      <c r="J325" s="8">
        <v>16.654014744464298</v>
      </c>
      <c r="K325" s="8">
        <v>15.277956195997699</v>
      </c>
      <c r="L325" s="8">
        <v>15.9069927319374</v>
      </c>
      <c r="M325" s="8">
        <v>13.191570002524999</v>
      </c>
      <c r="N325" s="8">
        <v>15.241098250805299</v>
      </c>
      <c r="O325" s="8">
        <v>14.8774838264533</v>
      </c>
      <c r="P325" s="8">
        <v>15.0319807014766</v>
      </c>
      <c r="Q325" s="8">
        <v>41.310114608603698</v>
      </c>
      <c r="R325" s="8">
        <v>41.672699059543703</v>
      </c>
      <c r="S325" s="8">
        <v>44.042174475858502</v>
      </c>
      <c r="T325" s="8">
        <v>44.585642864298698</v>
      </c>
      <c r="U325" s="8">
        <v>76.688816507492007</v>
      </c>
      <c r="V325" s="8">
        <v>53.0978766372981</v>
      </c>
      <c r="W325" s="8">
        <v>33.498988877480102</v>
      </c>
      <c r="X325" s="8">
        <v>19.9953036977201</v>
      </c>
      <c r="Y325" s="8">
        <v>44.015683138043897</v>
      </c>
      <c r="Z325" s="8">
        <v>24.3133877206369</v>
      </c>
      <c r="AA325" s="8">
        <v>23.068265231300401</v>
      </c>
      <c r="AB325" s="8">
        <v>15.386429584407599</v>
      </c>
      <c r="AC325" s="8">
        <v>33.417353997416399</v>
      </c>
      <c r="AD325" s="8">
        <v>30.953264121132701</v>
      </c>
      <c r="AE325" s="8">
        <v>31.931970940462101</v>
      </c>
      <c r="AF325" s="8">
        <v>29.098562734462298</v>
      </c>
      <c r="AG325" s="8">
        <v>30.118582077258601</v>
      </c>
      <c r="AH325" s="8">
        <v>56.342095310080303</v>
      </c>
      <c r="AI325" s="8">
        <v>85.714873535402106</v>
      </c>
      <c r="AJ325" s="8">
        <v>121.274459371791</v>
      </c>
      <c r="AK325" s="8">
        <v>86.596865514778301</v>
      </c>
      <c r="AL325" s="8">
        <v>64.010986835764001</v>
      </c>
      <c r="AM325" s="8">
        <v>47.381652951937298</v>
      </c>
      <c r="AN325" s="8">
        <v>15.386429584407599</v>
      </c>
      <c r="AO325" s="8">
        <v>64.370618118549004</v>
      </c>
      <c r="AP325" s="8">
        <v>61.030533674924399</v>
      </c>
      <c r="AQ325" s="8">
        <v>86.460677387338905</v>
      </c>
      <c r="AR325" s="8">
        <v>206.98933290719299</v>
      </c>
      <c r="AS325" s="8">
        <v>150.607852350542</v>
      </c>
      <c r="AT325" s="8">
        <v>62.768082536344799</v>
      </c>
      <c r="AU325" s="8">
        <f t="shared" si="37"/>
        <v>25.430143712414505</v>
      </c>
      <c r="AV325" s="8">
        <f t="shared" si="38"/>
        <v>120.52865551985408</v>
      </c>
      <c r="AW325" s="8">
        <f t="shared" si="39"/>
        <v>-56.381480556650985</v>
      </c>
      <c r="AX325" s="8">
        <v>-2.71542272941242</v>
      </c>
      <c r="AY325" s="8">
        <v>2.0495282482803501</v>
      </c>
      <c r="AZ325" s="8">
        <v>-0.36361442435200803</v>
      </c>
      <c r="BA325" s="8">
        <v>0.15449687502328599</v>
      </c>
      <c r="BB325" s="8">
        <v>26.278133907127099</v>
      </c>
      <c r="BC325" s="8">
        <v>0.36258445093996999</v>
      </c>
      <c r="BD325" s="8">
        <v>2.36947541631478</v>
      </c>
      <c r="BE325" s="8">
        <v>0.54346838844018897</v>
      </c>
      <c r="BF325" s="8">
        <v>32.103173643193401</v>
      </c>
      <c r="BG325" s="8">
        <v>-23.5909398701939</v>
      </c>
      <c r="BH325" s="8">
        <v>-19.598887759817998</v>
      </c>
      <c r="BI325" s="8">
        <v>-13.50368517976</v>
      </c>
      <c r="BJ325" s="8">
        <v>24.020379440323801</v>
      </c>
      <c r="BK325" s="8">
        <v>-19.702295417407001</v>
      </c>
      <c r="BL325" s="9">
        <v>-1.2451224893365</v>
      </c>
      <c r="BM325" s="8" t="s">
        <v>268</v>
      </c>
      <c r="BN325" s="7" t="s">
        <v>236</v>
      </c>
      <c r="BO325" s="10">
        <v>484</v>
      </c>
      <c r="BP325" s="10">
        <v>307</v>
      </c>
      <c r="BQ325" s="7" t="s">
        <v>252</v>
      </c>
      <c r="BR325" s="8">
        <v>15.256596694515</v>
      </c>
      <c r="BS325" s="8">
        <v>12.097035163924</v>
      </c>
      <c r="BT325" s="4">
        <v>0.79290522035448696</v>
      </c>
      <c r="BU325" s="8">
        <v>8.1381914997888103</v>
      </c>
      <c r="BV325" s="4">
        <v>0.53342115956402003</v>
      </c>
      <c r="BW325" s="8">
        <v>3</v>
      </c>
      <c r="BX325" s="8">
        <v>15.599976267072901</v>
      </c>
      <c r="BY325" s="8">
        <v>12.2151829247611</v>
      </c>
      <c r="BZ325" s="4">
        <v>0.78302573770857697</v>
      </c>
      <c r="CA325" s="8">
        <v>8.2362789934050298</v>
      </c>
      <c r="CB325" s="4">
        <v>0.52796740536006104</v>
      </c>
      <c r="CC325" s="8">
        <v>3</v>
      </c>
      <c r="CD325" s="8">
        <v>16.128416452712599</v>
      </c>
      <c r="CE325" s="8">
        <v>12.8584140437865</v>
      </c>
      <c r="CF325" s="4">
        <v>0.79725210974595595</v>
      </c>
      <c r="CG325" s="8">
        <v>8.7368306097519302</v>
      </c>
      <c r="CH325" s="4">
        <v>0.54170418003327803</v>
      </c>
      <c r="CI325" s="8">
        <v>3</v>
      </c>
      <c r="CJ325" s="8">
        <v>43.0165725553287</v>
      </c>
      <c r="CK325" s="8">
        <v>32.2963502551871</v>
      </c>
      <c r="CL325" s="4">
        <v>0.75078855279897005</v>
      </c>
      <c r="CM325" s="8">
        <v>21.206437204979</v>
      </c>
      <c r="CN325" s="4">
        <v>0.49298295854935698</v>
      </c>
      <c r="CO325" s="8">
        <v>10.445483870967699</v>
      </c>
      <c r="CP325" s="8">
        <v>43.663729951757702</v>
      </c>
      <c r="CQ325" s="8">
        <v>29.313097589411498</v>
      </c>
      <c r="CR325" s="4">
        <v>0.67133746067498901</v>
      </c>
      <c r="CS325" s="8">
        <v>17.031675871759202</v>
      </c>
      <c r="CT325" s="4">
        <v>0.39006461176305501</v>
      </c>
      <c r="CU325" s="8">
        <v>12.5766666666667</v>
      </c>
      <c r="CV325" s="8">
        <v>45.804080476523801</v>
      </c>
      <c r="CW325" s="8">
        <v>31.6927872519117</v>
      </c>
      <c r="CX325" s="4">
        <v>0.69192060886704898</v>
      </c>
      <c r="CY325" s="8">
        <v>19.541607627051299</v>
      </c>
      <c r="CZ325" s="4">
        <v>0.426634645292509</v>
      </c>
      <c r="DA325" s="8">
        <v>12</v>
      </c>
      <c r="DB325" s="8">
        <v>46.022751222660503</v>
      </c>
      <c r="DC325" s="8">
        <v>34.318186263896003</v>
      </c>
      <c r="DD325" s="4">
        <v>0.745678720897471</v>
      </c>
      <c r="DE325" s="8">
        <v>20.980666429473999</v>
      </c>
      <c r="DF325" s="4">
        <v>0.45587597160301102</v>
      </c>
      <c r="DG325" s="8">
        <v>13.571763440860201</v>
      </c>
      <c r="DH325" s="8">
        <v>77.887832431340897</v>
      </c>
      <c r="DI325" s="8">
        <v>65.320033710435794</v>
      </c>
      <c r="DJ325" s="4">
        <v>0.83864233566926205</v>
      </c>
      <c r="DK325" s="8">
        <v>47.159534086234302</v>
      </c>
      <c r="DL325" s="4">
        <v>0.60548011947573599</v>
      </c>
      <c r="DM325" s="8">
        <v>17.6923963133641</v>
      </c>
      <c r="DN325" s="8">
        <v>53.254430712069102</v>
      </c>
      <c r="DO325" s="8">
        <v>41.327205531747403</v>
      </c>
      <c r="DP325" s="4">
        <v>0.77603318595576298</v>
      </c>
      <c r="DQ325" s="8">
        <v>22.279467295876199</v>
      </c>
      <c r="DR325" s="4">
        <v>0.418358942119477</v>
      </c>
      <c r="DS325" s="8">
        <v>18</v>
      </c>
      <c r="DT325" s="8">
        <v>33.375243576579997</v>
      </c>
      <c r="DU325" s="8">
        <v>20.9694569678121</v>
      </c>
      <c r="DV325" s="4">
        <v>0.62829375071667604</v>
      </c>
      <c r="DW325" s="8">
        <v>4.6741208134779804</v>
      </c>
      <c r="DX325" s="4">
        <v>0.140047541608292</v>
      </c>
      <c r="DY325" s="8">
        <v>16.130666666666698</v>
      </c>
      <c r="DZ325" s="8">
        <v>19.9953036977201</v>
      </c>
      <c r="EA325" s="8">
        <v>13.5256944303956</v>
      </c>
      <c r="EB325" s="4">
        <v>0.67644356069159395</v>
      </c>
      <c r="EC325" s="8">
        <v>-0.31994554331879399</v>
      </c>
      <c r="ED325" s="4">
        <v>-1.6001034450668201E-2</v>
      </c>
      <c r="EE325" s="8">
        <v>13.09</v>
      </c>
      <c r="EF325" s="8">
        <v>44.015524980713799</v>
      </c>
      <c r="EG325" s="8">
        <v>34.728963754173698</v>
      </c>
      <c r="EH325" s="4">
        <v>0.78901623391725595</v>
      </c>
      <c r="EI325" s="8">
        <v>16.3098149965539</v>
      </c>
      <c r="EJ325" s="4">
        <v>0.37054686962612299</v>
      </c>
      <c r="EK325" s="8">
        <v>13.1612903225806</v>
      </c>
      <c r="EL325" s="8">
        <v>24.3133877206369</v>
      </c>
      <c r="EM325" s="8">
        <v>16.0362351066135</v>
      </c>
      <c r="EN325" s="4">
        <v>0.65956399374992003</v>
      </c>
      <c r="EO325" s="8">
        <v>0.826588724284952</v>
      </c>
      <c r="EP325" s="4">
        <v>3.3997266599888699E-2</v>
      </c>
      <c r="EQ325" s="8">
        <v>11</v>
      </c>
      <c r="ER325" s="8">
        <v>23.068265231300401</v>
      </c>
      <c r="ES325" s="8">
        <v>15.1288583306081</v>
      </c>
      <c r="ET325" s="4">
        <v>0.65582991087168196</v>
      </c>
      <c r="EU325" s="8">
        <v>3.07455215114609</v>
      </c>
      <c r="EV325" s="4">
        <v>0.13328059653893501</v>
      </c>
      <c r="EW325" s="8">
        <v>9</v>
      </c>
      <c r="EX325" s="8">
        <v>15.386429584407599</v>
      </c>
      <c r="EY325" s="8">
        <v>10.3172565779333</v>
      </c>
      <c r="EZ325" s="4">
        <v>0.67054260517909303</v>
      </c>
      <c r="FA325" s="8">
        <v>2.7080374362714199</v>
      </c>
      <c r="FB325" s="4">
        <v>0.176001678714061</v>
      </c>
      <c r="FC325" s="8">
        <v>6</v>
      </c>
      <c r="FD325" s="7">
        <v>30.856572961588</v>
      </c>
      <c r="FE325" s="7">
        <v>24.3122180886851</v>
      </c>
      <c r="FF325" s="4">
        <v>0.78791050836884302</v>
      </c>
      <c r="FG325" s="7">
        <v>16.374470493193801</v>
      </c>
      <c r="FH325" s="4">
        <v>0.530663937099487</v>
      </c>
      <c r="FI325" s="7">
        <v>6</v>
      </c>
      <c r="FJ325" s="7">
        <v>59.1449890080413</v>
      </c>
      <c r="FK325" s="7">
        <v>45.154764298973703</v>
      </c>
      <c r="FL325" s="4">
        <v>0.76345883322143204</v>
      </c>
      <c r="FM325" s="7">
        <v>29.943267814731001</v>
      </c>
      <c r="FN325" s="4">
        <v>0.50626888798068603</v>
      </c>
      <c r="FO325" s="7">
        <v>13.445483870967699</v>
      </c>
      <c r="FP325" s="7">
        <v>89.467810428281496</v>
      </c>
      <c r="FQ325" s="7">
        <v>61.005884841323201</v>
      </c>
      <c r="FR325" s="4">
        <v>0.68187524148952094</v>
      </c>
      <c r="FS325" s="7">
        <v>36.573283498810497</v>
      </c>
      <c r="FT325" s="4">
        <v>0.40878706345594701</v>
      </c>
      <c r="FU325" s="7">
        <v>24.5766666666667</v>
      </c>
      <c r="FV325" s="7">
        <v>123.910583654001</v>
      </c>
      <c r="FW325" s="7">
        <v>99.638219974331804</v>
      </c>
      <c r="FX325" s="4">
        <v>0.80411387821845903</v>
      </c>
      <c r="FY325" s="7">
        <v>68.140200515708401</v>
      </c>
      <c r="FZ325" s="4">
        <v>0.54991428904877004</v>
      </c>
      <c r="GA325" s="7">
        <v>31.264159754224298</v>
      </c>
      <c r="GB325" s="7">
        <v>86.629674288649099</v>
      </c>
      <c r="GC325" s="7">
        <v>62.296662499559503</v>
      </c>
      <c r="GD325" s="4">
        <v>0.71911458759486702</v>
      </c>
      <c r="GE325" s="7">
        <v>26.9535881093542</v>
      </c>
      <c r="GF325" s="4">
        <v>0.311135743389097</v>
      </c>
      <c r="GG325" s="7">
        <v>34.130666666666698</v>
      </c>
      <c r="GH325" s="7">
        <v>64.010828678433995</v>
      </c>
      <c r="GI325" s="7">
        <v>48.254658184569301</v>
      </c>
      <c r="GJ325" s="4">
        <v>0.75385148389473899</v>
      </c>
      <c r="GK325" s="7">
        <v>15.9898694532351</v>
      </c>
      <c r="GL325" s="4">
        <v>0.24979944461525699</v>
      </c>
      <c r="GM325" s="7">
        <v>26.251290322580601</v>
      </c>
      <c r="GN325" s="7">
        <v>47.381652951937298</v>
      </c>
      <c r="GO325" s="7">
        <v>31.1650934372216</v>
      </c>
      <c r="GP325" s="4">
        <v>0.65774601550593104</v>
      </c>
      <c r="GQ325" s="7">
        <v>3.9011408754310399</v>
      </c>
      <c r="GR325" s="4">
        <v>8.2334419176727694E-2</v>
      </c>
      <c r="GS325" s="7">
        <v>20</v>
      </c>
      <c r="GT325" s="7">
        <v>15.386429584407599</v>
      </c>
      <c r="GU325" s="7">
        <v>10.3172565779333</v>
      </c>
      <c r="GV325" s="4">
        <v>0.67054260517909303</v>
      </c>
      <c r="GW325" s="7">
        <v>2.7080374362714199</v>
      </c>
      <c r="GX325" s="4">
        <v>0.176001678714061</v>
      </c>
      <c r="GY325" s="7">
        <v>6</v>
      </c>
      <c r="GZ325" s="3"/>
    </row>
    <row r="326" spans="1:208" s="11" customFormat="1" x14ac:dyDescent="0.25">
      <c r="A326" s="7" t="s">
        <v>220</v>
      </c>
      <c r="B326" s="7" t="s">
        <v>842</v>
      </c>
      <c r="C326" s="7" t="s">
        <v>843</v>
      </c>
      <c r="D326" s="33" t="s">
        <v>248</v>
      </c>
      <c r="E326" s="7"/>
      <c r="F326" s="8"/>
      <c r="G326" s="8"/>
      <c r="H326" s="8"/>
      <c r="I326" s="8"/>
      <c r="J326" s="8"/>
      <c r="K326" s="8">
        <v>0</v>
      </c>
      <c r="L326" s="8">
        <v>42.9621516368505</v>
      </c>
      <c r="M326" s="8">
        <v>48.657838992333097</v>
      </c>
      <c r="N326" s="8">
        <v>70.344814044055298</v>
      </c>
      <c r="O326" s="8">
        <v>20.611923086284602</v>
      </c>
      <c r="P326" s="8">
        <v>50.443234270415097</v>
      </c>
      <c r="Q326" s="8">
        <v>64.166683096020407</v>
      </c>
      <c r="R326" s="8">
        <v>56.946784958014</v>
      </c>
      <c r="S326" s="8">
        <v>45.242775100401701</v>
      </c>
      <c r="T326" s="8">
        <v>15.049669830838599</v>
      </c>
      <c r="U326" s="8">
        <v>0</v>
      </c>
      <c r="V326" s="8">
        <v>52.987343312644597</v>
      </c>
      <c r="W326" s="8">
        <v>92.596495071194198</v>
      </c>
      <c r="X326" s="8">
        <v>0</v>
      </c>
      <c r="Y326" s="8">
        <v>0</v>
      </c>
      <c r="Z326" s="8">
        <v>0</v>
      </c>
      <c r="AA326" s="8"/>
      <c r="AB326" s="8"/>
      <c r="AC326" s="8">
        <v>0</v>
      </c>
      <c r="AD326" s="8">
        <v>0</v>
      </c>
      <c r="AE326" s="8">
        <v>0</v>
      </c>
      <c r="AF326" s="8">
        <v>91.619990629183604</v>
      </c>
      <c r="AG326" s="8">
        <v>90.956737130339903</v>
      </c>
      <c r="AH326" s="8">
        <v>114.609917366435</v>
      </c>
      <c r="AI326" s="8">
        <v>102.18956005841601</v>
      </c>
      <c r="AJ326" s="8">
        <v>15.049669830838599</v>
      </c>
      <c r="AK326" s="8">
        <v>145.58383838383901</v>
      </c>
      <c r="AL326" s="8">
        <v>0</v>
      </c>
      <c r="AM326" s="8">
        <v>0</v>
      </c>
      <c r="AN326" s="8">
        <v>0</v>
      </c>
      <c r="AO326" s="8"/>
      <c r="AP326" s="8">
        <v>91.619990629183604</v>
      </c>
      <c r="AQ326" s="8">
        <v>205.56665449677499</v>
      </c>
      <c r="AR326" s="8">
        <v>117.23922988925401</v>
      </c>
      <c r="AS326" s="8">
        <v>145.58383838383901</v>
      </c>
      <c r="AT326" s="8">
        <v>0</v>
      </c>
      <c r="AU326" s="8">
        <f t="shared" si="37"/>
        <v>113.94666386759138</v>
      </c>
      <c r="AV326" s="8">
        <f t="shared" si="38"/>
        <v>-88.327424607520982</v>
      </c>
      <c r="AW326" s="8">
        <f t="shared" si="39"/>
        <v>28.344608494585003</v>
      </c>
      <c r="AX326" s="8">
        <v>5.6956873554826304</v>
      </c>
      <c r="AY326" s="8">
        <v>21.686975051722101</v>
      </c>
      <c r="AZ326" s="8">
        <v>-49.732890957770699</v>
      </c>
      <c r="BA326" s="8">
        <v>29.831311184130499</v>
      </c>
      <c r="BB326" s="8">
        <v>13.7234488256054</v>
      </c>
      <c r="BC326" s="8">
        <v>-7.2198981380064602</v>
      </c>
      <c r="BD326" s="8">
        <v>-11.7040098576123</v>
      </c>
      <c r="BE326" s="8">
        <v>-30.193105269563102</v>
      </c>
      <c r="BF326" s="8">
        <v>-15.049669830838599</v>
      </c>
      <c r="BG326" s="8">
        <v>52.987343312644597</v>
      </c>
      <c r="BH326" s="8">
        <v>39.609151758549601</v>
      </c>
      <c r="BI326" s="8">
        <v>-92.596495071194198</v>
      </c>
      <c r="BJ326" s="8">
        <v>0</v>
      </c>
      <c r="BK326" s="8">
        <v>0</v>
      </c>
      <c r="BL326" s="9">
        <v>0</v>
      </c>
      <c r="BM326" s="8" t="s">
        <v>268</v>
      </c>
      <c r="BN326" s="7" t="s">
        <v>268</v>
      </c>
      <c r="BO326" s="10">
        <v>647</v>
      </c>
      <c r="BP326" s="10">
        <v>308</v>
      </c>
      <c r="BQ326" s="7" t="s">
        <v>252</v>
      </c>
      <c r="BR326" s="8">
        <v>76.201926186944704</v>
      </c>
      <c r="BS326" s="8">
        <v>57.2751025736803</v>
      </c>
      <c r="BT326" s="4">
        <v>0.75162276650551396</v>
      </c>
      <c r="BU326" s="8">
        <v>30.941985380597501</v>
      </c>
      <c r="BV326" s="4">
        <v>0.40605253605648001</v>
      </c>
      <c r="BW326" s="8">
        <v>20</v>
      </c>
      <c r="BX326" s="8">
        <v>22.728267143351001</v>
      </c>
      <c r="BY326" s="8">
        <v>12.7378112820164</v>
      </c>
      <c r="BZ326" s="4">
        <v>0.56043917478076599</v>
      </c>
      <c r="CA326" s="8">
        <v>1.9884903007722301</v>
      </c>
      <c r="CB326" s="4">
        <v>8.7489745180769504E-2</v>
      </c>
      <c r="CC326" s="8">
        <v>8.6</v>
      </c>
      <c r="CD326" s="8">
        <v>56.180731475788498</v>
      </c>
      <c r="CE326" s="8">
        <v>45.562167929616599</v>
      </c>
      <c r="CF326" s="4">
        <v>0.81099278583177503</v>
      </c>
      <c r="CG326" s="8">
        <v>31.928727285992</v>
      </c>
      <c r="CH326" s="4">
        <v>0.56832167270288902</v>
      </c>
      <c r="CI326" s="8">
        <v>11.315053763440901</v>
      </c>
      <c r="CJ326" s="8">
        <v>72.374317637843305</v>
      </c>
      <c r="CK326" s="8">
        <v>49.2695406456602</v>
      </c>
      <c r="CL326" s="4">
        <v>0.680760002356113</v>
      </c>
      <c r="CM326" s="8">
        <v>25.6675548482824</v>
      </c>
      <c r="CN326" s="4">
        <v>0.35465004280553403</v>
      </c>
      <c r="CO326" s="8">
        <v>20.290322580645199</v>
      </c>
      <c r="CP326" s="8">
        <v>63.507425013530003</v>
      </c>
      <c r="CQ326" s="8">
        <v>47.097813409683297</v>
      </c>
      <c r="CR326" s="4">
        <v>0.74161113286594804</v>
      </c>
      <c r="CS326" s="8">
        <v>32.671633573786302</v>
      </c>
      <c r="CT326" s="4">
        <v>0.514453759805657</v>
      </c>
      <c r="CU326" s="8">
        <v>13.3333333333333</v>
      </c>
      <c r="CV326" s="8">
        <v>50.215251457605603</v>
      </c>
      <c r="CW326" s="8">
        <v>30.901282295445199</v>
      </c>
      <c r="CX326" s="4">
        <v>0.61537643242777995</v>
      </c>
      <c r="CY326" s="8">
        <v>17.664897851442898</v>
      </c>
      <c r="CZ326" s="4">
        <v>0.351783518725513</v>
      </c>
      <c r="DA326" s="8">
        <v>11.7741935483871</v>
      </c>
      <c r="DB326" s="8">
        <v>16.5109677485658</v>
      </c>
      <c r="DC326" s="8">
        <v>9.3449699147716903</v>
      </c>
      <c r="DD326" s="4">
        <v>0.56598559557984895</v>
      </c>
      <c r="DE326" s="8">
        <v>5.3273742183424897</v>
      </c>
      <c r="DF326" s="4">
        <v>0.32265669096260302</v>
      </c>
      <c r="DG326" s="8">
        <v>3.7741935483871001</v>
      </c>
      <c r="DH326" s="8">
        <v>0</v>
      </c>
      <c r="DI326" s="8">
        <v>0</v>
      </c>
      <c r="DJ326" s="4"/>
      <c r="DK326" s="8">
        <v>2.0804067088665001E-2</v>
      </c>
      <c r="DL326" s="4"/>
      <c r="DM326" s="8">
        <v>0</v>
      </c>
      <c r="DN326" s="8">
        <v>56.226473126383503</v>
      </c>
      <c r="DO326" s="8">
        <v>32.398821298175498</v>
      </c>
      <c r="DP326" s="4">
        <v>0.57622005252491504</v>
      </c>
      <c r="DQ326" s="8">
        <v>18.0933478485039</v>
      </c>
      <c r="DR326" s="4">
        <v>0.32179410947285297</v>
      </c>
      <c r="DS326" s="8">
        <v>13.116129032258099</v>
      </c>
      <c r="DT326" s="8">
        <v>94.739659734756998</v>
      </c>
      <c r="DU326" s="8">
        <v>62.591889786848903</v>
      </c>
      <c r="DV326" s="4">
        <v>0.66067252048495495</v>
      </c>
      <c r="DW326" s="8">
        <v>43.590529822562303</v>
      </c>
      <c r="DX326" s="4">
        <v>0.46010857485242002</v>
      </c>
      <c r="DY326" s="8">
        <v>18.6677419354839</v>
      </c>
      <c r="DZ326" s="8">
        <v>0</v>
      </c>
      <c r="EA326" s="8">
        <v>1.4531856171039801</v>
      </c>
      <c r="EB326" s="4"/>
      <c r="EC326" s="8">
        <v>1.07972567586255</v>
      </c>
      <c r="ED326" s="4"/>
      <c r="EE326" s="8">
        <v>0</v>
      </c>
      <c r="EF326" s="8">
        <v>0</v>
      </c>
      <c r="EG326" s="8">
        <v>0</v>
      </c>
      <c r="EH326" s="4"/>
      <c r="EI326" s="8">
        <v>-8.5672786330758307E-3</v>
      </c>
      <c r="EJ326" s="4"/>
      <c r="EK326" s="8">
        <v>0</v>
      </c>
      <c r="EL326" s="8">
        <v>0</v>
      </c>
      <c r="EM326" s="8">
        <v>0</v>
      </c>
      <c r="EN326" s="4"/>
      <c r="EO326" s="8">
        <v>-2.2593795798729902E-2</v>
      </c>
      <c r="EP326" s="4"/>
      <c r="EQ326" s="8">
        <v>0</v>
      </c>
      <c r="ER326" s="8"/>
      <c r="ES326" s="8"/>
      <c r="ET326" s="4"/>
      <c r="EU326" s="8"/>
      <c r="EV326" s="4"/>
      <c r="EW326" s="8"/>
      <c r="EX326" s="8"/>
      <c r="EY326" s="8"/>
      <c r="EZ326" s="4"/>
      <c r="FA326" s="8"/>
      <c r="FB326" s="4"/>
      <c r="FC326" s="8"/>
      <c r="FD326" s="7">
        <v>98.930193330295694</v>
      </c>
      <c r="FE326" s="7">
        <v>70.012913855696794</v>
      </c>
      <c r="FF326" s="4">
        <v>0.70770016209254205</v>
      </c>
      <c r="FG326" s="7">
        <v>32.930475681369799</v>
      </c>
      <c r="FH326" s="4">
        <v>0.33286577709825799</v>
      </c>
      <c r="FI326" s="7">
        <v>28.6</v>
      </c>
      <c r="FJ326" s="7">
        <v>128.55504911363201</v>
      </c>
      <c r="FK326" s="7">
        <v>94.831708575276906</v>
      </c>
      <c r="FL326" s="4">
        <v>0.73767393213356902</v>
      </c>
      <c r="FM326" s="7">
        <v>57.596282134274396</v>
      </c>
      <c r="FN326" s="4">
        <v>0.44802816016478803</v>
      </c>
      <c r="FO326" s="7">
        <v>31.605376344086</v>
      </c>
      <c r="FP326" s="7">
        <v>113.722676471136</v>
      </c>
      <c r="FQ326" s="7">
        <v>77.999095705128497</v>
      </c>
      <c r="FR326" s="4">
        <v>0.68587108680057995</v>
      </c>
      <c r="FS326" s="7">
        <v>50.336531425229303</v>
      </c>
      <c r="FT326" s="4">
        <v>0.442625279207225</v>
      </c>
      <c r="FU326" s="7">
        <v>25.1075268817204</v>
      </c>
      <c r="FV326" s="7">
        <v>16.5109677485658</v>
      </c>
      <c r="FW326" s="7">
        <v>9.3449699147716903</v>
      </c>
      <c r="FX326" s="4">
        <v>0.56598559557984895</v>
      </c>
      <c r="FY326" s="7">
        <v>5.3481782854311604</v>
      </c>
      <c r="FZ326" s="4">
        <v>0.32391670596629402</v>
      </c>
      <c r="GA326" s="7">
        <v>3.7741935483871001</v>
      </c>
      <c r="GB326" s="7">
        <v>150.96613286114101</v>
      </c>
      <c r="GC326" s="7">
        <v>94.990711085024301</v>
      </c>
      <c r="GD326" s="4">
        <v>0.62921868159925198</v>
      </c>
      <c r="GE326" s="7">
        <v>61.683877671066099</v>
      </c>
      <c r="GF326" s="4">
        <v>0.408594142951276</v>
      </c>
      <c r="GG326" s="7">
        <v>31.783870967741901</v>
      </c>
      <c r="GH326" s="7">
        <v>0</v>
      </c>
      <c r="GI326" s="7">
        <v>1.4531856171039801</v>
      </c>
      <c r="GJ326" s="4"/>
      <c r="GK326" s="7">
        <v>1.07115839722948</v>
      </c>
      <c r="GL326" s="4"/>
      <c r="GM326" s="7">
        <v>0</v>
      </c>
      <c r="GN326" s="7">
        <v>0</v>
      </c>
      <c r="GO326" s="7">
        <v>0</v>
      </c>
      <c r="GP326" s="4"/>
      <c r="GQ326" s="7">
        <v>-2.2593795798729902E-2</v>
      </c>
      <c r="GR326" s="4"/>
      <c r="GS326" s="7">
        <v>0</v>
      </c>
      <c r="GT326" s="7">
        <v>0</v>
      </c>
      <c r="GU326" s="7">
        <v>0</v>
      </c>
      <c r="GV326" s="4"/>
      <c r="GW326" s="7">
        <v>0</v>
      </c>
      <c r="GX326" s="4"/>
      <c r="GY326" s="7">
        <v>0</v>
      </c>
      <c r="GZ326" s="3"/>
    </row>
    <row r="327" spans="1:208" s="11" customFormat="1" x14ac:dyDescent="0.25">
      <c r="A327" s="7" t="s">
        <v>220</v>
      </c>
      <c r="B327" s="7" t="s">
        <v>844</v>
      </c>
      <c r="C327" s="7" t="s">
        <v>845</v>
      </c>
      <c r="D327" s="33" t="s">
        <v>241</v>
      </c>
      <c r="E327" s="7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>
        <v>-4.3616455909571601E-5</v>
      </c>
      <c r="V327" s="8">
        <v>41.804685866551999</v>
      </c>
      <c r="W327" s="8">
        <v>182.92518254837501</v>
      </c>
      <c r="X327" s="8">
        <v>-20.125105026165201</v>
      </c>
      <c r="Y327" s="8">
        <v>-62.615309723743302</v>
      </c>
      <c r="Z327" s="8">
        <v>20.3843051843739</v>
      </c>
      <c r="AA327" s="8">
        <v>0.38874034440793698</v>
      </c>
      <c r="AB327" s="8">
        <v>24.6603509662894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-4.3616455909571601E-5</v>
      </c>
      <c r="AK327" s="8">
        <v>224.72986841492701</v>
      </c>
      <c r="AL327" s="8">
        <v>-82.740414749908496</v>
      </c>
      <c r="AM327" s="8">
        <v>20.7730455287818</v>
      </c>
      <c r="AN327" s="8">
        <v>24.6603509662894</v>
      </c>
      <c r="AO327" s="8"/>
      <c r="AP327" s="8"/>
      <c r="AQ327" s="8"/>
      <c r="AR327" s="8">
        <v>-4.3616455909571601E-5</v>
      </c>
      <c r="AS327" s="8">
        <v>141.989453665019</v>
      </c>
      <c r="AT327" s="8">
        <v>45.4333964950712</v>
      </c>
      <c r="AU327" s="8">
        <f t="shared" si="37"/>
        <v>0</v>
      </c>
      <c r="AV327" s="8">
        <f t="shared" si="38"/>
        <v>-4.3616455909571601E-5</v>
      </c>
      <c r="AW327" s="8">
        <f t="shared" si="39"/>
        <v>141.98949728147491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-4.3616455909571601E-5</v>
      </c>
      <c r="BG327" s="8">
        <v>41.804729483007897</v>
      </c>
      <c r="BH327" s="8">
        <v>141.120496681823</v>
      </c>
      <c r="BI327" s="8">
        <v>-203.05028757453999</v>
      </c>
      <c r="BJ327" s="8">
        <v>-42.4902046975781</v>
      </c>
      <c r="BK327" s="8">
        <v>82.999614908117195</v>
      </c>
      <c r="BL327" s="9">
        <v>-19.995564839965901</v>
      </c>
      <c r="BM327" s="8" t="s">
        <v>268</v>
      </c>
      <c r="BN327" s="7" t="s">
        <v>268</v>
      </c>
      <c r="BO327" s="10">
        <v>649</v>
      </c>
      <c r="BP327" s="10">
        <v>309</v>
      </c>
      <c r="BQ327" s="7" t="s">
        <v>252</v>
      </c>
      <c r="BR327" s="8"/>
      <c r="BS327" s="8"/>
      <c r="BT327" s="4"/>
      <c r="BU327" s="8"/>
      <c r="BV327" s="4"/>
      <c r="BW327" s="8"/>
      <c r="BX327" s="8"/>
      <c r="BY327" s="8"/>
      <c r="BZ327" s="4"/>
      <c r="CA327" s="8"/>
      <c r="CB327" s="4"/>
      <c r="CC327" s="8"/>
      <c r="CD327" s="8"/>
      <c r="CE327" s="8"/>
      <c r="CF327" s="4"/>
      <c r="CG327" s="8"/>
      <c r="CH327" s="4"/>
      <c r="CI327" s="8"/>
      <c r="CJ327" s="8"/>
      <c r="CK327" s="8"/>
      <c r="CL327" s="4"/>
      <c r="CM327" s="8"/>
      <c r="CN327" s="4"/>
      <c r="CO327" s="8"/>
      <c r="CP327" s="8"/>
      <c r="CQ327" s="8"/>
      <c r="CR327" s="4"/>
      <c r="CS327" s="8"/>
      <c r="CT327" s="4"/>
      <c r="CU327" s="8"/>
      <c r="CV327" s="8"/>
      <c r="CW327" s="8"/>
      <c r="CX327" s="4"/>
      <c r="CY327" s="8"/>
      <c r="CZ327" s="4"/>
      <c r="DA327" s="8"/>
      <c r="DB327" s="8"/>
      <c r="DC327" s="8"/>
      <c r="DD327" s="4"/>
      <c r="DE327" s="8"/>
      <c r="DF327" s="4"/>
      <c r="DG327" s="8"/>
      <c r="DH327" s="8">
        <v>-4.3506834911777301E-5</v>
      </c>
      <c r="DI327" s="8">
        <v>-5.4444298107255502</v>
      </c>
      <c r="DJ327" s="4">
        <v>125139.643501204</v>
      </c>
      <c r="DK327" s="8">
        <v>-8.7971664037854893</v>
      </c>
      <c r="DL327" s="4">
        <v>-202201.93957166199</v>
      </c>
      <c r="DM327" s="8">
        <v>3.1612903225806499</v>
      </c>
      <c r="DN327" s="8">
        <v>41.865225333396602</v>
      </c>
      <c r="DO327" s="8">
        <v>-0.49772590195620098</v>
      </c>
      <c r="DP327" s="4">
        <v>-1.1888766822405099E-2</v>
      </c>
      <c r="DQ327" s="8">
        <v>-33.261643852033501</v>
      </c>
      <c r="DR327" s="4">
        <v>-0.79449336739864995</v>
      </c>
      <c r="DS327" s="8">
        <v>29.858064516129001</v>
      </c>
      <c r="DT327" s="8">
        <v>183.96441292416199</v>
      </c>
      <c r="DU327" s="8">
        <v>110.129751579798</v>
      </c>
      <c r="DV327" s="4">
        <v>0.59864704172539096</v>
      </c>
      <c r="DW327" s="8">
        <v>106.10430582908501</v>
      </c>
      <c r="DX327" s="4">
        <v>0.57676538707965197</v>
      </c>
      <c r="DY327" s="8">
        <v>40.164064516129002</v>
      </c>
      <c r="DZ327" s="8">
        <v>-19.9219658364362</v>
      </c>
      <c r="EA327" s="8">
        <v>-29.185239977586701</v>
      </c>
      <c r="EB327" s="4">
        <v>1.46497791519191</v>
      </c>
      <c r="EC327" s="8">
        <v>-33.450816265757901</v>
      </c>
      <c r="ED327" s="4">
        <v>-1.67909214082569</v>
      </c>
      <c r="EE327" s="8">
        <v>6.73129032258064</v>
      </c>
      <c r="EF327" s="8">
        <v>-62.5146986771191</v>
      </c>
      <c r="EG327" s="8">
        <v>-62.5146986771191</v>
      </c>
      <c r="EH327" s="4">
        <v>1</v>
      </c>
      <c r="EI327" s="8">
        <v>-62.8576849096914</v>
      </c>
      <c r="EJ327" s="4">
        <v>-1.00548648941497</v>
      </c>
      <c r="EK327" s="8">
        <v>0</v>
      </c>
      <c r="EL327" s="8">
        <v>20.379289400584799</v>
      </c>
      <c r="EM327" s="8">
        <v>18.745660432880399</v>
      </c>
      <c r="EN327" s="4">
        <v>0.91983876691708899</v>
      </c>
      <c r="EO327" s="8">
        <v>18.743611699936999</v>
      </c>
      <c r="EP327" s="4">
        <v>0.91973823677086097</v>
      </c>
      <c r="EQ327" s="8">
        <v>0</v>
      </c>
      <c r="ER327" s="8">
        <v>0.38904225416577998</v>
      </c>
      <c r="ES327" s="8">
        <v>0.38515164145165098</v>
      </c>
      <c r="ET327" s="4">
        <v>0.98999951117785101</v>
      </c>
      <c r="EU327" s="8">
        <v>0.52006674528816499</v>
      </c>
      <c r="EV327" s="4">
        <v>1.33678730194318</v>
      </c>
      <c r="EW327" s="8">
        <v>0</v>
      </c>
      <c r="EX327" s="8">
        <v>24.652602577862201</v>
      </c>
      <c r="EY327" s="8">
        <v>24.406076470442301</v>
      </c>
      <c r="EZ327" s="4">
        <v>0.98999999668833205</v>
      </c>
      <c r="FA327" s="8">
        <v>24.322711680680499</v>
      </c>
      <c r="FB327" s="4">
        <v>0.98661841498723102</v>
      </c>
      <c r="FC327" s="8">
        <v>0</v>
      </c>
      <c r="FD327" s="7">
        <v>0</v>
      </c>
      <c r="FE327" s="7">
        <v>0</v>
      </c>
      <c r="FF327" s="4"/>
      <c r="FG327" s="7">
        <v>0</v>
      </c>
      <c r="FH327" s="4"/>
      <c r="FI327" s="7">
        <v>0</v>
      </c>
      <c r="FJ327" s="7">
        <v>0</v>
      </c>
      <c r="FK327" s="7">
        <v>0</v>
      </c>
      <c r="FL327" s="4"/>
      <c r="FM327" s="7">
        <v>0</v>
      </c>
      <c r="FN327" s="4"/>
      <c r="FO327" s="7">
        <v>0</v>
      </c>
      <c r="FP327" s="7">
        <v>0</v>
      </c>
      <c r="FQ327" s="7">
        <v>0</v>
      </c>
      <c r="FR327" s="4"/>
      <c r="FS327" s="7">
        <v>0</v>
      </c>
      <c r="FT327" s="4"/>
      <c r="FU327" s="7">
        <v>0</v>
      </c>
      <c r="FV327" s="7">
        <v>-4.3506834911777301E-5</v>
      </c>
      <c r="FW327" s="7">
        <v>-5.4444298107255502</v>
      </c>
      <c r="FX327" s="4">
        <v>125139.643501204</v>
      </c>
      <c r="FY327" s="7">
        <v>-8.7971664037854893</v>
      </c>
      <c r="FZ327" s="4">
        <v>202201.93957166199</v>
      </c>
      <c r="GA327" s="7">
        <v>3.1612903225806499</v>
      </c>
      <c r="GB327" s="7">
        <v>225.829638257558</v>
      </c>
      <c r="GC327" s="7">
        <v>109.63202567784199</v>
      </c>
      <c r="GD327" s="4">
        <v>0.48546340738856603</v>
      </c>
      <c r="GE327" s="7">
        <v>72.842661977051606</v>
      </c>
      <c r="GF327" s="4">
        <v>0.32255581038470499</v>
      </c>
      <c r="GG327" s="7">
        <v>70.022129032258107</v>
      </c>
      <c r="GH327" s="7">
        <v>-82.436664513555201</v>
      </c>
      <c r="GI327" s="7">
        <v>-91.699938654705704</v>
      </c>
      <c r="GJ327" s="4">
        <v>1.1123683763263801</v>
      </c>
      <c r="GK327" s="7">
        <v>-96.308501175449294</v>
      </c>
      <c r="GL327" s="4">
        <v>1.1682726580915099</v>
      </c>
      <c r="GM327" s="7">
        <v>6.73129032258064</v>
      </c>
      <c r="GN327" s="7">
        <v>20.7683316547506</v>
      </c>
      <c r="GO327" s="7">
        <v>19.130812074332098</v>
      </c>
      <c r="GP327" s="4">
        <v>0.92115305130713598</v>
      </c>
      <c r="GQ327" s="7">
        <v>19.2636784452251</v>
      </c>
      <c r="GR327" s="4">
        <v>0.92755059797105699</v>
      </c>
      <c r="GS327" s="7">
        <v>0</v>
      </c>
      <c r="GT327" s="7">
        <v>24.652602577862201</v>
      </c>
      <c r="GU327" s="7">
        <v>24.406076470442301</v>
      </c>
      <c r="GV327" s="4">
        <v>0.98999999668833205</v>
      </c>
      <c r="GW327" s="7">
        <v>24.322711680680499</v>
      </c>
      <c r="GX327" s="4">
        <v>0.98661841498723102</v>
      </c>
      <c r="GY327" s="7">
        <v>0</v>
      </c>
      <c r="GZ327" s="3"/>
    </row>
    <row r="328" spans="1:208" s="11" customFormat="1" x14ac:dyDescent="0.25">
      <c r="A328" s="7" t="s">
        <v>220</v>
      </c>
      <c r="B328" s="7" t="s">
        <v>846</v>
      </c>
      <c r="C328" s="7" t="s">
        <v>847</v>
      </c>
      <c r="D328" s="33" t="s">
        <v>248</v>
      </c>
      <c r="E328" s="7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>
        <v>21.300508394111802</v>
      </c>
      <c r="W328" s="8">
        <v>34.311321828100198</v>
      </c>
      <c r="X328" s="8">
        <v>31.852904130902498</v>
      </c>
      <c r="Y328" s="8">
        <v>50.926382828824401</v>
      </c>
      <c r="Z328" s="8">
        <v>-20.2363517854787</v>
      </c>
      <c r="AA328" s="8">
        <v>14.280469785137299</v>
      </c>
      <c r="AB328" s="8">
        <v>13.866927902215201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55.611830222211999</v>
      </c>
      <c r="AL328" s="8">
        <v>82.779286959726804</v>
      </c>
      <c r="AM328" s="8">
        <v>-5.9558820003413997</v>
      </c>
      <c r="AN328" s="8">
        <v>13.866927902215201</v>
      </c>
      <c r="AO328" s="8"/>
      <c r="AP328" s="8"/>
      <c r="AQ328" s="8"/>
      <c r="AR328" s="8"/>
      <c r="AS328" s="8">
        <v>138.39111718193899</v>
      </c>
      <c r="AT328" s="8">
        <v>7.9110459018738002</v>
      </c>
      <c r="AU328" s="8">
        <f t="shared" si="37"/>
        <v>0</v>
      </c>
      <c r="AV328" s="8">
        <f t="shared" si="38"/>
        <v>0</v>
      </c>
      <c r="AW328" s="8">
        <f t="shared" si="39"/>
        <v>138.39111718193899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21.300508394111802</v>
      </c>
      <c r="BH328" s="8">
        <v>13.010813433988501</v>
      </c>
      <c r="BI328" s="8">
        <v>-2.4584176971977501</v>
      </c>
      <c r="BJ328" s="8">
        <v>19.0734786979219</v>
      </c>
      <c r="BK328" s="8">
        <v>-71.162734614303005</v>
      </c>
      <c r="BL328" s="9">
        <v>34.516821570615903</v>
      </c>
      <c r="BM328" s="8" t="s">
        <v>268</v>
      </c>
      <c r="BN328" s="7" t="s">
        <v>249</v>
      </c>
      <c r="BO328" s="10">
        <v>178</v>
      </c>
      <c r="BP328" s="10">
        <v>310</v>
      </c>
      <c r="BQ328" s="7" t="s">
        <v>252</v>
      </c>
      <c r="BR328" s="8"/>
      <c r="BS328" s="8"/>
      <c r="BT328" s="4"/>
      <c r="BU328" s="8"/>
      <c r="BV328" s="4"/>
      <c r="BW328" s="8"/>
      <c r="BX328" s="8"/>
      <c r="BY328" s="8"/>
      <c r="BZ328" s="4"/>
      <c r="CA328" s="8"/>
      <c r="CB328" s="4"/>
      <c r="CC328" s="8"/>
      <c r="CD328" s="8"/>
      <c r="CE328" s="8"/>
      <c r="CF328" s="4"/>
      <c r="CG328" s="8"/>
      <c r="CH328" s="4"/>
      <c r="CI328" s="8"/>
      <c r="CJ328" s="8"/>
      <c r="CK328" s="8"/>
      <c r="CL328" s="4"/>
      <c r="CM328" s="8"/>
      <c r="CN328" s="4"/>
      <c r="CO328" s="8"/>
      <c r="CP328" s="8"/>
      <c r="CQ328" s="8"/>
      <c r="CR328" s="4"/>
      <c r="CS328" s="8"/>
      <c r="CT328" s="4"/>
      <c r="CU328" s="8"/>
      <c r="CV328" s="8"/>
      <c r="CW328" s="8"/>
      <c r="CX328" s="4"/>
      <c r="CY328" s="8"/>
      <c r="CZ328" s="4"/>
      <c r="DA328" s="8"/>
      <c r="DB328" s="8"/>
      <c r="DC328" s="8"/>
      <c r="DD328" s="4"/>
      <c r="DE328" s="8"/>
      <c r="DF328" s="4"/>
      <c r="DG328" s="8"/>
      <c r="DH328" s="8"/>
      <c r="DI328" s="8"/>
      <c r="DJ328" s="4"/>
      <c r="DK328" s="8"/>
      <c r="DL328" s="4"/>
      <c r="DM328" s="8"/>
      <c r="DN328" s="8">
        <v>22.263193163855099</v>
      </c>
      <c r="DO328" s="8">
        <v>20.1804261910607</v>
      </c>
      <c r="DP328" s="4">
        <v>0.90644796739329503</v>
      </c>
      <c r="DQ328" s="8">
        <v>14.115910099376</v>
      </c>
      <c r="DR328" s="4">
        <v>0.63404696691459095</v>
      </c>
      <c r="DS328" s="8">
        <v>5.3096774193548404</v>
      </c>
      <c r="DT328" s="8">
        <v>34.790308655560402</v>
      </c>
      <c r="DU328" s="8">
        <v>31.394734518386901</v>
      </c>
      <c r="DV328" s="4">
        <v>0.90239884989836705</v>
      </c>
      <c r="DW328" s="8">
        <v>21.336381619153599</v>
      </c>
      <c r="DX328" s="4">
        <v>0.61328520624502902</v>
      </c>
      <c r="DY328" s="8">
        <v>9</v>
      </c>
      <c r="DZ328" s="8">
        <v>31.391294900713302</v>
      </c>
      <c r="EA328" s="8">
        <v>28.002207570500101</v>
      </c>
      <c r="EB328" s="4">
        <v>0.89203735172657095</v>
      </c>
      <c r="EC328" s="8">
        <v>17.960504651394501</v>
      </c>
      <c r="ED328" s="4">
        <v>0.57214921232785498</v>
      </c>
      <c r="EE328" s="8">
        <v>8.7741935483870996</v>
      </c>
      <c r="EF328" s="8">
        <v>51.461795015504897</v>
      </c>
      <c r="EG328" s="8">
        <v>48.199944275488697</v>
      </c>
      <c r="EH328" s="4">
        <v>0.93661607141699199</v>
      </c>
      <c r="EI328" s="8">
        <v>40.482576132824597</v>
      </c>
      <c r="EJ328" s="4">
        <v>0.78665301357303297</v>
      </c>
      <c r="EK328" s="8">
        <v>6.7834101382488496</v>
      </c>
      <c r="EL328" s="8">
        <v>-20.501958464994001</v>
      </c>
      <c r="EM328" s="8">
        <v>-25.5288474956083</v>
      </c>
      <c r="EN328" s="4">
        <v>1.24519067479322</v>
      </c>
      <c r="EO328" s="8">
        <v>-35.075636041215098</v>
      </c>
      <c r="EP328" s="4">
        <v>-1.7108431909617301</v>
      </c>
      <c r="EQ328" s="8">
        <v>8.1999999999999993</v>
      </c>
      <c r="ER328" s="8">
        <v>14.0325150544619</v>
      </c>
      <c r="ES328" s="8">
        <v>7.9005573165998397</v>
      </c>
      <c r="ET328" s="4">
        <v>0.563017911325006</v>
      </c>
      <c r="EU328" s="8">
        <v>-2.20872872030233</v>
      </c>
      <c r="EV328" s="4">
        <v>-0.15740077325625401</v>
      </c>
      <c r="EW328" s="8">
        <v>8.5161290322580605</v>
      </c>
      <c r="EX328" s="8">
        <v>13.3814199254765</v>
      </c>
      <c r="EY328" s="8">
        <v>9.4026732272330307</v>
      </c>
      <c r="EZ328" s="4">
        <v>0.70266632985125699</v>
      </c>
      <c r="FA328" s="8">
        <v>3.24211458250833</v>
      </c>
      <c r="FB328" s="4">
        <v>0.24228479492940599</v>
      </c>
      <c r="FC328" s="8">
        <v>5.5</v>
      </c>
      <c r="FD328" s="7">
        <v>0</v>
      </c>
      <c r="FE328" s="7">
        <v>0</v>
      </c>
      <c r="FF328" s="4"/>
      <c r="FG328" s="7">
        <v>0</v>
      </c>
      <c r="FH328" s="4"/>
      <c r="FI328" s="7">
        <v>0</v>
      </c>
      <c r="FJ328" s="7">
        <v>0</v>
      </c>
      <c r="FK328" s="7">
        <v>0</v>
      </c>
      <c r="FL328" s="4"/>
      <c r="FM328" s="7">
        <v>0</v>
      </c>
      <c r="FN328" s="4"/>
      <c r="FO328" s="7">
        <v>0</v>
      </c>
      <c r="FP328" s="7">
        <v>0</v>
      </c>
      <c r="FQ328" s="7">
        <v>0</v>
      </c>
      <c r="FR328" s="4"/>
      <c r="FS328" s="7">
        <v>0</v>
      </c>
      <c r="FT328" s="4"/>
      <c r="FU328" s="7">
        <v>0</v>
      </c>
      <c r="FV328" s="7">
        <v>0</v>
      </c>
      <c r="FW328" s="7">
        <v>0</v>
      </c>
      <c r="FX328" s="4"/>
      <c r="FY328" s="7">
        <v>0</v>
      </c>
      <c r="FZ328" s="4"/>
      <c r="GA328" s="7">
        <v>0</v>
      </c>
      <c r="GB328" s="7">
        <v>57.053501819415501</v>
      </c>
      <c r="GC328" s="7">
        <v>51.575160709447601</v>
      </c>
      <c r="GD328" s="4">
        <v>0.90397888060740295</v>
      </c>
      <c r="GE328" s="7">
        <v>35.452291718529501</v>
      </c>
      <c r="GF328" s="4">
        <v>0.62138677886490401</v>
      </c>
      <c r="GG328" s="7">
        <v>14.3096774193548</v>
      </c>
      <c r="GH328" s="7">
        <v>82.853089916218195</v>
      </c>
      <c r="GI328" s="7">
        <v>76.202151845988794</v>
      </c>
      <c r="GJ328" s="4">
        <v>0.91972613119251401</v>
      </c>
      <c r="GK328" s="7">
        <v>58.443080784219099</v>
      </c>
      <c r="GL328" s="4">
        <v>0.70538203033003699</v>
      </c>
      <c r="GM328" s="7">
        <v>15.5576036866359</v>
      </c>
      <c r="GN328" s="7">
        <v>-6.4694434105320804</v>
      </c>
      <c r="GO328" s="7">
        <v>-17.628290179008498</v>
      </c>
      <c r="GP328" s="4">
        <v>2.7248542201188601</v>
      </c>
      <c r="GQ328" s="7">
        <v>-37.284364761517402</v>
      </c>
      <c r="GR328" s="4">
        <v>5.7631487587973202</v>
      </c>
      <c r="GS328" s="7">
        <v>16.716129032258099</v>
      </c>
      <c r="GT328" s="7">
        <v>13.3814199254765</v>
      </c>
      <c r="GU328" s="7">
        <v>9.4026732272330307</v>
      </c>
      <c r="GV328" s="4">
        <v>0.70266632985125699</v>
      </c>
      <c r="GW328" s="7">
        <v>3.24211458250833</v>
      </c>
      <c r="GX328" s="4">
        <v>0.24228479492940599</v>
      </c>
      <c r="GY328" s="7">
        <v>5.5</v>
      </c>
      <c r="GZ328" s="3"/>
    </row>
    <row r="329" spans="1:208" s="11" customFormat="1" x14ac:dyDescent="0.25">
      <c r="A329" s="7" t="s">
        <v>220</v>
      </c>
      <c r="B329" s="7" t="s">
        <v>848</v>
      </c>
      <c r="C329" s="7" t="s">
        <v>849</v>
      </c>
      <c r="D329" s="33" t="s">
        <v>223</v>
      </c>
      <c r="E329" s="7"/>
      <c r="F329" s="8">
        <v>52.256404913226497</v>
      </c>
      <c r="G329" s="8">
        <v>68.6692681935114</v>
      </c>
      <c r="H329" s="8">
        <v>65.129107829079402</v>
      </c>
      <c r="I329" s="8">
        <v>27.912492598072699</v>
      </c>
      <c r="J329" s="8">
        <v>36.687280118995901</v>
      </c>
      <c r="K329" s="8">
        <v>35.794121907892801</v>
      </c>
      <c r="L329" s="8">
        <v>50.046680405187402</v>
      </c>
      <c r="M329" s="8">
        <v>45.844419617471402</v>
      </c>
      <c r="N329" s="8">
        <v>40.762073393295601</v>
      </c>
      <c r="O329" s="8">
        <v>63.885944473430897</v>
      </c>
      <c r="P329" s="8">
        <v>48.696488858801899</v>
      </c>
      <c r="Q329" s="8">
        <v>36.003530402062601</v>
      </c>
      <c r="R329" s="8">
        <v>21.722439277871199</v>
      </c>
      <c r="S329" s="8">
        <v>17.314608587206401</v>
      </c>
      <c r="T329" s="8">
        <v>30.9167137821651</v>
      </c>
      <c r="U329" s="8">
        <v>31.2279462912661</v>
      </c>
      <c r="V329" s="8">
        <v>21.546492191075799</v>
      </c>
      <c r="W329" s="8">
        <v>41.980356665279601</v>
      </c>
      <c r="X329" s="8">
        <v>37.555617125162797</v>
      </c>
      <c r="Y329" s="8">
        <v>34.352393563873001</v>
      </c>
      <c r="Z329" s="8">
        <v>69.926696341713694</v>
      </c>
      <c r="AA329" s="8">
        <v>66.839494809553401</v>
      </c>
      <c r="AB329" s="8">
        <v>22.496857971004498</v>
      </c>
      <c r="AC329" s="8">
        <v>120.925673106738</v>
      </c>
      <c r="AD329" s="8">
        <v>93.041600427152105</v>
      </c>
      <c r="AE329" s="8">
        <v>72.481402026888702</v>
      </c>
      <c r="AF329" s="8">
        <v>95.891100022658804</v>
      </c>
      <c r="AG329" s="8">
        <v>104.64801786672599</v>
      </c>
      <c r="AH329" s="8">
        <v>84.700019260864593</v>
      </c>
      <c r="AI329" s="8">
        <v>39.037047865077497</v>
      </c>
      <c r="AJ329" s="8">
        <v>62.144660073431197</v>
      </c>
      <c r="AK329" s="8">
        <v>63.5268488563554</v>
      </c>
      <c r="AL329" s="8">
        <v>71.908010689035905</v>
      </c>
      <c r="AM329" s="8">
        <v>136.76619115126701</v>
      </c>
      <c r="AN329" s="8">
        <v>22.496857971004498</v>
      </c>
      <c r="AO329" s="8">
        <v>213.96727353388999</v>
      </c>
      <c r="AP329" s="8">
        <v>168.37250204954799</v>
      </c>
      <c r="AQ329" s="8">
        <v>189.348037127591</v>
      </c>
      <c r="AR329" s="8">
        <v>101.18170793850901</v>
      </c>
      <c r="AS329" s="8">
        <v>135.43485954539099</v>
      </c>
      <c r="AT329" s="8">
        <v>159.26304912227201</v>
      </c>
      <c r="AU329" s="8">
        <f t="shared" si="37"/>
        <v>20.975535078043009</v>
      </c>
      <c r="AV329" s="8">
        <f t="shared" si="38"/>
        <v>-88.166329189081992</v>
      </c>
      <c r="AW329" s="8">
        <f t="shared" si="39"/>
        <v>34.253151606881985</v>
      </c>
      <c r="AX329" s="8">
        <v>-4.2022607877160603</v>
      </c>
      <c r="AY329" s="8">
        <v>-5.0823462241758097</v>
      </c>
      <c r="AZ329" s="8">
        <v>23.123871080135299</v>
      </c>
      <c r="BA329" s="8">
        <v>-15.189455614628899</v>
      </c>
      <c r="BB329" s="8">
        <v>-12.6929584567393</v>
      </c>
      <c r="BC329" s="8">
        <v>-14.2810911241915</v>
      </c>
      <c r="BD329" s="8">
        <v>-4.4078306906648201</v>
      </c>
      <c r="BE329" s="8">
        <v>13.6021051949587</v>
      </c>
      <c r="BF329" s="8">
        <v>0.31123250910103201</v>
      </c>
      <c r="BG329" s="8">
        <v>-9.6814541001902601</v>
      </c>
      <c r="BH329" s="8">
        <v>20.433864474203698</v>
      </c>
      <c r="BI329" s="8">
        <v>-4.42473954011672</v>
      </c>
      <c r="BJ329" s="8">
        <v>-3.2032235612898101</v>
      </c>
      <c r="BK329" s="8">
        <v>35.5743027778407</v>
      </c>
      <c r="BL329" s="9">
        <v>-3.0872015321602899</v>
      </c>
      <c r="BM329" s="8" t="s">
        <v>268</v>
      </c>
      <c r="BN329" s="7" t="s">
        <v>236</v>
      </c>
      <c r="BO329" s="10">
        <v>652</v>
      </c>
      <c r="BP329" s="10">
        <v>311</v>
      </c>
      <c r="BQ329" s="7" t="s">
        <v>252</v>
      </c>
      <c r="BR329" s="8">
        <v>40.821413639535301</v>
      </c>
      <c r="BS329" s="8">
        <v>25.1987445714927</v>
      </c>
      <c r="BT329" s="4">
        <v>0.61729230628818299</v>
      </c>
      <c r="BU329" s="8">
        <v>28.492498488916802</v>
      </c>
      <c r="BV329" s="4">
        <v>0.69797922091855202</v>
      </c>
      <c r="BW329" s="8">
        <v>5.32258064516129</v>
      </c>
      <c r="BX329" s="8">
        <v>67.056844334467996</v>
      </c>
      <c r="BY329" s="8">
        <v>33.287207152890403</v>
      </c>
      <c r="BZ329" s="4">
        <v>0.49640282782857398</v>
      </c>
      <c r="CA329" s="8">
        <v>17.846939851418401</v>
      </c>
      <c r="CB329" s="4">
        <v>0.26614643186012299</v>
      </c>
      <c r="CC329" s="8">
        <v>12</v>
      </c>
      <c r="CD329" s="8">
        <v>52.193351703195503</v>
      </c>
      <c r="CE329" s="8">
        <v>23.173046938287399</v>
      </c>
      <c r="CF329" s="4">
        <v>0.44398464904235402</v>
      </c>
      <c r="CG329" s="8">
        <v>12.0881794600466</v>
      </c>
      <c r="CH329" s="4">
        <v>0.23160381668507701</v>
      </c>
      <c r="CI329" s="8">
        <v>9.3333333333333304</v>
      </c>
      <c r="CJ329" s="8">
        <v>40.2697781880468</v>
      </c>
      <c r="CK329" s="8">
        <v>29.950377639483499</v>
      </c>
      <c r="CL329" s="4">
        <v>0.74374329800439798</v>
      </c>
      <c r="CM329" s="8">
        <v>23.583201661241599</v>
      </c>
      <c r="CN329" s="4">
        <v>0.58563028460488897</v>
      </c>
      <c r="CO329" s="8">
        <v>5.7096774193548399</v>
      </c>
      <c r="CP329" s="8">
        <v>24.588618662262601</v>
      </c>
      <c r="CQ329" s="8">
        <v>17.637835219483101</v>
      </c>
      <c r="CR329" s="4">
        <v>0.71731704256135098</v>
      </c>
      <c r="CS329" s="8">
        <v>-3.6355997033889098</v>
      </c>
      <c r="CT329" s="4">
        <v>-0.14785701276374</v>
      </c>
      <c r="CU329" s="8">
        <v>6</v>
      </c>
      <c r="CV329" s="8">
        <v>19.290605563672901</v>
      </c>
      <c r="CW329" s="8">
        <v>11.9194293969745</v>
      </c>
      <c r="CX329" s="4">
        <v>0.61788777742781298</v>
      </c>
      <c r="CY329" s="8">
        <v>19.711237279810799</v>
      </c>
      <c r="CZ329" s="4">
        <v>1.0218050032047801</v>
      </c>
      <c r="DA329" s="8">
        <v>6.6</v>
      </c>
      <c r="DB329" s="8">
        <v>33.694000523034397</v>
      </c>
      <c r="DC329" s="8">
        <v>24.818256274570501</v>
      </c>
      <c r="DD329" s="4">
        <v>0.73657790376075805</v>
      </c>
      <c r="DE329" s="8">
        <v>15.6871347652068</v>
      </c>
      <c r="DF329" s="4">
        <v>0.46557649794308598</v>
      </c>
      <c r="DG329" s="8">
        <v>9</v>
      </c>
      <c r="DH329" s="8">
        <v>33.6998850737697</v>
      </c>
      <c r="DI329" s="8">
        <v>26.021175958930002</v>
      </c>
      <c r="DJ329" s="4">
        <v>0.77214435307328499</v>
      </c>
      <c r="DK329" s="8">
        <v>15.7133366283059</v>
      </c>
      <c r="DL329" s="4">
        <v>0.46627270668458098</v>
      </c>
      <c r="DM329" s="8">
        <v>9.8387096774193594</v>
      </c>
      <c r="DN329" s="8">
        <v>21.729336962697602</v>
      </c>
      <c r="DO329" s="8">
        <v>13.2202953619013</v>
      </c>
      <c r="DP329" s="4">
        <v>0.60840767413181296</v>
      </c>
      <c r="DQ329" s="8">
        <v>0.275495751756822</v>
      </c>
      <c r="DR329" s="4">
        <v>1.2678516248781999E-2</v>
      </c>
      <c r="DS329" s="8">
        <v>12</v>
      </c>
      <c r="DT329" s="8">
        <v>39.615892109712703</v>
      </c>
      <c r="DU329" s="8">
        <v>33.203991368946703</v>
      </c>
      <c r="DV329" s="4">
        <v>0.83814826830079103</v>
      </c>
      <c r="DW329" s="8">
        <v>21.6990993402746</v>
      </c>
      <c r="DX329" s="4">
        <v>0.54773723838354604</v>
      </c>
      <c r="DY329" s="8">
        <v>10.866666666666699</v>
      </c>
      <c r="DZ329" s="8">
        <v>35.449570546420603</v>
      </c>
      <c r="EA329" s="8">
        <v>21.589418941046901</v>
      </c>
      <c r="EB329" s="4">
        <v>0.60901778521621197</v>
      </c>
      <c r="EC329" s="8">
        <v>11.168315821215099</v>
      </c>
      <c r="ED329" s="4">
        <v>0.31504798645135601</v>
      </c>
      <c r="EE329" s="8">
        <v>9.7129032258064498</v>
      </c>
      <c r="EF329" s="8">
        <v>33.872398359723</v>
      </c>
      <c r="EG329" s="8">
        <v>14.735969196507501</v>
      </c>
      <c r="EH329" s="4">
        <v>0.43504357264615101</v>
      </c>
      <c r="EI329" s="8">
        <v>2.2603351425888798</v>
      </c>
      <c r="EJ329" s="4">
        <v>6.6730885678192894E-2</v>
      </c>
      <c r="EK329" s="8">
        <v>12</v>
      </c>
      <c r="EL329" s="8">
        <v>70.734899496361194</v>
      </c>
      <c r="EM329" s="8">
        <v>50.412742612749597</v>
      </c>
      <c r="EN329" s="4">
        <v>0.71269971360237805</v>
      </c>
      <c r="EO329" s="8">
        <v>39.516934791091302</v>
      </c>
      <c r="EP329" s="4">
        <v>0.55866248587974798</v>
      </c>
      <c r="EQ329" s="8">
        <v>10.1612903225806</v>
      </c>
      <c r="ER329" s="8">
        <v>68.206755218565604</v>
      </c>
      <c r="ES329" s="8">
        <v>50.704202803137498</v>
      </c>
      <c r="ET329" s="4">
        <v>0.74338975136198804</v>
      </c>
      <c r="EU329" s="8">
        <v>37.660230236573099</v>
      </c>
      <c r="EV329" s="4">
        <v>0.55214809905400897</v>
      </c>
      <c r="EW329" s="8">
        <v>9</v>
      </c>
      <c r="EX329" s="8">
        <v>22.0770587528535</v>
      </c>
      <c r="EY329" s="8">
        <v>18.011895216987099</v>
      </c>
      <c r="EZ329" s="4">
        <v>0.81586480421260699</v>
      </c>
      <c r="FA329" s="8">
        <v>12.888130246915599</v>
      </c>
      <c r="FB329" s="4">
        <v>0.58377931549644202</v>
      </c>
      <c r="FC329" s="8">
        <v>3</v>
      </c>
      <c r="FD329" s="7">
        <v>107.87825797400301</v>
      </c>
      <c r="FE329" s="7">
        <v>58.485951724383</v>
      </c>
      <c r="FF329" s="4">
        <v>0.54214772116988597</v>
      </c>
      <c r="FG329" s="7">
        <v>46.339438340335199</v>
      </c>
      <c r="FH329" s="4">
        <v>0.42955308336089498</v>
      </c>
      <c r="FI329" s="7">
        <v>17.322580645161299</v>
      </c>
      <c r="FJ329" s="7">
        <v>92.463129891242204</v>
      </c>
      <c r="FK329" s="7">
        <v>53.123424577770898</v>
      </c>
      <c r="FL329" s="4">
        <v>0.57453630047194104</v>
      </c>
      <c r="FM329" s="7">
        <v>35.671381121288199</v>
      </c>
      <c r="FN329" s="4">
        <v>0.38579032705518301</v>
      </c>
      <c r="FO329" s="7">
        <v>15.0430107526882</v>
      </c>
      <c r="FP329" s="7">
        <v>43.879224225935502</v>
      </c>
      <c r="FQ329" s="7">
        <v>29.557264616457498</v>
      </c>
      <c r="FR329" s="4">
        <v>0.67360499502603399</v>
      </c>
      <c r="FS329" s="7">
        <v>16.075637576421901</v>
      </c>
      <c r="FT329" s="4">
        <v>0.36636102529178599</v>
      </c>
      <c r="FU329" s="7">
        <v>12.6</v>
      </c>
      <c r="FV329" s="7">
        <v>67.393885596804097</v>
      </c>
      <c r="FW329" s="7">
        <v>50.839432233500503</v>
      </c>
      <c r="FX329" s="4">
        <v>0.75436268117342997</v>
      </c>
      <c r="FY329" s="7">
        <v>31.400471393512799</v>
      </c>
      <c r="FZ329" s="4">
        <v>0.46592463270884299</v>
      </c>
      <c r="GA329" s="7">
        <v>18.838709677419399</v>
      </c>
      <c r="GB329" s="7">
        <v>61.345229072410298</v>
      </c>
      <c r="GC329" s="7">
        <v>46.424286730848003</v>
      </c>
      <c r="GD329" s="4">
        <v>0.75677094099770903</v>
      </c>
      <c r="GE329" s="7">
        <v>21.9745950920314</v>
      </c>
      <c r="GF329" s="4">
        <v>0.35821196569489</v>
      </c>
      <c r="GG329" s="7">
        <v>22.866666666666699</v>
      </c>
      <c r="GH329" s="7">
        <v>69.321968906143596</v>
      </c>
      <c r="GI329" s="7">
        <v>36.325388137554398</v>
      </c>
      <c r="GJ329" s="4">
        <v>0.52400975781193004</v>
      </c>
      <c r="GK329" s="7">
        <v>13.428650963803999</v>
      </c>
      <c r="GL329" s="4">
        <v>0.19371421752295101</v>
      </c>
      <c r="GM329" s="7">
        <v>21.7129032258065</v>
      </c>
      <c r="GN329" s="7">
        <v>138.94165471492701</v>
      </c>
      <c r="GO329" s="7">
        <v>101.116945415887</v>
      </c>
      <c r="GP329" s="4">
        <v>0.72776551872333395</v>
      </c>
      <c r="GQ329" s="7">
        <v>77.177165027664401</v>
      </c>
      <c r="GR329" s="4">
        <v>0.55546455946571505</v>
      </c>
      <c r="GS329" s="7">
        <v>19.161290322580601</v>
      </c>
      <c r="GT329" s="7">
        <v>22.0770587528535</v>
      </c>
      <c r="GU329" s="7">
        <v>18.011895216987099</v>
      </c>
      <c r="GV329" s="4">
        <v>0.81586480421260699</v>
      </c>
      <c r="GW329" s="7">
        <v>12.888130246915599</v>
      </c>
      <c r="GX329" s="4">
        <v>0.58377931549644202</v>
      </c>
      <c r="GY329" s="7">
        <v>3</v>
      </c>
      <c r="GZ329" s="3"/>
    </row>
    <row r="330" spans="1:208" s="11" customFormat="1" x14ac:dyDescent="0.25">
      <c r="A330" s="7" t="s">
        <v>220</v>
      </c>
      <c r="B330" s="7" t="s">
        <v>850</v>
      </c>
      <c r="C330" s="7" t="s">
        <v>851</v>
      </c>
      <c r="D330" s="33" t="s">
        <v>241</v>
      </c>
      <c r="E330" s="7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>
        <v>24.8822290733888</v>
      </c>
      <c r="T330" s="8">
        <v>-24.6911119968115</v>
      </c>
      <c r="U330" s="8">
        <v>0</v>
      </c>
      <c r="V330" s="8"/>
      <c r="W330" s="8">
        <v>0</v>
      </c>
      <c r="X330" s="8">
        <v>67.178323289946803</v>
      </c>
      <c r="Y330" s="8">
        <v>67.573069890670595</v>
      </c>
      <c r="Z330" s="8">
        <v>-22.486260381045401</v>
      </c>
      <c r="AA330" s="8"/>
      <c r="AB330" s="8"/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24.8822290733888</v>
      </c>
      <c r="AJ330" s="8">
        <v>-24.6911119968115</v>
      </c>
      <c r="AK330" s="8">
        <v>0</v>
      </c>
      <c r="AL330" s="8">
        <v>134.75139318061699</v>
      </c>
      <c r="AM330" s="8">
        <v>-22.486260381045401</v>
      </c>
      <c r="AN330" s="8">
        <v>0</v>
      </c>
      <c r="AO330" s="8"/>
      <c r="AP330" s="8"/>
      <c r="AQ330" s="8"/>
      <c r="AR330" s="8">
        <v>0.19111707657736701</v>
      </c>
      <c r="AS330" s="8">
        <v>134.75139318061699</v>
      </c>
      <c r="AT330" s="8">
        <v>-22.486260381045401</v>
      </c>
      <c r="AU330" s="8">
        <f t="shared" si="37"/>
        <v>0</v>
      </c>
      <c r="AV330" s="8">
        <f t="shared" si="38"/>
        <v>0.19111707657736701</v>
      </c>
      <c r="AW330" s="8">
        <f t="shared" si="39"/>
        <v>134.56027610403962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24.8822290733888</v>
      </c>
      <c r="BE330" s="8">
        <v>-49.5733410702003</v>
      </c>
      <c r="BF330" s="8">
        <v>24.6911119968115</v>
      </c>
      <c r="BG330" s="8">
        <v>0</v>
      </c>
      <c r="BH330" s="8">
        <v>0</v>
      </c>
      <c r="BI330" s="8">
        <v>67.178323289946803</v>
      </c>
      <c r="BJ330" s="8">
        <v>0.39474660072379197</v>
      </c>
      <c r="BK330" s="8">
        <v>-90.059330271715993</v>
      </c>
      <c r="BL330" s="9">
        <v>22.486260381045401</v>
      </c>
      <c r="BM330" s="8" t="s">
        <v>236</v>
      </c>
      <c r="BN330" s="7" t="s">
        <v>236</v>
      </c>
      <c r="BO330" s="10">
        <v>62</v>
      </c>
      <c r="BP330" s="10">
        <v>312</v>
      </c>
      <c r="BQ330" s="7" t="s">
        <v>252</v>
      </c>
      <c r="BR330" s="8"/>
      <c r="BS330" s="8"/>
      <c r="BT330" s="4"/>
      <c r="BU330" s="8"/>
      <c r="BV330" s="4"/>
      <c r="BW330" s="8"/>
      <c r="BX330" s="8"/>
      <c r="BY330" s="8"/>
      <c r="BZ330" s="4"/>
      <c r="CA330" s="8"/>
      <c r="CB330" s="4"/>
      <c r="CC330" s="8"/>
      <c r="CD330" s="8"/>
      <c r="CE330" s="8"/>
      <c r="CF330" s="4"/>
      <c r="CG330" s="8"/>
      <c r="CH330" s="4"/>
      <c r="CI330" s="8"/>
      <c r="CJ330" s="8"/>
      <c r="CK330" s="8"/>
      <c r="CL330" s="4"/>
      <c r="CM330" s="8"/>
      <c r="CN330" s="4"/>
      <c r="CO330" s="8"/>
      <c r="CP330" s="8"/>
      <c r="CQ330" s="8"/>
      <c r="CR330" s="4"/>
      <c r="CS330" s="8"/>
      <c r="CT330" s="4"/>
      <c r="CU330" s="8"/>
      <c r="CV330" s="8">
        <v>24.8822290733888</v>
      </c>
      <c r="CW330" s="8">
        <v>5.3567495998568804</v>
      </c>
      <c r="CX330" s="4">
        <v>0.215284152559541</v>
      </c>
      <c r="CY330" s="8">
        <v>4.3309094208349999</v>
      </c>
      <c r="CZ330" s="4">
        <v>0.17405632783386099</v>
      </c>
      <c r="DA330" s="8">
        <v>0.98602150537634403</v>
      </c>
      <c r="DB330" s="8">
        <v>-24.6911119968115</v>
      </c>
      <c r="DC330" s="8">
        <v>-24.441245472518901</v>
      </c>
      <c r="DD330" s="4">
        <v>0.98988030493220203</v>
      </c>
      <c r="DE330" s="8">
        <v>-24.488146090352899</v>
      </c>
      <c r="DF330" s="4">
        <v>-0.99177979888128098</v>
      </c>
      <c r="DG330" s="8">
        <v>0</v>
      </c>
      <c r="DH330" s="8">
        <v>0</v>
      </c>
      <c r="DI330" s="8">
        <v>7.8958662207357904</v>
      </c>
      <c r="DJ330" s="4"/>
      <c r="DK330" s="8">
        <v>7.8958662207357904</v>
      </c>
      <c r="DL330" s="4"/>
      <c r="DM330" s="8">
        <v>0</v>
      </c>
      <c r="DN330" s="8"/>
      <c r="DO330" s="8"/>
      <c r="DP330" s="4"/>
      <c r="DQ330" s="8"/>
      <c r="DR330" s="4"/>
      <c r="DS330" s="8"/>
      <c r="DT330" s="8">
        <v>0</v>
      </c>
      <c r="DU330" s="8">
        <v>-2.49166823064576</v>
      </c>
      <c r="DV330" s="4"/>
      <c r="DW330" s="8">
        <v>-3.1877525620446998</v>
      </c>
      <c r="DX330" s="4"/>
      <c r="DY330" s="8">
        <v>0.7</v>
      </c>
      <c r="DZ330" s="8">
        <v>67.178323289946803</v>
      </c>
      <c r="EA330" s="8">
        <v>46.415594054036902</v>
      </c>
      <c r="EB330" s="4">
        <v>0.69093111856489198</v>
      </c>
      <c r="EC330" s="8">
        <v>39.8924502643642</v>
      </c>
      <c r="ED330" s="4">
        <v>0.593829204283431</v>
      </c>
      <c r="EE330" s="8">
        <v>6</v>
      </c>
      <c r="EF330" s="8">
        <v>67.573084899957095</v>
      </c>
      <c r="EG330" s="8">
        <v>47.742937515071702</v>
      </c>
      <c r="EH330" s="4">
        <v>0.706537781806999</v>
      </c>
      <c r="EI330" s="8">
        <v>42.967765738038899</v>
      </c>
      <c r="EJ330" s="4">
        <v>0.63587100990954104</v>
      </c>
      <c r="EK330" s="8">
        <v>4</v>
      </c>
      <c r="EL330" s="8">
        <v>-22.486260381045401</v>
      </c>
      <c r="EM330" s="8">
        <v>-20.9141593795799</v>
      </c>
      <c r="EN330" s="4">
        <v>0.93008615150651097</v>
      </c>
      <c r="EO330" s="8">
        <v>-21.029699318204099</v>
      </c>
      <c r="EP330" s="4">
        <v>-0.93522439755838005</v>
      </c>
      <c r="EQ330" s="8">
        <v>0</v>
      </c>
      <c r="ER330" s="8"/>
      <c r="ES330" s="8"/>
      <c r="ET330" s="4"/>
      <c r="EU330" s="8"/>
      <c r="EV330" s="4"/>
      <c r="EW330" s="8"/>
      <c r="EX330" s="8"/>
      <c r="EY330" s="8"/>
      <c r="EZ330" s="4"/>
      <c r="FA330" s="8"/>
      <c r="FB330" s="4"/>
      <c r="FC330" s="8"/>
      <c r="FD330" s="7">
        <v>0</v>
      </c>
      <c r="FE330" s="7">
        <v>0</v>
      </c>
      <c r="FF330" s="4"/>
      <c r="FG330" s="7">
        <v>0</v>
      </c>
      <c r="FH330" s="4"/>
      <c r="FI330" s="7">
        <v>0</v>
      </c>
      <c r="FJ330" s="7">
        <v>0</v>
      </c>
      <c r="FK330" s="7">
        <v>0</v>
      </c>
      <c r="FL330" s="4"/>
      <c r="FM330" s="7">
        <v>0</v>
      </c>
      <c r="FN330" s="4"/>
      <c r="FO330" s="7">
        <v>0</v>
      </c>
      <c r="FP330" s="7">
        <v>24.8822290733888</v>
      </c>
      <c r="FQ330" s="7">
        <v>5.3567495998568804</v>
      </c>
      <c r="FR330" s="4">
        <v>0.215284152559541</v>
      </c>
      <c r="FS330" s="7">
        <v>4.3309094208349999</v>
      </c>
      <c r="FT330" s="4">
        <v>0.17405632783386099</v>
      </c>
      <c r="FU330" s="7">
        <v>0.98602150537634403</v>
      </c>
      <c r="FV330" s="7">
        <v>-24.6911119968115</v>
      </c>
      <c r="FW330" s="7">
        <v>-16.5453792517831</v>
      </c>
      <c r="FX330" s="4">
        <v>0.67009453660571205</v>
      </c>
      <c r="FY330" s="7">
        <v>-16.592279869617101</v>
      </c>
      <c r="FZ330" s="4">
        <v>0.67199403055479001</v>
      </c>
      <c r="GA330" s="7">
        <v>0</v>
      </c>
      <c r="GB330" s="7">
        <v>0</v>
      </c>
      <c r="GC330" s="7">
        <v>-2.49166823064576</v>
      </c>
      <c r="GD330" s="4"/>
      <c r="GE330" s="7">
        <v>-3.1877525620446998</v>
      </c>
      <c r="GF330" s="4"/>
      <c r="GG330" s="7">
        <v>0.7</v>
      </c>
      <c r="GH330" s="7">
        <v>134.751408189904</v>
      </c>
      <c r="GI330" s="7">
        <v>94.158531569108604</v>
      </c>
      <c r="GJ330" s="4">
        <v>0.69875731047212397</v>
      </c>
      <c r="GK330" s="7">
        <v>82.860216002403106</v>
      </c>
      <c r="GL330" s="4">
        <v>0.61491168897937598</v>
      </c>
      <c r="GM330" s="7">
        <v>10</v>
      </c>
      <c r="GN330" s="7">
        <v>-22.486260381045401</v>
      </c>
      <c r="GO330" s="7">
        <v>-20.9141593795799</v>
      </c>
      <c r="GP330" s="4">
        <v>0.93008615150651097</v>
      </c>
      <c r="GQ330" s="7">
        <v>-21.029699318204099</v>
      </c>
      <c r="GR330" s="4">
        <v>0.93522439755838005</v>
      </c>
      <c r="GS330" s="7">
        <v>0</v>
      </c>
      <c r="GT330" s="7">
        <v>0</v>
      </c>
      <c r="GU330" s="7">
        <v>0</v>
      </c>
      <c r="GV330" s="4"/>
      <c r="GW330" s="7">
        <v>0</v>
      </c>
      <c r="GX330" s="4"/>
      <c r="GY330" s="7">
        <v>0</v>
      </c>
      <c r="GZ330" s="3"/>
    </row>
    <row r="331" spans="1:208" s="11" customFormat="1" x14ac:dyDescent="0.25">
      <c r="A331" s="7" t="s">
        <v>220</v>
      </c>
      <c r="B331" s="7" t="s">
        <v>852</v>
      </c>
      <c r="C331" s="7" t="s">
        <v>853</v>
      </c>
      <c r="D331" s="33" t="s">
        <v>241</v>
      </c>
      <c r="E331" s="7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>
        <v>0</v>
      </c>
      <c r="Q331" s="8">
        <v>4.9313295336342602</v>
      </c>
      <c r="R331" s="8">
        <v>3.6955758275468402</v>
      </c>
      <c r="S331" s="8">
        <v>23.871480643744501</v>
      </c>
      <c r="T331" s="8">
        <v>-190.30514285648499</v>
      </c>
      <c r="U331" s="8">
        <v>82.6323554049102</v>
      </c>
      <c r="V331" s="8">
        <v>78.511127036473695</v>
      </c>
      <c r="W331" s="8">
        <v>52.688925870191603</v>
      </c>
      <c r="X331" s="8">
        <v>0.82364263381927905</v>
      </c>
      <c r="Y331" s="8">
        <v>0.81030081086475003</v>
      </c>
      <c r="Z331" s="8">
        <v>0.76313383624981201</v>
      </c>
      <c r="AA331" s="8">
        <v>-0.66818032209982603</v>
      </c>
      <c r="AB331" s="8">
        <v>9.0960798879003105E-3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4.9313295336342602</v>
      </c>
      <c r="AI331" s="8">
        <v>27.567056471291401</v>
      </c>
      <c r="AJ331" s="8">
        <v>-107.672787451575</v>
      </c>
      <c r="AK331" s="8">
        <v>131.20005290666501</v>
      </c>
      <c r="AL331" s="8">
        <v>1.63394344468403</v>
      </c>
      <c r="AM331" s="8">
        <v>9.4953514149985499E-2</v>
      </c>
      <c r="AN331" s="8">
        <v>9.0960798879003105E-3</v>
      </c>
      <c r="AO331" s="8"/>
      <c r="AP331" s="8"/>
      <c r="AQ331" s="8">
        <v>4.9313295336342602</v>
      </c>
      <c r="AR331" s="8">
        <v>-80.105730980283198</v>
      </c>
      <c r="AS331" s="8">
        <v>132.83399635134899</v>
      </c>
      <c r="AT331" s="8">
        <v>0.104049594037886</v>
      </c>
      <c r="AU331" s="8">
        <f t="shared" si="37"/>
        <v>4.9313295336342602</v>
      </c>
      <c r="AV331" s="8">
        <f t="shared" si="38"/>
        <v>-85.037060513917453</v>
      </c>
      <c r="AW331" s="8">
        <f t="shared" si="39"/>
        <v>212.93972733163218</v>
      </c>
      <c r="AX331" s="8">
        <v>0</v>
      </c>
      <c r="AY331" s="8">
        <v>0</v>
      </c>
      <c r="AZ331" s="8">
        <v>0</v>
      </c>
      <c r="BA331" s="8">
        <v>0</v>
      </c>
      <c r="BB331" s="8">
        <v>4.9313295336342602</v>
      </c>
      <c r="BC331" s="8">
        <v>-1.23575370608742</v>
      </c>
      <c r="BD331" s="8">
        <v>20.175904816197701</v>
      </c>
      <c r="BE331" s="8">
        <v>-214.176623500229</v>
      </c>
      <c r="BF331" s="8">
        <v>272.93749826139498</v>
      </c>
      <c r="BG331" s="8">
        <v>-4.1212283684365199</v>
      </c>
      <c r="BH331" s="8">
        <v>-25.822201166282099</v>
      </c>
      <c r="BI331" s="8">
        <v>-51.865283236372299</v>
      </c>
      <c r="BJ331" s="8">
        <v>-1.33418229545283E-2</v>
      </c>
      <c r="BK331" s="8">
        <v>-4.7166974614938198E-2</v>
      </c>
      <c r="BL331" s="9">
        <v>-1.43131415834964</v>
      </c>
      <c r="BM331" s="8" t="s">
        <v>236</v>
      </c>
      <c r="BN331" s="7" t="s">
        <v>236</v>
      </c>
      <c r="BO331" s="10">
        <v>57</v>
      </c>
      <c r="BP331" s="10">
        <v>313</v>
      </c>
      <c r="BQ331" s="7" t="s">
        <v>252</v>
      </c>
      <c r="BR331" s="8"/>
      <c r="BS331" s="8"/>
      <c r="BT331" s="4"/>
      <c r="BU331" s="8"/>
      <c r="BV331" s="4"/>
      <c r="BW331" s="8"/>
      <c r="BX331" s="8"/>
      <c r="BY331" s="8"/>
      <c r="BZ331" s="4"/>
      <c r="CA331" s="8"/>
      <c r="CB331" s="4"/>
      <c r="CC331" s="8"/>
      <c r="CD331" s="8">
        <v>0</v>
      </c>
      <c r="CE331" s="8">
        <v>-0.137180965329708</v>
      </c>
      <c r="CF331" s="4"/>
      <c r="CG331" s="8">
        <v>-0.33373704962610501</v>
      </c>
      <c r="CH331" s="4"/>
      <c r="CI331" s="8">
        <v>0.16129032258064499</v>
      </c>
      <c r="CJ331" s="8">
        <v>5.3530334066538403</v>
      </c>
      <c r="CK331" s="8">
        <v>1.41956524293403</v>
      </c>
      <c r="CL331" s="4">
        <v>0.26518893776555003</v>
      </c>
      <c r="CM331" s="8">
        <v>-3.11091401685169</v>
      </c>
      <c r="CN331" s="4">
        <v>-0.58114974828754395</v>
      </c>
      <c r="CO331" s="8">
        <v>4.1785714285714297</v>
      </c>
      <c r="CP331" s="8">
        <v>4.0820900590467604</v>
      </c>
      <c r="CQ331" s="8">
        <v>1.9671314342164701</v>
      </c>
      <c r="CR331" s="4">
        <v>0.481893198278881</v>
      </c>
      <c r="CS331" s="8">
        <v>-1.21242961053461</v>
      </c>
      <c r="CT331" s="4">
        <v>-0.297011970093019</v>
      </c>
      <c r="CU331" s="8">
        <v>3</v>
      </c>
      <c r="CV331" s="8">
        <v>25.773281132029801</v>
      </c>
      <c r="CW331" s="8">
        <v>23.4542186996464</v>
      </c>
      <c r="CX331" s="4">
        <v>0.91002067526818098</v>
      </c>
      <c r="CY331" s="8">
        <v>20.072759426581101</v>
      </c>
      <c r="CZ331" s="4">
        <v>0.77882048947332705</v>
      </c>
      <c r="DA331" s="8">
        <v>3</v>
      </c>
      <c r="DB331" s="8">
        <v>-197.481286797482</v>
      </c>
      <c r="DC331" s="8">
        <v>-198.73292582738401</v>
      </c>
      <c r="DD331" s="4">
        <v>1.00633801333888</v>
      </c>
      <c r="DE331" s="8">
        <v>-200.64185153522899</v>
      </c>
      <c r="DF331" s="4">
        <v>-1.0160043758525199</v>
      </c>
      <c r="DG331" s="8">
        <v>1.63333333333333</v>
      </c>
      <c r="DH331" s="8">
        <v>83.632837618891898</v>
      </c>
      <c r="DI331" s="8">
        <v>83.632837618891898</v>
      </c>
      <c r="DJ331" s="4">
        <v>1</v>
      </c>
      <c r="DK331" s="8">
        <v>83.335170479558997</v>
      </c>
      <c r="DL331" s="4">
        <v>0.996440786324991</v>
      </c>
      <c r="DM331" s="8">
        <v>0</v>
      </c>
      <c r="DN331" s="8">
        <v>76.5159546156424</v>
      </c>
      <c r="DO331" s="8">
        <v>76.5159546156424</v>
      </c>
      <c r="DP331" s="4">
        <v>1</v>
      </c>
      <c r="DQ331" s="8">
        <v>72.868287655392294</v>
      </c>
      <c r="DR331" s="4">
        <v>0.95232802127905003</v>
      </c>
      <c r="DS331" s="8">
        <v>0</v>
      </c>
      <c r="DT331" s="8">
        <v>51.944110209383602</v>
      </c>
      <c r="DU331" s="8">
        <v>51.944110209383602</v>
      </c>
      <c r="DV331" s="4">
        <v>1</v>
      </c>
      <c r="DW331" s="8">
        <v>46.7221256699207</v>
      </c>
      <c r="DX331" s="4">
        <v>0.89946916948979605</v>
      </c>
      <c r="DY331" s="8">
        <v>0</v>
      </c>
      <c r="DZ331" s="8">
        <v>0.77462951172344396</v>
      </c>
      <c r="EA331" s="8">
        <v>0.77462951172344396</v>
      </c>
      <c r="EB331" s="4">
        <v>1</v>
      </c>
      <c r="EC331" s="8">
        <v>1.1719603552503299</v>
      </c>
      <c r="ED331" s="4">
        <v>1.51293016534173</v>
      </c>
      <c r="EE331" s="8">
        <v>0</v>
      </c>
      <c r="EF331" s="8">
        <v>0.80149587379282805</v>
      </c>
      <c r="EG331" s="8">
        <v>0.80149587379282805</v>
      </c>
      <c r="EH331" s="4">
        <v>1</v>
      </c>
      <c r="EI331" s="8">
        <v>0.78645989333997202</v>
      </c>
      <c r="EJ331" s="4">
        <v>0.98124010248274496</v>
      </c>
      <c r="EK331" s="8">
        <v>0</v>
      </c>
      <c r="EL331" s="8">
        <v>0.76408970516235297</v>
      </c>
      <c r="EM331" s="8">
        <v>0.76408970516235297</v>
      </c>
      <c r="EN331" s="4">
        <v>1</v>
      </c>
      <c r="EO331" s="8">
        <v>0.75127018831090298</v>
      </c>
      <c r="EP331" s="4">
        <v>0.98322249761403802</v>
      </c>
      <c r="EQ331" s="8">
        <v>0</v>
      </c>
      <c r="ER331" s="8">
        <v>-0.63295718521798705</v>
      </c>
      <c r="ES331" s="8">
        <v>-0.63295718521798705</v>
      </c>
      <c r="ET331" s="4">
        <v>1</v>
      </c>
      <c r="EU331" s="8">
        <v>-0.64813002183447999</v>
      </c>
      <c r="EV331" s="4">
        <v>-1.02397134746368</v>
      </c>
      <c r="EW331" s="8">
        <v>0</v>
      </c>
      <c r="EX331" s="8">
        <v>2.7486095773539402E-3</v>
      </c>
      <c r="EY331" s="8">
        <v>2.7486095773539402E-3</v>
      </c>
      <c r="EZ331" s="4">
        <v>1</v>
      </c>
      <c r="FA331" s="8">
        <v>-5.5463385651323101E-4</v>
      </c>
      <c r="FB331" s="4">
        <v>-0.201787063933311</v>
      </c>
      <c r="FC331" s="8">
        <v>0</v>
      </c>
      <c r="FD331" s="7">
        <v>0</v>
      </c>
      <c r="FE331" s="7">
        <v>0</v>
      </c>
      <c r="FF331" s="4"/>
      <c r="FG331" s="7">
        <v>0</v>
      </c>
      <c r="FH331" s="4"/>
      <c r="FI331" s="7">
        <v>0</v>
      </c>
      <c r="FJ331" s="7">
        <v>5.3530334066538403</v>
      </c>
      <c r="FK331" s="7">
        <v>1.2823842776043299</v>
      </c>
      <c r="FL331" s="4">
        <v>0.23956216600672001</v>
      </c>
      <c r="FM331" s="7">
        <v>-3.4446510664778001</v>
      </c>
      <c r="FN331" s="4">
        <v>-0.64349515588602302</v>
      </c>
      <c r="FO331" s="7">
        <v>4.3398617511520703</v>
      </c>
      <c r="FP331" s="7">
        <v>29.8553711910765</v>
      </c>
      <c r="FQ331" s="7">
        <v>25.421350133862902</v>
      </c>
      <c r="FR331" s="4">
        <v>0.85148330500278802</v>
      </c>
      <c r="FS331" s="7">
        <v>18.860329816046502</v>
      </c>
      <c r="FT331" s="4">
        <v>0.63172317287026902</v>
      </c>
      <c r="FU331" s="7">
        <v>6</v>
      </c>
      <c r="FV331" s="7">
        <v>-113.84844917859</v>
      </c>
      <c r="FW331" s="7">
        <v>-115.100088208492</v>
      </c>
      <c r="FX331" s="4">
        <v>1.01099390495815</v>
      </c>
      <c r="FY331" s="7">
        <v>-117.30668105567</v>
      </c>
      <c r="FZ331" s="4">
        <v>1.03037574865561</v>
      </c>
      <c r="GA331" s="7">
        <v>1.63333333333333</v>
      </c>
      <c r="GB331" s="7">
        <v>128.460064825026</v>
      </c>
      <c r="GC331" s="7">
        <v>128.460064825026</v>
      </c>
      <c r="GD331" s="4">
        <v>1</v>
      </c>
      <c r="GE331" s="7">
        <v>119.59041332531299</v>
      </c>
      <c r="GF331" s="4">
        <v>0.93095401662926003</v>
      </c>
      <c r="GG331" s="7">
        <v>0</v>
      </c>
      <c r="GH331" s="7">
        <v>1.57612538551627</v>
      </c>
      <c r="GI331" s="7">
        <v>1.57612538551627</v>
      </c>
      <c r="GJ331" s="4">
        <v>1</v>
      </c>
      <c r="GK331" s="7">
        <v>1.9584202485903099</v>
      </c>
      <c r="GL331" s="4">
        <v>1.2425535852585801</v>
      </c>
      <c r="GM331" s="7">
        <v>0</v>
      </c>
      <c r="GN331" s="7">
        <v>0.13113251994436601</v>
      </c>
      <c r="GO331" s="7">
        <v>0.13113251994436601</v>
      </c>
      <c r="GP331" s="4">
        <v>1</v>
      </c>
      <c r="GQ331" s="7">
        <v>0.103140166476423</v>
      </c>
      <c r="GR331" s="4">
        <v>0.786533855371502</v>
      </c>
      <c r="GS331" s="7">
        <v>0</v>
      </c>
      <c r="GT331" s="7">
        <v>2.7486095773539402E-3</v>
      </c>
      <c r="GU331" s="7">
        <v>2.7486095773539402E-3</v>
      </c>
      <c r="GV331" s="4">
        <v>1</v>
      </c>
      <c r="GW331" s="7">
        <v>-5.5463385651323101E-4</v>
      </c>
      <c r="GX331" s="4">
        <v>-0.201787063933311</v>
      </c>
      <c r="GY331" s="7">
        <v>0</v>
      </c>
      <c r="GZ331" s="3"/>
    </row>
    <row r="332" spans="1:208" s="11" customFormat="1" x14ac:dyDescent="0.25">
      <c r="A332" s="7" t="s">
        <v>220</v>
      </c>
      <c r="B332" s="7" t="s">
        <v>854</v>
      </c>
      <c r="C332" s="7" t="s">
        <v>855</v>
      </c>
      <c r="D332" s="33" t="s">
        <v>241</v>
      </c>
      <c r="E332" s="7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>
        <v>31.399565880204001</v>
      </c>
      <c r="W332" s="8">
        <v>35.767217973345304</v>
      </c>
      <c r="X332" s="8">
        <v>-3.4721957195529201</v>
      </c>
      <c r="Y332" s="8">
        <v>68.021665417948995</v>
      </c>
      <c r="Z332" s="8">
        <v>-55.758110905608</v>
      </c>
      <c r="AA332" s="8">
        <v>50.023049780736002</v>
      </c>
      <c r="AB332" s="8">
        <v>161.88585634171901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67.166783853549305</v>
      </c>
      <c r="AL332" s="8">
        <v>64.549469698396095</v>
      </c>
      <c r="AM332" s="8">
        <v>-5.7350611248719803</v>
      </c>
      <c r="AN332" s="8">
        <v>161.88585634171901</v>
      </c>
      <c r="AO332" s="8"/>
      <c r="AP332" s="8"/>
      <c r="AQ332" s="8"/>
      <c r="AR332" s="8"/>
      <c r="AS332" s="8">
        <v>131.71625355194499</v>
      </c>
      <c r="AT332" s="8">
        <v>156.150795216847</v>
      </c>
      <c r="AU332" s="8">
        <f t="shared" si="37"/>
        <v>0</v>
      </c>
      <c r="AV332" s="8">
        <f t="shared" si="38"/>
        <v>0</v>
      </c>
      <c r="AW332" s="8">
        <f t="shared" si="39"/>
        <v>131.71625355194499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31.399565880204001</v>
      </c>
      <c r="BH332" s="8">
        <v>4.3676520931412703</v>
      </c>
      <c r="BI332" s="8">
        <v>-39.239413692898196</v>
      </c>
      <c r="BJ332" s="8">
        <v>71.493861137501895</v>
      </c>
      <c r="BK332" s="8">
        <v>-123.779776323557</v>
      </c>
      <c r="BL332" s="9">
        <v>105.78116068634399</v>
      </c>
      <c r="BM332" s="8" t="s">
        <v>236</v>
      </c>
      <c r="BN332" s="7" t="s">
        <v>236</v>
      </c>
      <c r="BO332" s="10">
        <v>351</v>
      </c>
      <c r="BP332" s="10">
        <v>314</v>
      </c>
      <c r="BQ332" s="7" t="s">
        <v>252</v>
      </c>
      <c r="BR332" s="8"/>
      <c r="BS332" s="8"/>
      <c r="BT332" s="4"/>
      <c r="BU332" s="8"/>
      <c r="BV332" s="4"/>
      <c r="BW332" s="8"/>
      <c r="BX332" s="8"/>
      <c r="BY332" s="8"/>
      <c r="BZ332" s="4"/>
      <c r="CA332" s="8"/>
      <c r="CB332" s="4"/>
      <c r="CC332" s="8"/>
      <c r="CD332" s="8"/>
      <c r="CE332" s="8"/>
      <c r="CF332" s="4"/>
      <c r="CG332" s="8"/>
      <c r="CH332" s="4"/>
      <c r="CI332" s="8"/>
      <c r="CJ332" s="8"/>
      <c r="CK332" s="8"/>
      <c r="CL332" s="4"/>
      <c r="CM332" s="8"/>
      <c r="CN332" s="4"/>
      <c r="CO332" s="8"/>
      <c r="CP332" s="8"/>
      <c r="CQ332" s="8"/>
      <c r="CR332" s="4"/>
      <c r="CS332" s="8"/>
      <c r="CT332" s="4"/>
      <c r="CU332" s="8"/>
      <c r="CV332" s="8"/>
      <c r="CW332" s="8"/>
      <c r="CX332" s="4"/>
      <c r="CY332" s="8"/>
      <c r="CZ332" s="4"/>
      <c r="DA332" s="8"/>
      <c r="DB332" s="8"/>
      <c r="DC332" s="8"/>
      <c r="DD332" s="4"/>
      <c r="DE332" s="8"/>
      <c r="DF332" s="4"/>
      <c r="DG332" s="8"/>
      <c r="DH332" s="8"/>
      <c r="DI332" s="8"/>
      <c r="DJ332" s="4"/>
      <c r="DK332" s="8"/>
      <c r="DL332" s="4"/>
      <c r="DM332" s="8"/>
      <c r="DN332" s="8">
        <v>32.755972335995601</v>
      </c>
      <c r="DO332" s="8">
        <v>19.3185538920802</v>
      </c>
      <c r="DP332" s="4">
        <v>0.58977195651282799</v>
      </c>
      <c r="DQ332" s="8">
        <v>16.107818897931399</v>
      </c>
      <c r="DR332" s="4">
        <v>0.49175212180254801</v>
      </c>
      <c r="DS332" s="8">
        <v>3.8118279569892501</v>
      </c>
      <c r="DT332" s="8">
        <v>37.439283870939001</v>
      </c>
      <c r="DU332" s="8">
        <v>-5.0157652088355498</v>
      </c>
      <c r="DV332" s="4">
        <v>-0.133970650350203</v>
      </c>
      <c r="DW332" s="8">
        <v>-16.8676366449039</v>
      </c>
      <c r="DX332" s="4">
        <v>-0.45053310055422402</v>
      </c>
      <c r="DY332" s="8">
        <v>11.9032258064516</v>
      </c>
      <c r="DZ332" s="8">
        <v>-3.2032314233551298</v>
      </c>
      <c r="EA332" s="8">
        <v>-40.946427435113698</v>
      </c>
      <c r="EB332" s="4">
        <v>12.7828501982618</v>
      </c>
      <c r="EC332" s="8">
        <v>-53.266322770237302</v>
      </c>
      <c r="ED332" s="4">
        <v>-16.6289336392826</v>
      </c>
      <c r="EE332" s="8">
        <v>11.7634408602151</v>
      </c>
      <c r="EF332" s="8">
        <v>69.105184415456804</v>
      </c>
      <c r="EG332" s="8">
        <v>29.4484208687734</v>
      </c>
      <c r="EH332" s="4">
        <v>0.426139096767777</v>
      </c>
      <c r="EI332" s="8">
        <v>17.130625091793501</v>
      </c>
      <c r="EJ332" s="4">
        <v>0.24789203931220299</v>
      </c>
      <c r="EK332" s="8">
        <v>12.0322580645161</v>
      </c>
      <c r="EL332" s="8">
        <v>-55.910441733913402</v>
      </c>
      <c r="EM332" s="8">
        <v>-94.939577625621197</v>
      </c>
      <c r="EN332" s="4">
        <v>1.69806523936001</v>
      </c>
      <c r="EO332" s="8">
        <v>-104.320149522893</v>
      </c>
      <c r="EP332" s="4">
        <v>-1.8658437724275001</v>
      </c>
      <c r="EQ332" s="8">
        <v>9</v>
      </c>
      <c r="ER332" s="8">
        <v>48.578392450358201</v>
      </c>
      <c r="ES332" s="8">
        <v>23.314639630330198</v>
      </c>
      <c r="ET332" s="4">
        <v>0.47993847581834198</v>
      </c>
      <c r="EU332" s="8">
        <v>10.594364390813301</v>
      </c>
      <c r="EV332" s="4">
        <v>0.21808799872576301</v>
      </c>
      <c r="EW332" s="8">
        <v>10.6129032258065</v>
      </c>
      <c r="EX332" s="8">
        <v>155.86588004580099</v>
      </c>
      <c r="EY332" s="8">
        <v>141.38213487053201</v>
      </c>
      <c r="EZ332" s="4">
        <v>0.907075588505877</v>
      </c>
      <c r="FA332" s="8">
        <v>130.14316147586101</v>
      </c>
      <c r="FB332" s="4">
        <v>0.834968894010792</v>
      </c>
      <c r="FC332" s="8">
        <v>9.8709677419354804</v>
      </c>
      <c r="FD332" s="7">
        <v>0</v>
      </c>
      <c r="FE332" s="7">
        <v>0</v>
      </c>
      <c r="FF332" s="4"/>
      <c r="FG332" s="7">
        <v>0</v>
      </c>
      <c r="FH332" s="4"/>
      <c r="FI332" s="7">
        <v>0</v>
      </c>
      <c r="FJ332" s="7">
        <v>0</v>
      </c>
      <c r="FK332" s="7">
        <v>0</v>
      </c>
      <c r="FL332" s="4"/>
      <c r="FM332" s="7">
        <v>0</v>
      </c>
      <c r="FN332" s="4"/>
      <c r="FO332" s="7">
        <v>0</v>
      </c>
      <c r="FP332" s="7">
        <v>0</v>
      </c>
      <c r="FQ332" s="7">
        <v>0</v>
      </c>
      <c r="FR332" s="4"/>
      <c r="FS332" s="7">
        <v>0</v>
      </c>
      <c r="FT332" s="4"/>
      <c r="FU332" s="7">
        <v>0</v>
      </c>
      <c r="FV332" s="7">
        <v>0</v>
      </c>
      <c r="FW332" s="7">
        <v>0</v>
      </c>
      <c r="FX332" s="4"/>
      <c r="FY332" s="7">
        <v>0</v>
      </c>
      <c r="FZ332" s="4"/>
      <c r="GA332" s="7">
        <v>0</v>
      </c>
      <c r="GB332" s="7">
        <v>70.195256206934502</v>
      </c>
      <c r="GC332" s="7">
        <v>14.3027886832446</v>
      </c>
      <c r="GD332" s="4">
        <v>0.20375719751033</v>
      </c>
      <c r="GE332" s="7">
        <v>-0.75981774697250903</v>
      </c>
      <c r="GF332" s="4">
        <v>-1.08243460887525E-2</v>
      </c>
      <c r="GG332" s="7">
        <v>15.715053763440901</v>
      </c>
      <c r="GH332" s="7">
        <v>65.901952992101698</v>
      </c>
      <c r="GI332" s="7">
        <v>-11.4980065663402</v>
      </c>
      <c r="GJ332" s="4">
        <v>-0.174471408574466</v>
      </c>
      <c r="GK332" s="7">
        <v>-36.135697678443897</v>
      </c>
      <c r="GL332" s="4">
        <v>-0.54832514118018205</v>
      </c>
      <c r="GM332" s="7">
        <v>23.795698924731202</v>
      </c>
      <c r="GN332" s="7">
        <v>-7.3320492835551399</v>
      </c>
      <c r="GO332" s="7">
        <v>-71.624937995291006</v>
      </c>
      <c r="GP332" s="4">
        <v>9.7687474845452495</v>
      </c>
      <c r="GQ332" s="7">
        <v>-93.725785132079395</v>
      </c>
      <c r="GR332" s="4">
        <v>12.783027160264</v>
      </c>
      <c r="GS332" s="7">
        <v>19.612903225806502</v>
      </c>
      <c r="GT332" s="7">
        <v>155.86588004580099</v>
      </c>
      <c r="GU332" s="7">
        <v>141.38213487053201</v>
      </c>
      <c r="GV332" s="4">
        <v>0.907075588505877</v>
      </c>
      <c r="GW332" s="7">
        <v>130.14316147586101</v>
      </c>
      <c r="GX332" s="4">
        <v>0.834968894010792</v>
      </c>
      <c r="GY332" s="7">
        <v>9.8709677419354804</v>
      </c>
      <c r="GZ332" s="3"/>
    </row>
    <row r="333" spans="1:208" s="11" customFormat="1" x14ac:dyDescent="0.25">
      <c r="A333" s="7" t="s">
        <v>220</v>
      </c>
      <c r="B333" s="7" t="s">
        <v>856</v>
      </c>
      <c r="C333" s="7" t="s">
        <v>857</v>
      </c>
      <c r="D333" s="33" t="s">
        <v>241</v>
      </c>
      <c r="E333" s="7"/>
      <c r="F333" s="8">
        <v>147.55638960804799</v>
      </c>
      <c r="G333" s="8">
        <v>167.62479277110501</v>
      </c>
      <c r="H333" s="8">
        <v>242.95994183148099</v>
      </c>
      <c r="I333" s="8">
        <v>346.23547854956303</v>
      </c>
      <c r="J333" s="8">
        <v>298.78348509226902</v>
      </c>
      <c r="K333" s="8">
        <v>227.44769331379501</v>
      </c>
      <c r="L333" s="8">
        <v>167.52551963542999</v>
      </c>
      <c r="M333" s="8">
        <v>161.17125977096501</v>
      </c>
      <c r="N333" s="8">
        <v>261.82181832115702</v>
      </c>
      <c r="O333" s="8">
        <v>221.72193051456699</v>
      </c>
      <c r="P333" s="8">
        <v>122.781067709526</v>
      </c>
      <c r="Q333" s="8">
        <v>113.04714774176701</v>
      </c>
      <c r="R333" s="8">
        <v>101.140099345575</v>
      </c>
      <c r="S333" s="8">
        <v>103.862776009889</v>
      </c>
      <c r="T333" s="8">
        <v>38.473118290207303</v>
      </c>
      <c r="U333" s="8">
        <v>31.774657610132</v>
      </c>
      <c r="V333" s="8">
        <v>34.557095880992797</v>
      </c>
      <c r="W333" s="8">
        <v>36.130630119642298</v>
      </c>
      <c r="X333" s="8">
        <v>33.677624970398902</v>
      </c>
      <c r="Y333" s="8">
        <v>23.929775597479001</v>
      </c>
      <c r="Z333" s="8">
        <v>77.576629038716504</v>
      </c>
      <c r="AA333" s="8">
        <v>151.69956439486</v>
      </c>
      <c r="AB333" s="8">
        <v>22.420681134743901</v>
      </c>
      <c r="AC333" s="8">
        <v>315.181182379154</v>
      </c>
      <c r="AD333" s="8">
        <v>589.19542038104396</v>
      </c>
      <c r="AE333" s="8">
        <v>526.23117840606403</v>
      </c>
      <c r="AF333" s="8">
        <v>328.696779406394</v>
      </c>
      <c r="AG333" s="8">
        <v>483.54374883572501</v>
      </c>
      <c r="AH333" s="8">
        <v>235.828215451293</v>
      </c>
      <c r="AI333" s="8">
        <v>205.002875355464</v>
      </c>
      <c r="AJ333" s="8">
        <v>70.247775900339306</v>
      </c>
      <c r="AK333" s="8">
        <v>70.687726000635095</v>
      </c>
      <c r="AL333" s="8">
        <v>57.607400567877903</v>
      </c>
      <c r="AM333" s="8">
        <v>229.276193433576</v>
      </c>
      <c r="AN333" s="8">
        <v>22.420681134743901</v>
      </c>
      <c r="AO333" s="8">
        <v>904.37660276019801</v>
      </c>
      <c r="AP333" s="8">
        <v>854.927957812459</v>
      </c>
      <c r="AQ333" s="8">
        <v>719.37196428701805</v>
      </c>
      <c r="AR333" s="8">
        <v>275.25065125580301</v>
      </c>
      <c r="AS333" s="8">
        <v>128.29512656851301</v>
      </c>
      <c r="AT333" s="8">
        <v>251.69687456832</v>
      </c>
      <c r="AU333" s="8">
        <f t="shared" si="37"/>
        <v>-135.55599352544095</v>
      </c>
      <c r="AV333" s="8">
        <f t="shared" si="38"/>
        <v>-444.12131303121504</v>
      </c>
      <c r="AW333" s="8">
        <f t="shared" si="39"/>
        <v>-146.95552468728999</v>
      </c>
      <c r="AX333" s="8">
        <v>-6.3542598644648898</v>
      </c>
      <c r="AY333" s="8">
        <v>100.650558550193</v>
      </c>
      <c r="AZ333" s="8">
        <v>-40.099887806589997</v>
      </c>
      <c r="BA333" s="8">
        <v>-98.940862805041306</v>
      </c>
      <c r="BB333" s="8">
        <v>-9.7339199677593093</v>
      </c>
      <c r="BC333" s="8">
        <v>-11.9070483961922</v>
      </c>
      <c r="BD333" s="8">
        <v>2.7226766643145202</v>
      </c>
      <c r="BE333" s="8">
        <v>-65.389657719681793</v>
      </c>
      <c r="BF333" s="8">
        <v>-6.6984606800753204</v>
      </c>
      <c r="BG333" s="8">
        <v>2.78243827086076</v>
      </c>
      <c r="BH333" s="8">
        <v>1.5735342386495299</v>
      </c>
      <c r="BI333" s="8">
        <v>-2.4530051492434102</v>
      </c>
      <c r="BJ333" s="8">
        <v>-9.7478493729198608</v>
      </c>
      <c r="BK333" s="8">
        <v>53.646853441237504</v>
      </c>
      <c r="BL333" s="9">
        <v>74.122935356143401</v>
      </c>
      <c r="BM333" s="8" t="s">
        <v>268</v>
      </c>
      <c r="BN333" s="7" t="s">
        <v>268</v>
      </c>
      <c r="BO333" s="10">
        <v>176</v>
      </c>
      <c r="BP333" s="10">
        <v>315</v>
      </c>
      <c r="BQ333" s="7" t="s">
        <v>252</v>
      </c>
      <c r="BR333" s="8">
        <v>256.90938972986999</v>
      </c>
      <c r="BS333" s="8">
        <v>196.66060956764599</v>
      </c>
      <c r="BT333" s="4">
        <v>0.76548626647872597</v>
      </c>
      <c r="BU333" s="8">
        <v>160.471516916139</v>
      </c>
      <c r="BV333" s="4">
        <v>0.62462301235804596</v>
      </c>
      <c r="BW333" s="8">
        <v>28.754838709677401</v>
      </c>
      <c r="BX333" s="8">
        <v>226.163357071354</v>
      </c>
      <c r="BY333" s="8">
        <v>157.65594810921999</v>
      </c>
      <c r="BZ333" s="4">
        <v>0.69708882177354603</v>
      </c>
      <c r="CA333" s="8">
        <v>130.10529268214799</v>
      </c>
      <c r="CB333" s="4">
        <v>0.57527131877999005</v>
      </c>
      <c r="CC333" s="8">
        <v>22.605376344086</v>
      </c>
      <c r="CD333" s="8">
        <v>127.229701588548</v>
      </c>
      <c r="CE333" s="8">
        <v>88.606308144178996</v>
      </c>
      <c r="CF333" s="4">
        <v>0.69642785480017699</v>
      </c>
      <c r="CG333" s="8">
        <v>83.204729861214503</v>
      </c>
      <c r="CH333" s="4">
        <v>0.65397253017454204</v>
      </c>
      <c r="CI333" s="8">
        <v>5.4806451612903198</v>
      </c>
      <c r="CJ333" s="8">
        <v>120.911940042792</v>
      </c>
      <c r="CK333" s="8">
        <v>86.1215163567377</v>
      </c>
      <c r="CL333" s="4">
        <v>0.71226643395398703</v>
      </c>
      <c r="CM333" s="8">
        <v>84.644724810911598</v>
      </c>
      <c r="CN333" s="4">
        <v>0.70005265634605596</v>
      </c>
      <c r="CO333" s="8">
        <v>2</v>
      </c>
      <c r="CP333" s="8">
        <v>111.48503897681699</v>
      </c>
      <c r="CQ333" s="8">
        <v>74.353311016780907</v>
      </c>
      <c r="CR333" s="4">
        <v>0.66693532781777398</v>
      </c>
      <c r="CS333" s="8">
        <v>71.559813065375806</v>
      </c>
      <c r="CT333" s="4">
        <v>0.64187817237303302</v>
      </c>
      <c r="CU333" s="8">
        <v>3</v>
      </c>
      <c r="CV333" s="8">
        <v>111.614296809976</v>
      </c>
      <c r="CW333" s="8">
        <v>72.309284877920206</v>
      </c>
      <c r="CX333" s="4">
        <v>0.64784966572004099</v>
      </c>
      <c r="CY333" s="8">
        <v>70.116261564143002</v>
      </c>
      <c r="CZ333" s="4">
        <v>0.62820143626865799</v>
      </c>
      <c r="DA333" s="8">
        <v>3.3145161290322598</v>
      </c>
      <c r="DB333" s="8">
        <v>41.434645842707397</v>
      </c>
      <c r="DC333" s="8">
        <v>8.2781434483228793</v>
      </c>
      <c r="DD333" s="4">
        <v>0.199787961981093</v>
      </c>
      <c r="DE333" s="8">
        <v>5.8480051926939796</v>
      </c>
      <c r="DF333" s="4">
        <v>0.141138051834543</v>
      </c>
      <c r="DG333" s="8">
        <v>3</v>
      </c>
      <c r="DH333" s="8">
        <v>33.904009854784</v>
      </c>
      <c r="DI333" s="8">
        <v>5.07988690504183</v>
      </c>
      <c r="DJ333" s="4">
        <v>0.14983144845697499</v>
      </c>
      <c r="DK333" s="8">
        <v>2.2296248427756802</v>
      </c>
      <c r="DL333" s="4">
        <v>6.5762865582139202E-2</v>
      </c>
      <c r="DM333" s="8">
        <v>2.9285714285714302</v>
      </c>
      <c r="DN333" s="8">
        <v>36.533390330085901</v>
      </c>
      <c r="DO333" s="8">
        <v>8.9167311937745808</v>
      </c>
      <c r="DP333" s="4">
        <v>0.24407072853656001</v>
      </c>
      <c r="DQ333" s="8">
        <v>5.7559158078512098</v>
      </c>
      <c r="DR333" s="4">
        <v>0.15755219419400801</v>
      </c>
      <c r="DS333" s="8">
        <v>3</v>
      </c>
      <c r="DT333" s="8">
        <v>37.044000998305002</v>
      </c>
      <c r="DU333" s="8">
        <v>7.9249089192628803</v>
      </c>
      <c r="DV333" s="4">
        <v>0.21393231577835001</v>
      </c>
      <c r="DW333" s="8">
        <v>4.8838061730104396</v>
      </c>
      <c r="DX333" s="4">
        <v>0.131837977577905</v>
      </c>
      <c r="DY333" s="8">
        <v>3</v>
      </c>
      <c r="DZ333" s="8">
        <v>33.637121238915</v>
      </c>
      <c r="EA333" s="8">
        <v>6.2270749827597998</v>
      </c>
      <c r="EB333" s="4">
        <v>0.18512508661281199</v>
      </c>
      <c r="EC333" s="8">
        <v>2.9663788024418301</v>
      </c>
      <c r="ED333" s="4">
        <v>8.8187653793928206E-2</v>
      </c>
      <c r="EE333" s="8">
        <v>3</v>
      </c>
      <c r="EF333" s="8">
        <v>24.099160979301899</v>
      </c>
      <c r="EG333" s="8">
        <v>9.8953458792102396</v>
      </c>
      <c r="EH333" s="4">
        <v>0.41060955971492402</v>
      </c>
      <c r="EI333" s="8">
        <v>8.0947737893665899</v>
      </c>
      <c r="EJ333" s="4">
        <v>0.33589442372367101</v>
      </c>
      <c r="EK333" s="8">
        <v>2</v>
      </c>
      <c r="EL333" s="8">
        <v>78.799732245155198</v>
      </c>
      <c r="EM333" s="8">
        <v>38.682647636050802</v>
      </c>
      <c r="EN333" s="4">
        <v>0.49089821162976199</v>
      </c>
      <c r="EO333" s="8">
        <v>21.347319417305101</v>
      </c>
      <c r="EP333" s="4">
        <v>0.27090598926010401</v>
      </c>
      <c r="EQ333" s="8">
        <v>17.2363440860215</v>
      </c>
      <c r="ER333" s="8">
        <v>153.29985881556101</v>
      </c>
      <c r="ES333" s="8">
        <v>76.156942141832701</v>
      </c>
      <c r="ET333" s="4">
        <v>0.49678416360095301</v>
      </c>
      <c r="EU333" s="8">
        <v>39.128958804811397</v>
      </c>
      <c r="EV333" s="4">
        <v>0.25524458474478101</v>
      </c>
      <c r="EW333" s="8">
        <v>35.959591397849501</v>
      </c>
      <c r="EX333" s="8">
        <v>21.9934969229007</v>
      </c>
      <c r="EY333" s="8">
        <v>6.1898092554301396</v>
      </c>
      <c r="EZ333" s="4">
        <v>0.28143815770310798</v>
      </c>
      <c r="FA333" s="8">
        <v>1.9690102745748299</v>
      </c>
      <c r="FB333" s="4">
        <v>8.9526930686706793E-2</v>
      </c>
      <c r="FC333" s="8">
        <v>5.0348387096774196</v>
      </c>
      <c r="FD333" s="7">
        <v>483.07274680122401</v>
      </c>
      <c r="FE333" s="7">
        <v>354.31655767686601</v>
      </c>
      <c r="FF333" s="4">
        <v>0.73346418323752205</v>
      </c>
      <c r="FG333" s="7">
        <v>290.57680959828599</v>
      </c>
      <c r="FH333" s="4">
        <v>0.60151770416030803</v>
      </c>
      <c r="FI333" s="7">
        <v>51.360215053763397</v>
      </c>
      <c r="FJ333" s="7">
        <v>248.14164163134001</v>
      </c>
      <c r="FK333" s="7">
        <v>174.727824500917</v>
      </c>
      <c r="FL333" s="4">
        <v>0.70414551685971005</v>
      </c>
      <c r="FM333" s="7">
        <v>167.849454672126</v>
      </c>
      <c r="FN333" s="4">
        <v>0.67642598625787098</v>
      </c>
      <c r="FO333" s="7">
        <v>7.4806451612903198</v>
      </c>
      <c r="FP333" s="7">
        <v>223.09933578679301</v>
      </c>
      <c r="FQ333" s="7">
        <v>146.66259589470101</v>
      </c>
      <c r="FR333" s="4">
        <v>0.65738696790590501</v>
      </c>
      <c r="FS333" s="7">
        <v>141.67607462951901</v>
      </c>
      <c r="FT333" s="4">
        <v>0.63503584235191501</v>
      </c>
      <c r="FU333" s="7">
        <v>6.3145161290322598</v>
      </c>
      <c r="FV333" s="7">
        <v>75.338655697491305</v>
      </c>
      <c r="FW333" s="7">
        <v>13.3580303533647</v>
      </c>
      <c r="FX333" s="4">
        <v>0.17730646013915399</v>
      </c>
      <c r="FY333" s="7">
        <v>8.0776300354696602</v>
      </c>
      <c r="FZ333" s="4">
        <v>0.10721760244706099</v>
      </c>
      <c r="GA333" s="7">
        <v>5.9285714285714297</v>
      </c>
      <c r="GB333" s="7">
        <v>73.577391328390902</v>
      </c>
      <c r="GC333" s="7">
        <v>16.841640113037499</v>
      </c>
      <c r="GD333" s="4">
        <v>0.22889694522968099</v>
      </c>
      <c r="GE333" s="7">
        <v>10.6397219808616</v>
      </c>
      <c r="GF333" s="4">
        <v>0.14460586042490101</v>
      </c>
      <c r="GG333" s="7">
        <v>6</v>
      </c>
      <c r="GH333" s="7">
        <v>57.7362822182169</v>
      </c>
      <c r="GI333" s="7">
        <v>16.122420861969999</v>
      </c>
      <c r="GJ333" s="4">
        <v>0.27924244933254599</v>
      </c>
      <c r="GK333" s="7">
        <v>11.061152591808399</v>
      </c>
      <c r="GL333" s="4">
        <v>0.19158061736643001</v>
      </c>
      <c r="GM333" s="7">
        <v>5</v>
      </c>
      <c r="GN333" s="7">
        <v>232.09959106071599</v>
      </c>
      <c r="GO333" s="7">
        <v>114.83958977788301</v>
      </c>
      <c r="GP333" s="4">
        <v>0.49478583418891903</v>
      </c>
      <c r="GQ333" s="7">
        <v>60.476278222116498</v>
      </c>
      <c r="GR333" s="4">
        <v>0.26056176120662</v>
      </c>
      <c r="GS333" s="7">
        <v>53.195935483870997</v>
      </c>
      <c r="GT333" s="7">
        <v>21.9934969229007</v>
      </c>
      <c r="GU333" s="7">
        <v>6.1898092554301396</v>
      </c>
      <c r="GV333" s="4">
        <v>0.28143815770310798</v>
      </c>
      <c r="GW333" s="7">
        <v>1.9690102745748299</v>
      </c>
      <c r="GX333" s="4">
        <v>8.9526930686706793E-2</v>
      </c>
      <c r="GY333" s="7">
        <v>5.0348387096774196</v>
      </c>
      <c r="GZ333" s="3"/>
    </row>
    <row r="334" spans="1:208" s="11" customFormat="1" x14ac:dyDescent="0.25">
      <c r="A334" s="7" t="s">
        <v>220</v>
      </c>
      <c r="B334" s="7" t="s">
        <v>858</v>
      </c>
      <c r="C334" s="7" t="s">
        <v>859</v>
      </c>
      <c r="D334" s="33" t="s">
        <v>223</v>
      </c>
      <c r="E334" s="7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>
        <v>5.0805599369085197</v>
      </c>
      <c r="V334" s="8">
        <v>23.0063813503718</v>
      </c>
      <c r="W334" s="8">
        <v>42.563995610183397</v>
      </c>
      <c r="X334" s="8">
        <v>27.584293146264201</v>
      </c>
      <c r="Y334" s="8">
        <v>34.495890275793798</v>
      </c>
      <c r="Z334" s="8">
        <v>2.5643728727226599E-2</v>
      </c>
      <c r="AA334" s="8">
        <v>16.443976134482</v>
      </c>
      <c r="AB334" s="8">
        <v>11.9214916315994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5.0805599369085197</v>
      </c>
      <c r="AK334" s="8">
        <v>65.570376960555095</v>
      </c>
      <c r="AL334" s="8">
        <v>62.080183422057999</v>
      </c>
      <c r="AM334" s="8">
        <v>16.469619863209299</v>
      </c>
      <c r="AN334" s="8">
        <v>11.9214916315994</v>
      </c>
      <c r="AO334" s="8"/>
      <c r="AP334" s="8"/>
      <c r="AQ334" s="8"/>
      <c r="AR334" s="8">
        <v>5.0805599369085197</v>
      </c>
      <c r="AS334" s="8">
        <v>127.65056038261299</v>
      </c>
      <c r="AT334" s="8">
        <v>28.391111494808701</v>
      </c>
      <c r="AU334" s="8">
        <f t="shared" si="37"/>
        <v>0</v>
      </c>
      <c r="AV334" s="8">
        <f t="shared" si="38"/>
        <v>5.0805599369085197</v>
      </c>
      <c r="AW334" s="8">
        <f t="shared" si="39"/>
        <v>122.57000044570448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5.0805599369085197</v>
      </c>
      <c r="BG334" s="8">
        <v>17.9258214134633</v>
      </c>
      <c r="BH334" s="8">
        <v>19.557614259811601</v>
      </c>
      <c r="BI334" s="8">
        <v>-14.9797024639191</v>
      </c>
      <c r="BJ334" s="8">
        <v>6.9115971295295502</v>
      </c>
      <c r="BK334" s="8">
        <v>-34.470246547066601</v>
      </c>
      <c r="BL334" s="9">
        <v>16.4183324057548</v>
      </c>
      <c r="BM334" s="8" t="s">
        <v>268</v>
      </c>
      <c r="BN334" s="7" t="s">
        <v>268</v>
      </c>
      <c r="BO334" s="10">
        <v>548</v>
      </c>
      <c r="BP334" s="10">
        <v>316</v>
      </c>
      <c r="BQ334" s="7" t="s">
        <v>252</v>
      </c>
      <c r="BR334" s="8"/>
      <c r="BS334" s="8"/>
      <c r="BT334" s="4"/>
      <c r="BU334" s="8"/>
      <c r="BV334" s="4"/>
      <c r="BW334" s="8"/>
      <c r="BX334" s="8"/>
      <c r="BY334" s="8"/>
      <c r="BZ334" s="4"/>
      <c r="CA334" s="8"/>
      <c r="CB334" s="4"/>
      <c r="CC334" s="8"/>
      <c r="CD334" s="8"/>
      <c r="CE334" s="8"/>
      <c r="CF334" s="4"/>
      <c r="CG334" s="8"/>
      <c r="CH334" s="4"/>
      <c r="CI334" s="8"/>
      <c r="CJ334" s="8"/>
      <c r="CK334" s="8"/>
      <c r="CL334" s="4"/>
      <c r="CM334" s="8"/>
      <c r="CN334" s="4"/>
      <c r="CO334" s="8"/>
      <c r="CP334" s="8"/>
      <c r="CQ334" s="8"/>
      <c r="CR334" s="4"/>
      <c r="CS334" s="8"/>
      <c r="CT334" s="4"/>
      <c r="CU334" s="8"/>
      <c r="CV334" s="8"/>
      <c r="CW334" s="8"/>
      <c r="CX334" s="4"/>
      <c r="CY334" s="8"/>
      <c r="CZ334" s="4"/>
      <c r="DA334" s="8"/>
      <c r="DB334" s="8"/>
      <c r="DC334" s="8"/>
      <c r="DD334" s="4"/>
      <c r="DE334" s="8"/>
      <c r="DF334" s="4"/>
      <c r="DG334" s="8"/>
      <c r="DH334" s="8">
        <v>5.0805599369085197</v>
      </c>
      <c r="DI334" s="8">
        <v>3.8332693217665601</v>
      </c>
      <c r="DJ334" s="4">
        <v>0.75449741157843297</v>
      </c>
      <c r="DK334" s="8">
        <v>3.2955027602523699</v>
      </c>
      <c r="DL334" s="4">
        <v>0.64864951918226099</v>
      </c>
      <c r="DM334" s="8">
        <v>0.45161290322580599</v>
      </c>
      <c r="DN334" s="8">
        <v>23.0063813503718</v>
      </c>
      <c r="DO334" s="8">
        <v>-1.4046019447968201</v>
      </c>
      <c r="DP334" s="4">
        <v>-6.1052710698204601E-2</v>
      </c>
      <c r="DQ334" s="8">
        <v>-10.9355597627489</v>
      </c>
      <c r="DR334" s="4">
        <v>-0.47532724056893799</v>
      </c>
      <c r="DS334" s="8">
        <v>8.9666666666666703</v>
      </c>
      <c r="DT334" s="8">
        <v>42.563995610183397</v>
      </c>
      <c r="DU334" s="8">
        <v>18.077525601541101</v>
      </c>
      <c r="DV334" s="4">
        <v>0.424714018089413</v>
      </c>
      <c r="DW334" s="8">
        <v>8.3961271599744691</v>
      </c>
      <c r="DX334" s="4">
        <v>0.19725890484693401</v>
      </c>
      <c r="DY334" s="8">
        <v>9</v>
      </c>
      <c r="DZ334" s="8">
        <v>27.584293146264201</v>
      </c>
      <c r="EA334" s="8">
        <v>3.1297459368369802</v>
      </c>
      <c r="EB334" s="4">
        <v>0.11346116140231199</v>
      </c>
      <c r="EC334" s="8">
        <v>-7.3612077668285201</v>
      </c>
      <c r="ED334" s="4">
        <v>-0.26686229470503797</v>
      </c>
      <c r="EE334" s="8">
        <v>9</v>
      </c>
      <c r="EF334" s="8">
        <v>34.495890275793798</v>
      </c>
      <c r="EG334" s="8">
        <v>11.569831935069301</v>
      </c>
      <c r="EH334" s="4">
        <v>0.33539740075031399</v>
      </c>
      <c r="EI334" s="8">
        <v>4.5387888342604699</v>
      </c>
      <c r="EJ334" s="4">
        <v>0.13157477015299399</v>
      </c>
      <c r="EK334" s="8">
        <v>9.4642857142857206</v>
      </c>
      <c r="EL334" s="8">
        <v>2.4486786765573101E-2</v>
      </c>
      <c r="EM334" s="8">
        <v>-0.786751580652155</v>
      </c>
      <c r="EN334" s="4">
        <v>-32.129637431983397</v>
      </c>
      <c r="EO334" s="8">
        <v>-3.36579118666369</v>
      </c>
      <c r="EP334" s="4">
        <v>-137.45336286408099</v>
      </c>
      <c r="EQ334" s="8">
        <v>2</v>
      </c>
      <c r="ER334" s="8">
        <v>16.443976134482</v>
      </c>
      <c r="ES334" s="8">
        <v>16.532501656560498</v>
      </c>
      <c r="ET334" s="4">
        <v>1.00538346208694</v>
      </c>
      <c r="EU334" s="8">
        <v>13.0468849243448</v>
      </c>
      <c r="EV334" s="4">
        <v>0.79341424590043197</v>
      </c>
      <c r="EW334" s="8">
        <v>2.6129032258064502</v>
      </c>
      <c r="EX334" s="8">
        <v>11.9214916315994</v>
      </c>
      <c r="EY334" s="8">
        <v>11.216916925812599</v>
      </c>
      <c r="EZ334" s="4">
        <v>0.940898779485006</v>
      </c>
      <c r="FA334" s="8">
        <v>8.3647668591731907</v>
      </c>
      <c r="FB334" s="4">
        <v>0.70165438333247898</v>
      </c>
      <c r="FC334" s="8">
        <v>2</v>
      </c>
      <c r="FD334" s="7">
        <v>0</v>
      </c>
      <c r="FE334" s="7">
        <v>0</v>
      </c>
      <c r="FF334" s="4"/>
      <c r="FG334" s="7">
        <v>0</v>
      </c>
      <c r="FH334" s="4"/>
      <c r="FI334" s="7">
        <v>0</v>
      </c>
      <c r="FJ334" s="7">
        <v>0</v>
      </c>
      <c r="FK334" s="7">
        <v>0</v>
      </c>
      <c r="FL334" s="4"/>
      <c r="FM334" s="7">
        <v>0</v>
      </c>
      <c r="FN334" s="4"/>
      <c r="FO334" s="7">
        <v>0</v>
      </c>
      <c r="FP334" s="7">
        <v>0</v>
      </c>
      <c r="FQ334" s="7">
        <v>0</v>
      </c>
      <c r="FR334" s="4"/>
      <c r="FS334" s="7">
        <v>0</v>
      </c>
      <c r="FT334" s="4"/>
      <c r="FU334" s="7">
        <v>0</v>
      </c>
      <c r="FV334" s="7">
        <v>5.0805599369085197</v>
      </c>
      <c r="FW334" s="7">
        <v>3.8332693217665601</v>
      </c>
      <c r="FX334" s="4">
        <v>0.75449741157843297</v>
      </c>
      <c r="FY334" s="7">
        <v>3.2955027602523699</v>
      </c>
      <c r="FZ334" s="4">
        <v>0.64864951918226099</v>
      </c>
      <c r="GA334" s="7">
        <v>0.45161290322580599</v>
      </c>
      <c r="GB334" s="7">
        <v>65.570376960555095</v>
      </c>
      <c r="GC334" s="7">
        <v>16.672923656744299</v>
      </c>
      <c r="GD334" s="4">
        <v>0.25427524485293401</v>
      </c>
      <c r="GE334" s="7">
        <v>-2.5394326027744301</v>
      </c>
      <c r="GF334" s="4">
        <v>-3.87283514368396E-2</v>
      </c>
      <c r="GG334" s="7">
        <v>17.966666666666701</v>
      </c>
      <c r="GH334" s="7">
        <v>62.080183422057999</v>
      </c>
      <c r="GI334" s="7">
        <v>14.6995778719062</v>
      </c>
      <c r="GJ334" s="4">
        <v>0.23678373776652301</v>
      </c>
      <c r="GK334" s="7">
        <v>-2.82241893256804</v>
      </c>
      <c r="GL334" s="4">
        <v>-4.5464088167709797E-2</v>
      </c>
      <c r="GM334" s="7">
        <v>18.464285714285701</v>
      </c>
      <c r="GN334" s="7">
        <v>16.4684629212476</v>
      </c>
      <c r="GO334" s="7">
        <v>15.745750075908401</v>
      </c>
      <c r="GP334" s="4">
        <v>0.95611534307753598</v>
      </c>
      <c r="GQ334" s="7">
        <v>9.6810937376810706</v>
      </c>
      <c r="GR334" s="4">
        <v>0.58785654641700202</v>
      </c>
      <c r="GS334" s="7">
        <v>4.6129032258064502</v>
      </c>
      <c r="GT334" s="7">
        <v>11.9214916315994</v>
      </c>
      <c r="GU334" s="7">
        <v>11.216916925812599</v>
      </c>
      <c r="GV334" s="4">
        <v>0.940898779485006</v>
      </c>
      <c r="GW334" s="7">
        <v>8.3647668591731907</v>
      </c>
      <c r="GX334" s="4">
        <v>0.70165438333247898</v>
      </c>
      <c r="GY334" s="7">
        <v>2</v>
      </c>
      <c r="GZ334" s="3"/>
    </row>
    <row r="335" spans="1:208" s="11" customFormat="1" x14ac:dyDescent="0.25">
      <c r="A335" s="7" t="s">
        <v>220</v>
      </c>
      <c r="B335" s="7" t="s">
        <v>860</v>
      </c>
      <c r="C335" s="7" t="s">
        <v>861</v>
      </c>
      <c r="D335" s="33" t="s">
        <v>223</v>
      </c>
      <c r="E335" s="7"/>
      <c r="F335" s="8">
        <v>15.243437858118799</v>
      </c>
      <c r="G335" s="8">
        <v>6.1787706069892097E-2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/>
      <c r="Q335" s="8"/>
      <c r="R335" s="8"/>
      <c r="S335" s="8"/>
      <c r="T335" s="8"/>
      <c r="U335" s="8"/>
      <c r="V335" s="8"/>
      <c r="W335" s="8"/>
      <c r="X335" s="8"/>
      <c r="Y335" s="8">
        <v>125.26004790273601</v>
      </c>
      <c r="Z335" s="8">
        <v>283.07485980212903</v>
      </c>
      <c r="AA335" s="8">
        <v>257.93619073090798</v>
      </c>
      <c r="AB335" s="8">
        <v>262.802095605754</v>
      </c>
      <c r="AC335" s="8">
        <v>15.305225564188699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125.26004790273601</v>
      </c>
      <c r="AM335" s="8">
        <v>541.01105053303797</v>
      </c>
      <c r="AN335" s="8">
        <v>262.802095605754</v>
      </c>
      <c r="AO335" s="8">
        <v>15.305225564188699</v>
      </c>
      <c r="AP335" s="8">
        <v>0</v>
      </c>
      <c r="AQ335" s="8">
        <v>0</v>
      </c>
      <c r="AR335" s="8"/>
      <c r="AS335" s="8">
        <v>125.26004790273601</v>
      </c>
      <c r="AT335" s="8">
        <v>803.81314613879101</v>
      </c>
      <c r="AU335" s="8">
        <f t="shared" si="37"/>
        <v>0</v>
      </c>
      <c r="AV335" s="8">
        <f t="shared" si="38"/>
        <v>0</v>
      </c>
      <c r="AW335" s="8">
        <f t="shared" si="39"/>
        <v>125.26004790273601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0</v>
      </c>
      <c r="BJ335" s="8">
        <v>125.26004790273601</v>
      </c>
      <c r="BK335" s="8">
        <v>157.81481189939399</v>
      </c>
      <c r="BL335" s="9">
        <v>-25.138669071221202</v>
      </c>
      <c r="BM335" s="8" t="s">
        <v>236</v>
      </c>
      <c r="BN335" s="7" t="s">
        <v>236</v>
      </c>
      <c r="BO335" s="10">
        <v>660</v>
      </c>
      <c r="BP335" s="10">
        <v>317</v>
      </c>
      <c r="BQ335" s="7" t="s">
        <v>252</v>
      </c>
      <c r="BR335" s="8">
        <v>0</v>
      </c>
      <c r="BS335" s="8">
        <v>0</v>
      </c>
      <c r="BT335" s="4"/>
      <c r="BU335" s="8">
        <v>5.5382678539472895E-4</v>
      </c>
      <c r="BV335" s="4"/>
      <c r="BW335" s="8">
        <v>0</v>
      </c>
      <c r="BX335" s="8">
        <v>0</v>
      </c>
      <c r="BY335" s="8">
        <v>0</v>
      </c>
      <c r="BZ335" s="4"/>
      <c r="CA335" s="8">
        <v>0.27071475113854698</v>
      </c>
      <c r="CB335" s="4"/>
      <c r="CC335" s="8">
        <v>0</v>
      </c>
      <c r="CD335" s="8"/>
      <c r="CE335" s="8"/>
      <c r="CF335" s="4"/>
      <c r="CG335" s="8"/>
      <c r="CH335" s="4"/>
      <c r="CI335" s="8"/>
      <c r="CJ335" s="8"/>
      <c r="CK335" s="8"/>
      <c r="CL335" s="4"/>
      <c r="CM335" s="8"/>
      <c r="CN335" s="4"/>
      <c r="CO335" s="8"/>
      <c r="CP335" s="8"/>
      <c r="CQ335" s="8"/>
      <c r="CR335" s="4"/>
      <c r="CS335" s="8"/>
      <c r="CT335" s="4"/>
      <c r="CU335" s="8"/>
      <c r="CV335" s="8"/>
      <c r="CW335" s="8"/>
      <c r="CX335" s="4"/>
      <c r="CY335" s="8"/>
      <c r="CZ335" s="4"/>
      <c r="DA335" s="8"/>
      <c r="DB335" s="8"/>
      <c r="DC335" s="8"/>
      <c r="DD335" s="4"/>
      <c r="DE335" s="8"/>
      <c r="DF335" s="4"/>
      <c r="DG335" s="8"/>
      <c r="DH335" s="8"/>
      <c r="DI335" s="8"/>
      <c r="DJ335" s="4"/>
      <c r="DK335" s="8"/>
      <c r="DL335" s="4"/>
      <c r="DM335" s="8"/>
      <c r="DN335" s="8"/>
      <c r="DO335" s="8"/>
      <c r="DP335" s="4"/>
      <c r="DQ335" s="8"/>
      <c r="DR335" s="4"/>
      <c r="DS335" s="8"/>
      <c r="DT335" s="8"/>
      <c r="DU335" s="8"/>
      <c r="DV335" s="4"/>
      <c r="DW335" s="8"/>
      <c r="DX335" s="4"/>
      <c r="DY335" s="8"/>
      <c r="DZ335" s="8"/>
      <c r="EA335" s="8"/>
      <c r="EB335" s="4"/>
      <c r="EC335" s="8"/>
      <c r="ED335" s="4"/>
      <c r="EE335" s="8"/>
      <c r="EF335" s="8">
        <v>125.26004790273601</v>
      </c>
      <c r="EG335" s="8">
        <v>40.534999484111601</v>
      </c>
      <c r="EH335" s="4">
        <v>0.32360676977855701</v>
      </c>
      <c r="EI335" s="8">
        <v>-5.3809891128764802</v>
      </c>
      <c r="EJ335" s="4">
        <v>-4.2958542671601201E-2</v>
      </c>
      <c r="EK335" s="8">
        <v>27.132949308755801</v>
      </c>
      <c r="EL335" s="8">
        <v>283.07192764649602</v>
      </c>
      <c r="EM335" s="8">
        <v>60.559692555583297</v>
      </c>
      <c r="EN335" s="4">
        <v>0.213937471861254</v>
      </c>
      <c r="EO335" s="8">
        <v>-58.133218294245196</v>
      </c>
      <c r="EP335" s="4">
        <v>-0.205365536517781</v>
      </c>
      <c r="EQ335" s="8">
        <v>60.803333333333299</v>
      </c>
      <c r="ER335" s="8">
        <v>257.93243074256998</v>
      </c>
      <c r="ES335" s="8">
        <v>-32.665036480128002</v>
      </c>
      <c r="ET335" s="4">
        <v>-0.12664183556169201</v>
      </c>
      <c r="EU335" s="8">
        <v>-217.49150650535</v>
      </c>
      <c r="EV335" s="4">
        <v>-0.84321116921670702</v>
      </c>
      <c r="EW335" s="8">
        <v>97.747311827957006</v>
      </c>
      <c r="EX335" s="8">
        <v>262.800566287712</v>
      </c>
      <c r="EY335" s="8">
        <v>28.905653037343701</v>
      </c>
      <c r="EZ335" s="4">
        <v>0.109990832385414</v>
      </c>
      <c r="FA335" s="8">
        <v>-96.252076826768104</v>
      </c>
      <c r="FB335" s="4">
        <v>-0.36625521088638702</v>
      </c>
      <c r="FC335" s="8">
        <v>76.733333333333306</v>
      </c>
      <c r="FD335" s="7">
        <v>0</v>
      </c>
      <c r="FE335" s="7">
        <v>0</v>
      </c>
      <c r="FF335" s="4"/>
      <c r="FG335" s="7">
        <v>0.27126857792394199</v>
      </c>
      <c r="FH335" s="4"/>
      <c r="FI335" s="7">
        <v>0</v>
      </c>
      <c r="FJ335" s="7">
        <v>0</v>
      </c>
      <c r="FK335" s="7">
        <v>0</v>
      </c>
      <c r="FL335" s="4"/>
      <c r="FM335" s="7">
        <v>0</v>
      </c>
      <c r="FN335" s="4"/>
      <c r="FO335" s="7">
        <v>0</v>
      </c>
      <c r="FP335" s="7">
        <v>0</v>
      </c>
      <c r="FQ335" s="7">
        <v>0</v>
      </c>
      <c r="FR335" s="4"/>
      <c r="FS335" s="7">
        <v>0</v>
      </c>
      <c r="FT335" s="4"/>
      <c r="FU335" s="7">
        <v>0</v>
      </c>
      <c r="FV335" s="7">
        <v>0</v>
      </c>
      <c r="FW335" s="7">
        <v>0</v>
      </c>
      <c r="FX335" s="4"/>
      <c r="FY335" s="7">
        <v>0</v>
      </c>
      <c r="FZ335" s="4"/>
      <c r="GA335" s="7">
        <v>0</v>
      </c>
      <c r="GB335" s="7">
        <v>0</v>
      </c>
      <c r="GC335" s="7">
        <v>0</v>
      </c>
      <c r="GD335" s="4"/>
      <c r="GE335" s="7">
        <v>0</v>
      </c>
      <c r="GF335" s="4"/>
      <c r="GG335" s="7">
        <v>0</v>
      </c>
      <c r="GH335" s="7">
        <v>125.26004790273601</v>
      </c>
      <c r="GI335" s="7">
        <v>40.534999484111601</v>
      </c>
      <c r="GJ335" s="4">
        <v>0.32360676977855701</v>
      </c>
      <c r="GK335" s="7">
        <v>-5.3809891128764802</v>
      </c>
      <c r="GL335" s="4">
        <v>-4.2958542671601201E-2</v>
      </c>
      <c r="GM335" s="7">
        <v>27.132949308755801</v>
      </c>
      <c r="GN335" s="7">
        <v>541.00435838906606</v>
      </c>
      <c r="GO335" s="7">
        <v>27.894656075455298</v>
      </c>
      <c r="GP335" s="4">
        <v>5.1560871262694499E-2</v>
      </c>
      <c r="GQ335" s="7">
        <v>-275.62472479959501</v>
      </c>
      <c r="GR335" s="4">
        <v>-0.50946858472695999</v>
      </c>
      <c r="GS335" s="7">
        <v>158.55064516128999</v>
      </c>
      <c r="GT335" s="7">
        <v>262.800566287712</v>
      </c>
      <c r="GU335" s="7">
        <v>28.905653037343701</v>
      </c>
      <c r="GV335" s="4">
        <v>0.109990832385414</v>
      </c>
      <c r="GW335" s="7">
        <v>-96.252076826768104</v>
      </c>
      <c r="GX335" s="4">
        <v>-0.36625521088638702</v>
      </c>
      <c r="GY335" s="7">
        <v>76.733333333333306</v>
      </c>
      <c r="GZ335" s="3"/>
    </row>
    <row r="336" spans="1:208" s="11" customFormat="1" x14ac:dyDescent="0.25">
      <c r="A336" s="7" t="s">
        <v>220</v>
      </c>
      <c r="B336" s="7" t="s">
        <v>862</v>
      </c>
      <c r="C336" s="7" t="s">
        <v>863</v>
      </c>
      <c r="D336" s="33" t="s">
        <v>228</v>
      </c>
      <c r="E336" s="7" t="s">
        <v>229</v>
      </c>
      <c r="F336" s="8"/>
      <c r="G336" s="8"/>
      <c r="H336" s="8"/>
      <c r="I336" s="8"/>
      <c r="J336" s="8"/>
      <c r="K336" s="8"/>
      <c r="L336" s="8"/>
      <c r="M336" s="8"/>
      <c r="N336" s="8"/>
      <c r="O336" s="8">
        <v>0</v>
      </c>
      <c r="P336" s="8">
        <v>44.254634173055798</v>
      </c>
      <c r="Q336" s="8">
        <v>43.2928548131922</v>
      </c>
      <c r="R336" s="8">
        <v>43.773368504320302</v>
      </c>
      <c r="S336" s="8">
        <v>44.254634173055798</v>
      </c>
      <c r="T336" s="8">
        <v>45.654816478033297</v>
      </c>
      <c r="U336" s="8">
        <v>35.685097359133501</v>
      </c>
      <c r="V336" s="8">
        <v>30.967189850310302</v>
      </c>
      <c r="W336" s="8">
        <v>30.961926007058501</v>
      </c>
      <c r="X336" s="8">
        <v>31.004036753072899</v>
      </c>
      <c r="Y336" s="8">
        <v>30.413734331264401</v>
      </c>
      <c r="Z336" s="8">
        <v>30.7513722769867</v>
      </c>
      <c r="AA336" s="8">
        <v>14.6930451106891</v>
      </c>
      <c r="AB336" s="8">
        <v>33.975393551174399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87.547488986247998</v>
      </c>
      <c r="AI336" s="8">
        <v>88.028002677376193</v>
      </c>
      <c r="AJ336" s="8">
        <v>81.339913837166804</v>
      </c>
      <c r="AK336" s="8">
        <v>61.929115857368799</v>
      </c>
      <c r="AL336" s="8">
        <v>61.417771084337303</v>
      </c>
      <c r="AM336" s="8">
        <v>45.444417387675799</v>
      </c>
      <c r="AN336" s="8">
        <v>33.975393551174399</v>
      </c>
      <c r="AO336" s="8"/>
      <c r="AP336" s="8"/>
      <c r="AQ336" s="8">
        <v>87.547488986247998</v>
      </c>
      <c r="AR336" s="8">
        <v>169.367916514543</v>
      </c>
      <c r="AS336" s="8">
        <v>123.346886941706</v>
      </c>
      <c r="AT336" s="8">
        <v>79.419810938850205</v>
      </c>
      <c r="AU336" s="8">
        <f t="shared" si="37"/>
        <v>87.547488986247998</v>
      </c>
      <c r="AV336" s="8">
        <f t="shared" si="38"/>
        <v>81.820427528294999</v>
      </c>
      <c r="AW336" s="8">
        <f t="shared" si="39"/>
        <v>-46.021029572836994</v>
      </c>
      <c r="AX336" s="8">
        <v>0</v>
      </c>
      <c r="AY336" s="8">
        <v>0</v>
      </c>
      <c r="AZ336" s="8">
        <v>0</v>
      </c>
      <c r="BA336" s="8">
        <v>44.254634173055798</v>
      </c>
      <c r="BB336" s="8">
        <v>-0.96177935986368401</v>
      </c>
      <c r="BC336" s="8">
        <v>0.48051369112813802</v>
      </c>
      <c r="BD336" s="8">
        <v>0.48126566873554599</v>
      </c>
      <c r="BE336" s="8">
        <v>1.40018230497749</v>
      </c>
      <c r="BF336" s="8">
        <v>-9.9697191188998495</v>
      </c>
      <c r="BG336" s="8">
        <v>-4.7179075088231697</v>
      </c>
      <c r="BH336" s="8">
        <v>-5.2638432517859704E-3</v>
      </c>
      <c r="BI336" s="8">
        <v>4.2110746014362398E-2</v>
      </c>
      <c r="BJ336" s="8">
        <v>-0.59030242180844505</v>
      </c>
      <c r="BK336" s="8">
        <v>0.337637945722285</v>
      </c>
      <c r="BL336" s="9">
        <v>-16.058327166297602</v>
      </c>
      <c r="BM336" s="8" t="s">
        <v>224</v>
      </c>
      <c r="BN336" s="7" t="s">
        <v>224</v>
      </c>
      <c r="BO336" s="10">
        <v>264</v>
      </c>
      <c r="BP336" s="10">
        <v>318</v>
      </c>
      <c r="BQ336" s="7" t="s">
        <v>252</v>
      </c>
      <c r="BR336" s="8"/>
      <c r="BS336" s="8"/>
      <c r="BT336" s="4"/>
      <c r="BU336" s="8"/>
      <c r="BV336" s="4"/>
      <c r="BW336" s="8"/>
      <c r="BX336" s="8">
        <v>0</v>
      </c>
      <c r="BY336" s="8">
        <v>0</v>
      </c>
      <c r="BZ336" s="4"/>
      <c r="CA336" s="8">
        <v>0</v>
      </c>
      <c r="CB336" s="4"/>
      <c r="CC336" s="8">
        <v>0</v>
      </c>
      <c r="CD336" s="8">
        <v>43.811891491211497</v>
      </c>
      <c r="CE336" s="8">
        <v>34.185919570027202</v>
      </c>
      <c r="CF336" s="4">
        <v>0.78028860216831297</v>
      </c>
      <c r="CG336" s="8">
        <v>24.190573666199299</v>
      </c>
      <c r="CH336" s="4">
        <v>0.552146297336919</v>
      </c>
      <c r="CI336" s="8">
        <v>7.2338709677419404</v>
      </c>
      <c r="CJ336" s="8">
        <v>43.194667824800803</v>
      </c>
      <c r="CK336" s="8">
        <v>33.375178771327299</v>
      </c>
      <c r="CL336" s="4">
        <v>0.77266895318418305</v>
      </c>
      <c r="CM336" s="8">
        <v>24.4594800841002</v>
      </c>
      <c r="CN336" s="4">
        <v>0.56626156226756497</v>
      </c>
      <c r="CO336" s="8">
        <v>6.9165207373271897</v>
      </c>
      <c r="CP336" s="8">
        <v>43.717280961008498</v>
      </c>
      <c r="CQ336" s="8">
        <v>35.1819091207323</v>
      </c>
      <c r="CR336" s="4">
        <v>0.80475977342029004</v>
      </c>
      <c r="CS336" s="8">
        <v>26.185481942804</v>
      </c>
      <c r="CT336" s="4">
        <v>0.59897325193117201</v>
      </c>
      <c r="CU336" s="8">
        <v>6.4015053763440903</v>
      </c>
      <c r="CV336" s="8">
        <v>43.476970318974303</v>
      </c>
      <c r="CW336" s="8">
        <v>36.217670291917997</v>
      </c>
      <c r="CX336" s="4">
        <v>0.83303114329730199</v>
      </c>
      <c r="CY336" s="8">
        <v>27.952548650861502</v>
      </c>
      <c r="CZ336" s="4">
        <v>0.642927702776529</v>
      </c>
      <c r="DA336" s="8">
        <v>5.3447419354838699</v>
      </c>
      <c r="DB336" s="8">
        <v>44.591606097933699</v>
      </c>
      <c r="DC336" s="8">
        <v>41.8323611557121</v>
      </c>
      <c r="DD336" s="4">
        <v>0.93812187575927097</v>
      </c>
      <c r="DE336" s="8">
        <v>38.309725459937098</v>
      </c>
      <c r="DF336" s="4">
        <v>0.85912414492987599</v>
      </c>
      <c r="DG336" s="8">
        <v>2.19354838709677</v>
      </c>
      <c r="DH336" s="8">
        <v>35.024777395700099</v>
      </c>
      <c r="DI336" s="8">
        <v>31.932292375865298</v>
      </c>
      <c r="DJ336" s="4">
        <v>0.91170579087779002</v>
      </c>
      <c r="DK336" s="8">
        <v>28.241160994331501</v>
      </c>
      <c r="DL336" s="4">
        <v>0.80631949991489804</v>
      </c>
      <c r="DM336" s="8">
        <v>2.2258064516128999</v>
      </c>
      <c r="DN336" s="8">
        <v>29.857079239173601</v>
      </c>
      <c r="DO336" s="8">
        <v>26.554586974237601</v>
      </c>
      <c r="DP336" s="4">
        <v>0.88938997554044097</v>
      </c>
      <c r="DQ336" s="8">
        <v>21.994427835297898</v>
      </c>
      <c r="DR336" s="4">
        <v>0.73665704736585302</v>
      </c>
      <c r="DS336" s="8">
        <v>3.1102150537634401</v>
      </c>
      <c r="DT336" s="8">
        <v>29.379134060967701</v>
      </c>
      <c r="DU336" s="8">
        <v>23.915253124192802</v>
      </c>
      <c r="DV336" s="4">
        <v>0.81402171604390305</v>
      </c>
      <c r="DW336" s="8">
        <v>17.5307561904654</v>
      </c>
      <c r="DX336" s="4">
        <v>0.59670772304198905</v>
      </c>
      <c r="DY336" s="8">
        <v>4.93333333333333</v>
      </c>
      <c r="DZ336" s="8">
        <v>29.9527078058792</v>
      </c>
      <c r="EA336" s="8">
        <v>22.820978466982201</v>
      </c>
      <c r="EB336" s="4">
        <v>0.76190034686957098</v>
      </c>
      <c r="EC336" s="8">
        <v>15.871813033325701</v>
      </c>
      <c r="ED336" s="4">
        <v>0.52989576555780904</v>
      </c>
      <c r="EE336" s="8">
        <v>5.4612903225806502</v>
      </c>
      <c r="EF336" s="8">
        <v>30.4418345155905</v>
      </c>
      <c r="EG336" s="8">
        <v>25.956284998664799</v>
      </c>
      <c r="EH336" s="4">
        <v>0.85265180011971797</v>
      </c>
      <c r="EI336" s="8">
        <v>20.104532458798801</v>
      </c>
      <c r="EJ336" s="4">
        <v>0.66042447108443803</v>
      </c>
      <c r="EK336" s="8">
        <v>4.4838709677419404</v>
      </c>
      <c r="EL336" s="8">
        <v>30.378589984849999</v>
      </c>
      <c r="EM336" s="8">
        <v>22.762118943339001</v>
      </c>
      <c r="EN336" s="4">
        <v>0.74928161427803497</v>
      </c>
      <c r="EO336" s="8">
        <v>13.094155738917999</v>
      </c>
      <c r="EP336" s="4">
        <v>0.43103237330791699</v>
      </c>
      <c r="EQ336" s="8">
        <v>7.3408602150537599</v>
      </c>
      <c r="ER336" s="8">
        <v>14.791173280947801</v>
      </c>
      <c r="ES336" s="8">
        <v>8.6061307837997596</v>
      </c>
      <c r="ET336" s="4">
        <v>0.58184233396042395</v>
      </c>
      <c r="EU336" s="8">
        <v>1.1094226520522601</v>
      </c>
      <c r="EV336" s="4">
        <v>7.5005723412170697E-2</v>
      </c>
      <c r="EW336" s="8">
        <v>5.6241935483871002</v>
      </c>
      <c r="EX336" s="8">
        <v>33.661961815799003</v>
      </c>
      <c r="EY336" s="8">
        <v>30.1189680151057</v>
      </c>
      <c r="EZ336" s="4">
        <v>0.89474785159341597</v>
      </c>
      <c r="FA336" s="8">
        <v>26.388341515723301</v>
      </c>
      <c r="FB336" s="4">
        <v>0.78392167575147598</v>
      </c>
      <c r="FC336" s="8">
        <v>3</v>
      </c>
      <c r="FD336" s="7">
        <v>0</v>
      </c>
      <c r="FE336" s="7">
        <v>0</v>
      </c>
      <c r="FF336" s="4"/>
      <c r="FG336" s="7">
        <v>0</v>
      </c>
      <c r="FH336" s="4"/>
      <c r="FI336" s="7">
        <v>0</v>
      </c>
      <c r="FJ336" s="7">
        <v>87.0065593160123</v>
      </c>
      <c r="FK336" s="7">
        <v>67.561098341354594</v>
      </c>
      <c r="FL336" s="4">
        <v>0.77650580453330198</v>
      </c>
      <c r="FM336" s="7">
        <v>48.650053750299499</v>
      </c>
      <c r="FN336" s="4">
        <v>0.55915386302772896</v>
      </c>
      <c r="FO336" s="7">
        <v>14.150391705069101</v>
      </c>
      <c r="FP336" s="7">
        <v>87.194251279982794</v>
      </c>
      <c r="FQ336" s="7">
        <v>71.399579412650297</v>
      </c>
      <c r="FR336" s="4">
        <v>0.81885649987846798</v>
      </c>
      <c r="FS336" s="7">
        <v>54.138030593665498</v>
      </c>
      <c r="FT336" s="4">
        <v>0.62088990729247695</v>
      </c>
      <c r="FU336" s="7">
        <v>11.746247311828</v>
      </c>
      <c r="FV336" s="7">
        <v>79.616383493633705</v>
      </c>
      <c r="FW336" s="7">
        <v>73.764653531577395</v>
      </c>
      <c r="FX336" s="4">
        <v>0.926500932279544</v>
      </c>
      <c r="FY336" s="7">
        <v>66.550886454268607</v>
      </c>
      <c r="FZ336" s="4">
        <v>0.83589436663611005</v>
      </c>
      <c r="GA336" s="7">
        <v>4.4193548387096797</v>
      </c>
      <c r="GB336" s="7">
        <v>59.236213300141301</v>
      </c>
      <c r="GC336" s="7">
        <v>50.469840098430403</v>
      </c>
      <c r="GD336" s="4">
        <v>0.85200989878787603</v>
      </c>
      <c r="GE336" s="7">
        <v>39.525184025763302</v>
      </c>
      <c r="GF336" s="4">
        <v>0.66724697315635195</v>
      </c>
      <c r="GG336" s="7">
        <v>8.0435483870967701</v>
      </c>
      <c r="GH336" s="7">
        <v>60.394542321469601</v>
      </c>
      <c r="GI336" s="7">
        <v>48.777263465647003</v>
      </c>
      <c r="GJ336" s="4">
        <v>0.80764356497668499</v>
      </c>
      <c r="GK336" s="7">
        <v>35.976345492124501</v>
      </c>
      <c r="GL336" s="4">
        <v>0.59568868492501703</v>
      </c>
      <c r="GM336" s="7">
        <v>9.9451612903225808</v>
      </c>
      <c r="GN336" s="7">
        <v>45.169763265797897</v>
      </c>
      <c r="GO336" s="7">
        <v>31.368249727138799</v>
      </c>
      <c r="GP336" s="4">
        <v>0.69445238272679799</v>
      </c>
      <c r="GQ336" s="7">
        <v>14.2035783909703</v>
      </c>
      <c r="GR336" s="4">
        <v>0.31444881186094498</v>
      </c>
      <c r="GS336" s="7">
        <v>12.965053763440901</v>
      </c>
      <c r="GT336" s="7">
        <v>33.661961815799003</v>
      </c>
      <c r="GU336" s="7">
        <v>30.1189680151057</v>
      </c>
      <c r="GV336" s="4">
        <v>0.89474785159341597</v>
      </c>
      <c r="GW336" s="7">
        <v>26.388341515723301</v>
      </c>
      <c r="GX336" s="4">
        <v>0.78392167575147598</v>
      </c>
      <c r="GY336" s="7">
        <v>3</v>
      </c>
      <c r="GZ336" s="3"/>
    </row>
    <row r="337" spans="1:208" s="11" customFormat="1" x14ac:dyDescent="0.25">
      <c r="A337" s="7" t="s">
        <v>220</v>
      </c>
      <c r="B337" s="7" t="s">
        <v>864</v>
      </c>
      <c r="C337" s="7" t="s">
        <v>865</v>
      </c>
      <c r="D337" s="33" t="s">
        <v>351</v>
      </c>
      <c r="E337" s="7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>
        <v>27.9919545146257</v>
      </c>
      <c r="W337" s="8">
        <v>196.54174429634199</v>
      </c>
      <c r="X337" s="8">
        <v>-95.924595216434696</v>
      </c>
      <c r="Y337" s="8">
        <v>-7.2927630438925002</v>
      </c>
      <c r="Z337" s="8"/>
      <c r="AA337" s="8"/>
      <c r="AB337" s="8"/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224.53369881096799</v>
      </c>
      <c r="AL337" s="8">
        <v>-103.217358260327</v>
      </c>
      <c r="AM337" s="8">
        <v>0</v>
      </c>
      <c r="AN337" s="8">
        <v>0</v>
      </c>
      <c r="AO337" s="8"/>
      <c r="AP337" s="8"/>
      <c r="AQ337" s="8"/>
      <c r="AR337" s="8"/>
      <c r="AS337" s="8">
        <v>121.31634055064001</v>
      </c>
      <c r="AT337" s="8"/>
      <c r="AU337" s="8">
        <f t="shared" si="37"/>
        <v>0</v>
      </c>
      <c r="AV337" s="8">
        <f t="shared" si="38"/>
        <v>0</v>
      </c>
      <c r="AW337" s="8">
        <f t="shared" si="39"/>
        <v>121.31634055064001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27.9919545146257</v>
      </c>
      <c r="BH337" s="8">
        <v>168.54978978171599</v>
      </c>
      <c r="BI337" s="8">
        <v>-292.46633951277698</v>
      </c>
      <c r="BJ337" s="8">
        <v>88.631832172542204</v>
      </c>
      <c r="BK337" s="8">
        <v>7.2927630438925002</v>
      </c>
      <c r="BL337" s="9">
        <v>0</v>
      </c>
      <c r="BM337" s="8" t="s">
        <v>268</v>
      </c>
      <c r="BN337" s="7" t="s">
        <v>268</v>
      </c>
      <c r="BO337" s="10">
        <v>662</v>
      </c>
      <c r="BP337" s="10">
        <v>319</v>
      </c>
      <c r="BQ337" s="7" t="s">
        <v>252</v>
      </c>
      <c r="BR337" s="8"/>
      <c r="BS337" s="8"/>
      <c r="BT337" s="4"/>
      <c r="BU337" s="8"/>
      <c r="BV337" s="4"/>
      <c r="BW337" s="8"/>
      <c r="BX337" s="8"/>
      <c r="BY337" s="8"/>
      <c r="BZ337" s="4"/>
      <c r="CA337" s="8"/>
      <c r="CB337" s="4"/>
      <c r="CC337" s="8"/>
      <c r="CD337" s="8"/>
      <c r="CE337" s="8"/>
      <c r="CF337" s="4"/>
      <c r="CG337" s="8"/>
      <c r="CH337" s="4"/>
      <c r="CI337" s="8"/>
      <c r="CJ337" s="8"/>
      <c r="CK337" s="8"/>
      <c r="CL337" s="4"/>
      <c r="CM337" s="8"/>
      <c r="CN337" s="4"/>
      <c r="CO337" s="8"/>
      <c r="CP337" s="8"/>
      <c r="CQ337" s="8"/>
      <c r="CR337" s="4"/>
      <c r="CS337" s="8"/>
      <c r="CT337" s="4"/>
      <c r="CU337" s="8"/>
      <c r="CV337" s="8"/>
      <c r="CW337" s="8"/>
      <c r="CX337" s="4"/>
      <c r="CY337" s="8"/>
      <c r="CZ337" s="4"/>
      <c r="DA337" s="8"/>
      <c r="DB337" s="8"/>
      <c r="DC337" s="8"/>
      <c r="DD337" s="4"/>
      <c r="DE337" s="8"/>
      <c r="DF337" s="4"/>
      <c r="DG337" s="8"/>
      <c r="DH337" s="8"/>
      <c r="DI337" s="8"/>
      <c r="DJ337" s="4"/>
      <c r="DK337" s="8"/>
      <c r="DL337" s="4"/>
      <c r="DM337" s="8"/>
      <c r="DN337" s="8">
        <v>27.584520963425501</v>
      </c>
      <c r="DO337" s="8">
        <v>21.862354148082101</v>
      </c>
      <c r="DP337" s="4">
        <v>0.79255877515761497</v>
      </c>
      <c r="DQ337" s="8">
        <v>18.0467308525551</v>
      </c>
      <c r="DR337" s="4">
        <v>0.65423397696423202</v>
      </c>
      <c r="DS337" s="8">
        <v>3.1</v>
      </c>
      <c r="DT337" s="8">
        <v>187.48605790031999</v>
      </c>
      <c r="DU337" s="8">
        <v>124.620592714239</v>
      </c>
      <c r="DV337" s="4">
        <v>0.66469258626417704</v>
      </c>
      <c r="DW337" s="8">
        <v>83.232716319672207</v>
      </c>
      <c r="DX337" s="4">
        <v>0.44394083086393599</v>
      </c>
      <c r="DY337" s="8">
        <v>36.493548387096801</v>
      </c>
      <c r="DZ337" s="8">
        <v>-87.553713665352007</v>
      </c>
      <c r="EA337" s="8">
        <v>-85.531389963690899</v>
      </c>
      <c r="EB337" s="4">
        <v>0.97690190836004098</v>
      </c>
      <c r="EC337" s="8">
        <v>-81.273064260402407</v>
      </c>
      <c r="ED337" s="4">
        <v>-0.92826518554135296</v>
      </c>
      <c r="EE337" s="8">
        <v>0</v>
      </c>
      <c r="EF337" s="8">
        <v>-7.5121924839627097</v>
      </c>
      <c r="EG337" s="8">
        <v>-7.5092037529485003</v>
      </c>
      <c r="EH337" s="4">
        <v>0.99960214930320401</v>
      </c>
      <c r="EI337" s="8">
        <v>-7.1309533917608601</v>
      </c>
      <c r="EJ337" s="4">
        <v>-0.94925062250258696</v>
      </c>
      <c r="EK337" s="8">
        <v>0</v>
      </c>
      <c r="EL337" s="8"/>
      <c r="EM337" s="8"/>
      <c r="EN337" s="4"/>
      <c r="EO337" s="8"/>
      <c r="EP337" s="4"/>
      <c r="EQ337" s="8"/>
      <c r="ER337" s="8"/>
      <c r="ES337" s="8"/>
      <c r="ET337" s="4"/>
      <c r="EU337" s="8"/>
      <c r="EV337" s="4"/>
      <c r="EW337" s="8"/>
      <c r="EX337" s="8"/>
      <c r="EY337" s="8"/>
      <c r="EZ337" s="4"/>
      <c r="FA337" s="8"/>
      <c r="FB337" s="4"/>
      <c r="FC337" s="8"/>
      <c r="FD337" s="7">
        <v>0</v>
      </c>
      <c r="FE337" s="7">
        <v>0</v>
      </c>
      <c r="FF337" s="4"/>
      <c r="FG337" s="7">
        <v>0</v>
      </c>
      <c r="FH337" s="4"/>
      <c r="FI337" s="7">
        <v>0</v>
      </c>
      <c r="FJ337" s="7">
        <v>0</v>
      </c>
      <c r="FK337" s="7">
        <v>0</v>
      </c>
      <c r="FL337" s="4"/>
      <c r="FM337" s="7">
        <v>0</v>
      </c>
      <c r="FN337" s="4"/>
      <c r="FO337" s="7">
        <v>0</v>
      </c>
      <c r="FP337" s="7">
        <v>0</v>
      </c>
      <c r="FQ337" s="7">
        <v>0</v>
      </c>
      <c r="FR337" s="4"/>
      <c r="FS337" s="7">
        <v>0</v>
      </c>
      <c r="FT337" s="4"/>
      <c r="FU337" s="7">
        <v>0</v>
      </c>
      <c r="FV337" s="7">
        <v>0</v>
      </c>
      <c r="FW337" s="7">
        <v>0</v>
      </c>
      <c r="FX337" s="4"/>
      <c r="FY337" s="7">
        <v>0</v>
      </c>
      <c r="FZ337" s="4"/>
      <c r="GA337" s="7">
        <v>0</v>
      </c>
      <c r="GB337" s="7">
        <v>215.07057886374599</v>
      </c>
      <c r="GC337" s="7">
        <v>146.482946862321</v>
      </c>
      <c r="GD337" s="4">
        <v>0.68109244712231398</v>
      </c>
      <c r="GE337" s="7">
        <v>101.27944717222699</v>
      </c>
      <c r="GF337" s="4">
        <v>0.470912607885763</v>
      </c>
      <c r="GG337" s="7">
        <v>39.593548387096803</v>
      </c>
      <c r="GH337" s="7">
        <v>-95.065906149314699</v>
      </c>
      <c r="GI337" s="7">
        <v>-93.040593716639407</v>
      </c>
      <c r="GJ337" s="4">
        <v>0.97869570159575203</v>
      </c>
      <c r="GK337" s="7">
        <v>-88.404017652163304</v>
      </c>
      <c r="GL337" s="4">
        <v>0.92992347344075199</v>
      </c>
      <c r="GM337" s="7">
        <v>0</v>
      </c>
      <c r="GN337" s="7">
        <v>0</v>
      </c>
      <c r="GO337" s="7">
        <v>0</v>
      </c>
      <c r="GP337" s="4"/>
      <c r="GQ337" s="7">
        <v>0</v>
      </c>
      <c r="GR337" s="4"/>
      <c r="GS337" s="7">
        <v>0</v>
      </c>
      <c r="GT337" s="7">
        <v>0</v>
      </c>
      <c r="GU337" s="7">
        <v>0</v>
      </c>
      <c r="GV337" s="4"/>
      <c r="GW337" s="7">
        <v>0</v>
      </c>
      <c r="GX337" s="4"/>
      <c r="GY337" s="7">
        <v>0</v>
      </c>
      <c r="GZ337" s="3"/>
    </row>
    <row r="338" spans="1:208" s="11" customFormat="1" x14ac:dyDescent="0.25">
      <c r="A338" s="7" t="s">
        <v>220</v>
      </c>
      <c r="B338" s="7" t="s">
        <v>866</v>
      </c>
      <c r="C338" s="7" t="s">
        <v>867</v>
      </c>
      <c r="D338" s="33" t="s">
        <v>248</v>
      </c>
      <c r="E338" s="7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>
        <v>51.066712283931899</v>
      </c>
      <c r="Y338" s="8">
        <v>69.810840522988997</v>
      </c>
      <c r="Z338" s="8">
        <v>408.80724413600501</v>
      </c>
      <c r="AA338" s="8">
        <v>465.086685694604</v>
      </c>
      <c r="AB338" s="8">
        <v>429.99856204799198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120.877552806921</v>
      </c>
      <c r="AM338" s="8">
        <v>873.89392983060895</v>
      </c>
      <c r="AN338" s="8">
        <v>429.99856204799198</v>
      </c>
      <c r="AO338" s="8"/>
      <c r="AP338" s="8"/>
      <c r="AQ338" s="8"/>
      <c r="AR338" s="8"/>
      <c r="AS338" s="8">
        <v>120.877552806921</v>
      </c>
      <c r="AT338" s="8">
        <v>1303.8924918785999</v>
      </c>
      <c r="AU338" s="8">
        <f t="shared" si="37"/>
        <v>0</v>
      </c>
      <c r="AV338" s="8">
        <f t="shared" si="38"/>
        <v>0</v>
      </c>
      <c r="AW338" s="8">
        <f t="shared" si="39"/>
        <v>120.877552806921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51.066712283931899</v>
      </c>
      <c r="BJ338" s="8">
        <v>18.744128239057101</v>
      </c>
      <c r="BK338" s="8">
        <v>338.99640361301601</v>
      </c>
      <c r="BL338" s="9">
        <v>56.279441558599203</v>
      </c>
      <c r="BM338" s="8" t="s">
        <v>268</v>
      </c>
      <c r="BN338" s="7" t="s">
        <v>268</v>
      </c>
      <c r="BO338" s="10">
        <v>664</v>
      </c>
      <c r="BP338" s="10">
        <v>320</v>
      </c>
      <c r="BQ338" s="7" t="s">
        <v>252</v>
      </c>
      <c r="BR338" s="8"/>
      <c r="BS338" s="8"/>
      <c r="BT338" s="4"/>
      <c r="BU338" s="8"/>
      <c r="BV338" s="4"/>
      <c r="BW338" s="8"/>
      <c r="BX338" s="8"/>
      <c r="BY338" s="8"/>
      <c r="BZ338" s="4"/>
      <c r="CA338" s="8"/>
      <c r="CB338" s="4"/>
      <c r="CC338" s="8"/>
      <c r="CD338" s="8"/>
      <c r="CE338" s="8"/>
      <c r="CF338" s="4"/>
      <c r="CG338" s="8"/>
      <c r="CH338" s="4"/>
      <c r="CI338" s="8"/>
      <c r="CJ338" s="8"/>
      <c r="CK338" s="8"/>
      <c r="CL338" s="4"/>
      <c r="CM338" s="8"/>
      <c r="CN338" s="4"/>
      <c r="CO338" s="8"/>
      <c r="CP338" s="8"/>
      <c r="CQ338" s="8"/>
      <c r="CR338" s="4"/>
      <c r="CS338" s="8"/>
      <c r="CT338" s="4"/>
      <c r="CU338" s="8"/>
      <c r="CV338" s="8"/>
      <c r="CW338" s="8"/>
      <c r="CX338" s="4"/>
      <c r="CY338" s="8"/>
      <c r="CZ338" s="4"/>
      <c r="DA338" s="8"/>
      <c r="DB338" s="8"/>
      <c r="DC338" s="8"/>
      <c r="DD338" s="4"/>
      <c r="DE338" s="8"/>
      <c r="DF338" s="4"/>
      <c r="DG338" s="8"/>
      <c r="DH338" s="8"/>
      <c r="DI338" s="8"/>
      <c r="DJ338" s="4"/>
      <c r="DK338" s="8"/>
      <c r="DL338" s="4"/>
      <c r="DM338" s="8"/>
      <c r="DN338" s="8"/>
      <c r="DO338" s="8"/>
      <c r="DP338" s="4"/>
      <c r="DQ338" s="8"/>
      <c r="DR338" s="4"/>
      <c r="DS338" s="8"/>
      <c r="DT338" s="8"/>
      <c r="DU338" s="8"/>
      <c r="DV338" s="4"/>
      <c r="DW338" s="8"/>
      <c r="DX338" s="4"/>
      <c r="DY338" s="8"/>
      <c r="DZ338" s="8">
        <v>51.066712283931899</v>
      </c>
      <c r="EA338" s="8">
        <v>-28.187606500810599</v>
      </c>
      <c r="EB338" s="4">
        <v>-0.55197613553202596</v>
      </c>
      <c r="EC338" s="8">
        <v>-41.734563004410298</v>
      </c>
      <c r="ED338" s="4">
        <v>-0.81725572565481197</v>
      </c>
      <c r="EE338" s="8">
        <v>12.5666666666667</v>
      </c>
      <c r="EF338" s="8">
        <v>69.810840522988997</v>
      </c>
      <c r="EG338" s="8">
        <v>-107.255883580464</v>
      </c>
      <c r="EH338" s="4">
        <v>-1.53637863083949</v>
      </c>
      <c r="EI338" s="8">
        <v>-133.76677527062299</v>
      </c>
      <c r="EJ338" s="4">
        <v>-1.9161318538568901</v>
      </c>
      <c r="EK338" s="8">
        <v>24.965437788018399</v>
      </c>
      <c r="EL338" s="8">
        <v>408.80724413600501</v>
      </c>
      <c r="EM338" s="8">
        <v>180.16943219930599</v>
      </c>
      <c r="EN338" s="4">
        <v>0.44071976410321601</v>
      </c>
      <c r="EO338" s="8">
        <v>140.26305751905301</v>
      </c>
      <c r="EP338" s="4">
        <v>0.34310316055062301</v>
      </c>
      <c r="EQ338" s="8">
        <v>29.166129032258102</v>
      </c>
      <c r="ER338" s="8">
        <v>465.086685694604</v>
      </c>
      <c r="ES338" s="8">
        <v>230.71522813205399</v>
      </c>
      <c r="ET338" s="4">
        <v>0.496069303268662</v>
      </c>
      <c r="EU338" s="8">
        <v>186.85131369254</v>
      </c>
      <c r="EV338" s="4">
        <v>0.40175588646120503</v>
      </c>
      <c r="EW338" s="8">
        <v>36.634408602150501</v>
      </c>
      <c r="EX338" s="8">
        <v>429.99856204799198</v>
      </c>
      <c r="EY338" s="8">
        <v>200.76698171564399</v>
      </c>
      <c r="EZ338" s="4">
        <v>0.46690151883167502</v>
      </c>
      <c r="FA338" s="8">
        <v>150.110981792052</v>
      </c>
      <c r="FB338" s="4">
        <v>0.34909647389773801</v>
      </c>
      <c r="FC338" s="8">
        <v>34.632913978494599</v>
      </c>
      <c r="FD338" s="7">
        <v>0</v>
      </c>
      <c r="FE338" s="7">
        <v>0</v>
      </c>
      <c r="FF338" s="4"/>
      <c r="FG338" s="7">
        <v>0</v>
      </c>
      <c r="FH338" s="4"/>
      <c r="FI338" s="7">
        <v>0</v>
      </c>
      <c r="FJ338" s="7">
        <v>0</v>
      </c>
      <c r="FK338" s="7">
        <v>0</v>
      </c>
      <c r="FL338" s="4"/>
      <c r="FM338" s="7">
        <v>0</v>
      </c>
      <c r="FN338" s="4"/>
      <c r="FO338" s="7">
        <v>0</v>
      </c>
      <c r="FP338" s="7">
        <v>0</v>
      </c>
      <c r="FQ338" s="7">
        <v>0</v>
      </c>
      <c r="FR338" s="4"/>
      <c r="FS338" s="7">
        <v>0</v>
      </c>
      <c r="FT338" s="4"/>
      <c r="FU338" s="7">
        <v>0</v>
      </c>
      <c r="FV338" s="7">
        <v>0</v>
      </c>
      <c r="FW338" s="7">
        <v>0</v>
      </c>
      <c r="FX338" s="4"/>
      <c r="FY338" s="7">
        <v>0</v>
      </c>
      <c r="FZ338" s="4"/>
      <c r="GA338" s="7">
        <v>0</v>
      </c>
      <c r="GB338" s="7">
        <v>0</v>
      </c>
      <c r="GC338" s="7">
        <v>0</v>
      </c>
      <c r="GD338" s="4"/>
      <c r="GE338" s="7">
        <v>0</v>
      </c>
      <c r="GF338" s="4"/>
      <c r="GG338" s="7">
        <v>0</v>
      </c>
      <c r="GH338" s="7">
        <v>120.877552806921</v>
      </c>
      <c r="GI338" s="7">
        <v>-135.443490081275</v>
      </c>
      <c r="GJ338" s="4">
        <v>-1.12050158971716</v>
      </c>
      <c r="GK338" s="7">
        <v>-175.50133827503299</v>
      </c>
      <c r="GL338" s="4">
        <v>-1.4518935418502601</v>
      </c>
      <c r="GM338" s="7">
        <v>37.532104454685097</v>
      </c>
      <c r="GN338" s="7">
        <v>873.89392983060895</v>
      </c>
      <c r="GO338" s="7">
        <v>410.88466033136001</v>
      </c>
      <c r="GP338" s="4">
        <v>0.47017681014331297</v>
      </c>
      <c r="GQ338" s="7">
        <v>327.11437121159298</v>
      </c>
      <c r="GR338" s="4">
        <v>0.37431816384741201</v>
      </c>
      <c r="GS338" s="7">
        <v>65.800537634408599</v>
      </c>
      <c r="GT338" s="7">
        <v>429.99856204799198</v>
      </c>
      <c r="GU338" s="7">
        <v>200.76698171564399</v>
      </c>
      <c r="GV338" s="4">
        <v>0.46690151883167502</v>
      </c>
      <c r="GW338" s="7">
        <v>150.110981792052</v>
      </c>
      <c r="GX338" s="4">
        <v>0.34909647389773801</v>
      </c>
      <c r="GY338" s="7">
        <v>34.632913978494599</v>
      </c>
      <c r="GZ338" s="3"/>
    </row>
    <row r="339" spans="1:208" s="11" customFormat="1" x14ac:dyDescent="0.25">
      <c r="A339" s="7" t="s">
        <v>220</v>
      </c>
      <c r="B339" s="7" t="s">
        <v>868</v>
      </c>
      <c r="C339" s="7" t="s">
        <v>869</v>
      </c>
      <c r="D339" s="33" t="s">
        <v>223</v>
      </c>
      <c r="E339" s="7"/>
      <c r="F339" s="8"/>
      <c r="G339" s="8"/>
      <c r="H339" s="8">
        <v>1.2700712359869399</v>
      </c>
      <c r="I339" s="8">
        <v>28.832221226277898</v>
      </c>
      <c r="J339" s="8">
        <v>21.373864922803499</v>
      </c>
      <c r="K339" s="8">
        <v>34.083801715869598</v>
      </c>
      <c r="L339" s="8">
        <v>13.9505865085418</v>
      </c>
      <c r="M339" s="8">
        <v>-33.509334594390999</v>
      </c>
      <c r="N339" s="8">
        <v>6.9974755011511097E-3</v>
      </c>
      <c r="O339" s="8">
        <v>0</v>
      </c>
      <c r="P339" s="8">
        <v>0</v>
      </c>
      <c r="Q339" s="8">
        <v>0</v>
      </c>
      <c r="R339" s="8"/>
      <c r="S339" s="8"/>
      <c r="T339" s="8"/>
      <c r="U339" s="8"/>
      <c r="V339" s="8">
        <v>15.803604562253099</v>
      </c>
      <c r="W339" s="8">
        <v>62.725708360045502</v>
      </c>
      <c r="X339" s="8">
        <v>23.381363272159302</v>
      </c>
      <c r="Y339" s="8">
        <v>15.6926724305211</v>
      </c>
      <c r="Z339" s="8">
        <v>0</v>
      </c>
      <c r="AA339" s="8"/>
      <c r="AB339" s="8"/>
      <c r="AC339" s="8">
        <v>0</v>
      </c>
      <c r="AD339" s="8">
        <v>30.102292462264799</v>
      </c>
      <c r="AE339" s="8">
        <v>55.457666638673103</v>
      </c>
      <c r="AF339" s="8">
        <v>-19.5587480858491</v>
      </c>
      <c r="AG339" s="8">
        <v>6.9974755011511097E-3</v>
      </c>
      <c r="AH339" s="8">
        <v>0</v>
      </c>
      <c r="AI339" s="8">
        <v>0</v>
      </c>
      <c r="AJ339" s="8">
        <v>0</v>
      </c>
      <c r="AK339" s="8">
        <v>78.529312922298601</v>
      </c>
      <c r="AL339" s="8">
        <v>39.074035702680398</v>
      </c>
      <c r="AM339" s="8">
        <v>0</v>
      </c>
      <c r="AN339" s="8">
        <v>0</v>
      </c>
      <c r="AO339" s="8">
        <v>30.102292462264799</v>
      </c>
      <c r="AP339" s="8">
        <v>35.898918552824</v>
      </c>
      <c r="AQ339" s="8">
        <v>6.9974755011511097E-3</v>
      </c>
      <c r="AR339" s="8"/>
      <c r="AS339" s="8">
        <v>117.60334862497901</v>
      </c>
      <c r="AT339" s="8">
        <v>0</v>
      </c>
      <c r="AU339" s="8">
        <f t="shared" si="37"/>
        <v>-35.891921077322849</v>
      </c>
      <c r="AV339" s="8">
        <f t="shared" si="38"/>
        <v>-6.9974755011511097E-3</v>
      </c>
      <c r="AW339" s="8">
        <f t="shared" si="39"/>
        <v>117.60334862497901</v>
      </c>
      <c r="AX339" s="8">
        <v>-47.459921102932803</v>
      </c>
      <c r="AY339" s="8">
        <v>33.516332069892101</v>
      </c>
      <c r="AZ339" s="8">
        <v>-6.9974755011511097E-3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15.803604562253099</v>
      </c>
      <c r="BH339" s="8">
        <v>46.922103797792403</v>
      </c>
      <c r="BI339" s="8">
        <v>-39.344345087886197</v>
      </c>
      <c r="BJ339" s="8">
        <v>-7.6886908416381896</v>
      </c>
      <c r="BK339" s="8">
        <v>-15.6926724305211</v>
      </c>
      <c r="BL339" s="9">
        <v>0</v>
      </c>
      <c r="BM339" s="8" t="s">
        <v>268</v>
      </c>
      <c r="BN339" s="7" t="s">
        <v>268</v>
      </c>
      <c r="BO339" s="10">
        <v>192</v>
      </c>
      <c r="BP339" s="10">
        <v>321</v>
      </c>
      <c r="BQ339" s="7" t="s">
        <v>252</v>
      </c>
      <c r="BR339" s="8">
        <v>6.9974755011511097E-3</v>
      </c>
      <c r="BS339" s="8">
        <v>0.66187667004663098</v>
      </c>
      <c r="BT339" s="4">
        <v>94.587922449710504</v>
      </c>
      <c r="BU339" s="8">
        <v>-0.15291782495986</v>
      </c>
      <c r="BV339" s="4">
        <v>-21.853284793166399</v>
      </c>
      <c r="BW339" s="8">
        <v>0</v>
      </c>
      <c r="BX339" s="8">
        <v>0</v>
      </c>
      <c r="BY339" s="8">
        <v>0</v>
      </c>
      <c r="BZ339" s="4"/>
      <c r="CA339" s="8">
        <v>2.43782772036494E-2</v>
      </c>
      <c r="CB339" s="4"/>
      <c r="CC339" s="8">
        <v>0</v>
      </c>
      <c r="CD339" s="8">
        <v>0</v>
      </c>
      <c r="CE339" s="8">
        <v>0</v>
      </c>
      <c r="CF339" s="4"/>
      <c r="CG339" s="8">
        <v>9.9428427530632302E-3</v>
      </c>
      <c r="CH339" s="4"/>
      <c r="CI339" s="8">
        <v>0</v>
      </c>
      <c r="CJ339" s="8">
        <v>0</v>
      </c>
      <c r="CK339" s="8">
        <v>0</v>
      </c>
      <c r="CL339" s="4"/>
      <c r="CM339" s="8">
        <v>1.0486398085895099</v>
      </c>
      <c r="CN339" s="4"/>
      <c r="CO339" s="8">
        <v>0</v>
      </c>
      <c r="CP339" s="8"/>
      <c r="CQ339" s="8"/>
      <c r="CR339" s="4"/>
      <c r="CS339" s="8"/>
      <c r="CT339" s="4"/>
      <c r="CU339" s="8"/>
      <c r="CV339" s="8"/>
      <c r="CW339" s="8"/>
      <c r="CX339" s="4"/>
      <c r="CY339" s="8"/>
      <c r="CZ339" s="4"/>
      <c r="DA339" s="8"/>
      <c r="DB339" s="8"/>
      <c r="DC339" s="8"/>
      <c r="DD339" s="4"/>
      <c r="DE339" s="8"/>
      <c r="DF339" s="4"/>
      <c r="DG339" s="8"/>
      <c r="DH339" s="8"/>
      <c r="DI339" s="8"/>
      <c r="DJ339" s="4"/>
      <c r="DK339" s="8"/>
      <c r="DL339" s="4"/>
      <c r="DM339" s="8"/>
      <c r="DN339" s="8">
        <v>15.803604562253099</v>
      </c>
      <c r="DO339" s="8">
        <v>12.002422581878401</v>
      </c>
      <c r="DP339" s="4">
        <v>0.75947373490641601</v>
      </c>
      <c r="DQ339" s="8">
        <v>8.9864346884159598</v>
      </c>
      <c r="DR339" s="4">
        <v>0.56863196323451803</v>
      </c>
      <c r="DS339" s="8">
        <v>3</v>
      </c>
      <c r="DT339" s="8">
        <v>62.725708360045502</v>
      </c>
      <c r="DU339" s="8">
        <v>50.762824585384699</v>
      </c>
      <c r="DV339" s="4">
        <v>0.80928260377716399</v>
      </c>
      <c r="DW339" s="8">
        <v>41.894933076890901</v>
      </c>
      <c r="DX339" s="4">
        <v>0.66790689451307605</v>
      </c>
      <c r="DY339" s="8">
        <v>8.93333333333333</v>
      </c>
      <c r="DZ339" s="8">
        <v>23.381363272159302</v>
      </c>
      <c r="EA339" s="8">
        <v>18.563737670841402</v>
      </c>
      <c r="EB339" s="4">
        <v>0.79395446085667898</v>
      </c>
      <c r="EC339" s="8">
        <v>14.765974276009301</v>
      </c>
      <c r="ED339" s="4">
        <v>0.63152751634424498</v>
      </c>
      <c r="EE339" s="8">
        <v>4</v>
      </c>
      <c r="EF339" s="8">
        <v>15.6926724305211</v>
      </c>
      <c r="EG339" s="8">
        <v>14.7887806862544</v>
      </c>
      <c r="EH339" s="4">
        <v>0.94240039430704603</v>
      </c>
      <c r="EI339" s="8">
        <v>11.592418341371999</v>
      </c>
      <c r="EJ339" s="4">
        <v>0.73871537131085196</v>
      </c>
      <c r="EK339" s="8">
        <v>2.8894009216589902</v>
      </c>
      <c r="EL339" s="8">
        <v>0</v>
      </c>
      <c r="EM339" s="8">
        <v>0</v>
      </c>
      <c r="EN339" s="4"/>
      <c r="EO339" s="8">
        <v>4.0662939931937602E-3</v>
      </c>
      <c r="EP339" s="4"/>
      <c r="EQ339" s="8">
        <v>0</v>
      </c>
      <c r="ER339" s="8"/>
      <c r="ES339" s="8"/>
      <c r="ET339" s="4"/>
      <c r="EU339" s="8"/>
      <c r="EV339" s="4"/>
      <c r="EW339" s="8"/>
      <c r="EX339" s="8"/>
      <c r="EY339" s="8"/>
      <c r="EZ339" s="4"/>
      <c r="FA339" s="8"/>
      <c r="FB339" s="4"/>
      <c r="FC339" s="8"/>
      <c r="FD339" s="7">
        <v>6.9974755011511097E-3</v>
      </c>
      <c r="FE339" s="7">
        <v>0.66187667004663098</v>
      </c>
      <c r="FF339" s="4">
        <v>94.587922449710504</v>
      </c>
      <c r="FG339" s="7">
        <v>-0.12853954775620999</v>
      </c>
      <c r="FH339" s="4">
        <v>-18.3694173327317</v>
      </c>
      <c r="FI339" s="7">
        <v>0</v>
      </c>
      <c r="FJ339" s="7">
        <v>0</v>
      </c>
      <c r="FK339" s="7">
        <v>0</v>
      </c>
      <c r="FL339" s="4"/>
      <c r="FM339" s="7">
        <v>1.05858265134257</v>
      </c>
      <c r="FN339" s="4"/>
      <c r="FO339" s="7">
        <v>0</v>
      </c>
      <c r="FP339" s="7">
        <v>0</v>
      </c>
      <c r="FQ339" s="7">
        <v>0</v>
      </c>
      <c r="FR339" s="4"/>
      <c r="FS339" s="7">
        <v>0</v>
      </c>
      <c r="FT339" s="4"/>
      <c r="FU339" s="7">
        <v>0</v>
      </c>
      <c r="FV339" s="7">
        <v>0</v>
      </c>
      <c r="FW339" s="7">
        <v>0</v>
      </c>
      <c r="FX339" s="4"/>
      <c r="FY339" s="7">
        <v>0</v>
      </c>
      <c r="FZ339" s="4"/>
      <c r="GA339" s="7">
        <v>0</v>
      </c>
      <c r="GB339" s="7">
        <v>78.529312922298601</v>
      </c>
      <c r="GC339" s="7">
        <v>62.765247167263098</v>
      </c>
      <c r="GD339" s="4">
        <v>0.79925883509724105</v>
      </c>
      <c r="GE339" s="7">
        <v>50.881367765306798</v>
      </c>
      <c r="GF339" s="4">
        <v>0.64792834512192599</v>
      </c>
      <c r="GG339" s="7">
        <v>11.9333333333333</v>
      </c>
      <c r="GH339" s="7">
        <v>39.074035702680398</v>
      </c>
      <c r="GI339" s="7">
        <v>33.352518357095803</v>
      </c>
      <c r="GJ339" s="4">
        <v>0.85357239807220298</v>
      </c>
      <c r="GK339" s="7">
        <v>26.358392617381298</v>
      </c>
      <c r="GL339" s="4">
        <v>0.67457563938227005</v>
      </c>
      <c r="GM339" s="7">
        <v>6.8894009216589902</v>
      </c>
      <c r="GN339" s="7">
        <v>0</v>
      </c>
      <c r="GO339" s="7">
        <v>0</v>
      </c>
      <c r="GP339" s="4"/>
      <c r="GQ339" s="7">
        <v>4.0662939931937602E-3</v>
      </c>
      <c r="GR339" s="4"/>
      <c r="GS339" s="7">
        <v>0</v>
      </c>
      <c r="GT339" s="7">
        <v>0</v>
      </c>
      <c r="GU339" s="7">
        <v>0</v>
      </c>
      <c r="GV339" s="4"/>
      <c r="GW339" s="7">
        <v>0</v>
      </c>
      <c r="GX339" s="4"/>
      <c r="GY339" s="7">
        <v>0</v>
      </c>
      <c r="GZ339" s="3"/>
    </row>
    <row r="340" spans="1:208" s="11" customFormat="1" x14ac:dyDescent="0.25">
      <c r="A340" s="7" t="s">
        <v>220</v>
      </c>
      <c r="B340" s="7" t="s">
        <v>870</v>
      </c>
      <c r="C340" s="7" t="s">
        <v>871</v>
      </c>
      <c r="D340" s="33" t="s">
        <v>231</v>
      </c>
      <c r="E340" s="7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>
        <v>21.5038250519783</v>
      </c>
      <c r="W340" s="8">
        <v>32.093450415156099</v>
      </c>
      <c r="X340" s="8">
        <v>32.262946140741803</v>
      </c>
      <c r="Y340" s="8">
        <v>30.212875568053001</v>
      </c>
      <c r="Z340" s="8">
        <v>27.517186824135901</v>
      </c>
      <c r="AA340" s="8">
        <v>64.591574627438007</v>
      </c>
      <c r="AB340" s="8">
        <v>31.002898096195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53.597275467134303</v>
      </c>
      <c r="AL340" s="8">
        <v>62.475821708794903</v>
      </c>
      <c r="AM340" s="8">
        <v>92.108761451573898</v>
      </c>
      <c r="AN340" s="8">
        <v>31.002898096195</v>
      </c>
      <c r="AO340" s="8"/>
      <c r="AP340" s="8"/>
      <c r="AQ340" s="8"/>
      <c r="AR340" s="8"/>
      <c r="AS340" s="8">
        <v>116.07309717592899</v>
      </c>
      <c r="AT340" s="8">
        <v>123.11165954776899</v>
      </c>
      <c r="AU340" s="8">
        <f t="shared" ref="AU340:AU403" si="40">AQ340-AP340</f>
        <v>0</v>
      </c>
      <c r="AV340" s="8">
        <f t="shared" ref="AV340:AV403" si="41">AR340-AQ340</f>
        <v>0</v>
      </c>
      <c r="AW340" s="8">
        <f t="shared" ref="AW340:AW403" si="42">AS340-AR340</f>
        <v>116.07309717592899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21.5038250519783</v>
      </c>
      <c r="BH340" s="8">
        <v>10.589625363177801</v>
      </c>
      <c r="BI340" s="8">
        <v>0.16949572558579001</v>
      </c>
      <c r="BJ340" s="8">
        <v>-2.0500705726888202</v>
      </c>
      <c r="BK340" s="8">
        <v>-2.6956887439171302</v>
      </c>
      <c r="BL340" s="9">
        <v>37.074387803302102</v>
      </c>
      <c r="BM340" s="8" t="s">
        <v>268</v>
      </c>
      <c r="BN340" s="7" t="s">
        <v>268</v>
      </c>
      <c r="BO340" s="10">
        <v>666</v>
      </c>
      <c r="BP340" s="10">
        <v>322</v>
      </c>
      <c r="BQ340" s="7" t="s">
        <v>252</v>
      </c>
      <c r="BR340" s="8"/>
      <c r="BS340" s="8"/>
      <c r="BT340" s="4"/>
      <c r="BU340" s="8"/>
      <c r="BV340" s="4"/>
      <c r="BW340" s="8"/>
      <c r="BX340" s="8"/>
      <c r="BY340" s="8"/>
      <c r="BZ340" s="4"/>
      <c r="CA340" s="8"/>
      <c r="CB340" s="4"/>
      <c r="CC340" s="8"/>
      <c r="CD340" s="8"/>
      <c r="CE340" s="8"/>
      <c r="CF340" s="4"/>
      <c r="CG340" s="8"/>
      <c r="CH340" s="4"/>
      <c r="CI340" s="8"/>
      <c r="CJ340" s="8"/>
      <c r="CK340" s="8"/>
      <c r="CL340" s="4"/>
      <c r="CM340" s="8"/>
      <c r="CN340" s="4"/>
      <c r="CO340" s="8"/>
      <c r="CP340" s="8"/>
      <c r="CQ340" s="8"/>
      <c r="CR340" s="4"/>
      <c r="CS340" s="8"/>
      <c r="CT340" s="4"/>
      <c r="CU340" s="8"/>
      <c r="CV340" s="8"/>
      <c r="CW340" s="8"/>
      <c r="CX340" s="4"/>
      <c r="CY340" s="8"/>
      <c r="CZ340" s="4"/>
      <c r="DA340" s="8"/>
      <c r="DB340" s="8"/>
      <c r="DC340" s="8"/>
      <c r="DD340" s="4"/>
      <c r="DE340" s="8"/>
      <c r="DF340" s="4"/>
      <c r="DG340" s="8"/>
      <c r="DH340" s="8"/>
      <c r="DI340" s="8"/>
      <c r="DJ340" s="4"/>
      <c r="DK340" s="8"/>
      <c r="DL340" s="4"/>
      <c r="DM340" s="8"/>
      <c r="DN340" s="8">
        <v>21.5038250519783</v>
      </c>
      <c r="DO340" s="8">
        <v>3.9199905869012301</v>
      </c>
      <c r="DP340" s="4">
        <v>0.18229271199081901</v>
      </c>
      <c r="DQ340" s="8">
        <v>-9.5271485034885295</v>
      </c>
      <c r="DR340" s="4">
        <v>-0.44304436445422402</v>
      </c>
      <c r="DS340" s="8">
        <v>13.0666666666667</v>
      </c>
      <c r="DT340" s="8">
        <v>32.093450415156099</v>
      </c>
      <c r="DU340" s="8">
        <v>6.0122910907952303</v>
      </c>
      <c r="DV340" s="4">
        <v>0.187337011540396</v>
      </c>
      <c r="DW340" s="8">
        <v>-9.8879696362139597</v>
      </c>
      <c r="DX340" s="4">
        <v>-0.30809930089487603</v>
      </c>
      <c r="DY340" s="8">
        <v>15.2956989247312</v>
      </c>
      <c r="DZ340" s="8">
        <v>32.262946140741803</v>
      </c>
      <c r="EA340" s="8">
        <v>-10.0961611944407</v>
      </c>
      <c r="EB340" s="4">
        <v>-0.31293364066622598</v>
      </c>
      <c r="EC340" s="8">
        <v>-35.7043724739558</v>
      </c>
      <c r="ED340" s="4">
        <v>-1.10666807421124</v>
      </c>
      <c r="EE340" s="8">
        <v>21.605376344086</v>
      </c>
      <c r="EF340" s="8">
        <v>30.212875568053001</v>
      </c>
      <c r="EG340" s="8">
        <v>28.246547855900701</v>
      </c>
      <c r="EH340" s="4">
        <v>0.93491755831968804</v>
      </c>
      <c r="EI340" s="8">
        <v>23.015269508383199</v>
      </c>
      <c r="EJ340" s="4">
        <v>0.76177024118549697</v>
      </c>
      <c r="EK340" s="8">
        <v>2.6451612903225801</v>
      </c>
      <c r="EL340" s="8">
        <v>27.517186824135901</v>
      </c>
      <c r="EM340" s="8">
        <v>15.9488838750491</v>
      </c>
      <c r="EN340" s="4">
        <v>0.57959717964556001</v>
      </c>
      <c r="EO340" s="8">
        <v>9.1609374551187805</v>
      </c>
      <c r="EP340" s="4">
        <v>0.33291693346659701</v>
      </c>
      <c r="EQ340" s="8">
        <v>8.93333333333333</v>
      </c>
      <c r="ER340" s="8">
        <v>64.591411108588602</v>
      </c>
      <c r="ES340" s="8">
        <v>41.515799957006401</v>
      </c>
      <c r="ET340" s="4">
        <v>0.64274489819105496</v>
      </c>
      <c r="EU340" s="8">
        <v>31.4015407895442</v>
      </c>
      <c r="EV340" s="4">
        <v>0.48615659962518998</v>
      </c>
      <c r="EW340" s="8">
        <v>7.2365591397849496</v>
      </c>
      <c r="EX340" s="8">
        <v>31.002675874088201</v>
      </c>
      <c r="EY340" s="8">
        <v>8.9609578255858207</v>
      </c>
      <c r="EZ340" s="4">
        <v>0.28903820631416299</v>
      </c>
      <c r="FA340" s="8">
        <v>-0.15542557759052</v>
      </c>
      <c r="FB340" s="4">
        <v>-5.0132955691228999E-3</v>
      </c>
      <c r="FC340" s="8">
        <v>8.7268817204301108</v>
      </c>
      <c r="FD340" s="7">
        <v>0</v>
      </c>
      <c r="FE340" s="7">
        <v>0</v>
      </c>
      <c r="FF340" s="4"/>
      <c r="FG340" s="7">
        <v>0</v>
      </c>
      <c r="FH340" s="4"/>
      <c r="FI340" s="7">
        <v>0</v>
      </c>
      <c r="FJ340" s="7">
        <v>0</v>
      </c>
      <c r="FK340" s="7">
        <v>0</v>
      </c>
      <c r="FL340" s="4"/>
      <c r="FM340" s="7">
        <v>0</v>
      </c>
      <c r="FN340" s="4"/>
      <c r="FO340" s="7">
        <v>0</v>
      </c>
      <c r="FP340" s="7">
        <v>0</v>
      </c>
      <c r="FQ340" s="7">
        <v>0</v>
      </c>
      <c r="FR340" s="4"/>
      <c r="FS340" s="7">
        <v>0</v>
      </c>
      <c r="FT340" s="4"/>
      <c r="FU340" s="7">
        <v>0</v>
      </c>
      <c r="FV340" s="7">
        <v>0</v>
      </c>
      <c r="FW340" s="7">
        <v>0</v>
      </c>
      <c r="FX340" s="4"/>
      <c r="FY340" s="7">
        <v>0</v>
      </c>
      <c r="FZ340" s="4"/>
      <c r="GA340" s="7">
        <v>0</v>
      </c>
      <c r="GB340" s="7">
        <v>53.597275467134303</v>
      </c>
      <c r="GC340" s="7">
        <v>9.9322816776964604</v>
      </c>
      <c r="GD340" s="4">
        <v>0.185313182267761</v>
      </c>
      <c r="GE340" s="7">
        <v>-19.4151181397025</v>
      </c>
      <c r="GF340" s="4">
        <v>-0.36224076635402502</v>
      </c>
      <c r="GG340" s="7">
        <v>28.3623655913979</v>
      </c>
      <c r="GH340" s="7">
        <v>62.475821708794903</v>
      </c>
      <c r="GI340" s="7">
        <v>18.150386661460001</v>
      </c>
      <c r="GJ340" s="4">
        <v>0.29051857446646301</v>
      </c>
      <c r="GK340" s="7">
        <v>-12.689102965572699</v>
      </c>
      <c r="GL340" s="4">
        <v>-0.203104218856339</v>
      </c>
      <c r="GM340" s="7">
        <v>24.250537634408602</v>
      </c>
      <c r="GN340" s="7">
        <v>92.108597932724507</v>
      </c>
      <c r="GO340" s="7">
        <v>57.464683832055499</v>
      </c>
      <c r="GP340" s="4">
        <v>0.62387969333793702</v>
      </c>
      <c r="GQ340" s="7">
        <v>40.562478244662898</v>
      </c>
      <c r="GR340" s="4">
        <v>0.44037667660829499</v>
      </c>
      <c r="GS340" s="7">
        <v>16.169892473118299</v>
      </c>
      <c r="GT340" s="7">
        <v>31.002675874088201</v>
      </c>
      <c r="GU340" s="7">
        <v>8.9609578255858207</v>
      </c>
      <c r="GV340" s="4">
        <v>0.28903820631416299</v>
      </c>
      <c r="GW340" s="7">
        <v>-0.15542557759052</v>
      </c>
      <c r="GX340" s="4">
        <v>-5.0132955691228999E-3</v>
      </c>
      <c r="GY340" s="7">
        <v>8.7268817204301108</v>
      </c>
      <c r="GZ340" s="3"/>
    </row>
    <row r="341" spans="1:208" s="11" customFormat="1" x14ac:dyDescent="0.25">
      <c r="A341" s="7" t="s">
        <v>220</v>
      </c>
      <c r="B341" s="7" t="s">
        <v>872</v>
      </c>
      <c r="C341" s="7" t="s">
        <v>873</v>
      </c>
      <c r="D341" s="33" t="s">
        <v>223</v>
      </c>
      <c r="E341" s="7"/>
      <c r="F341" s="8">
        <v>15.8823904506049</v>
      </c>
      <c r="G341" s="8">
        <v>13.295232653791</v>
      </c>
      <c r="H341" s="8">
        <v>12.163647918075601</v>
      </c>
      <c r="I341" s="8">
        <v>13.3009613845072</v>
      </c>
      <c r="J341" s="8">
        <v>12.882044623962299</v>
      </c>
      <c r="K341" s="8">
        <v>12.224374549154801</v>
      </c>
      <c r="L341" s="8">
        <v>10.765524676743301</v>
      </c>
      <c r="M341" s="8">
        <v>11.431769727232099</v>
      </c>
      <c r="N341" s="8">
        <v>11.662344280116899</v>
      </c>
      <c r="O341" s="8">
        <v>15.2316235025721</v>
      </c>
      <c r="P341" s="8">
        <v>13.2449589553087</v>
      </c>
      <c r="Q341" s="8">
        <v>35.062737230872301</v>
      </c>
      <c r="R341" s="8">
        <v>24.085796703427398</v>
      </c>
      <c r="S341" s="8">
        <v>35.944095045529899</v>
      </c>
      <c r="T341" s="8">
        <v>28.044842663007699</v>
      </c>
      <c r="U341" s="8">
        <v>65.401026195314003</v>
      </c>
      <c r="V341" s="8">
        <v>77.116925594456106</v>
      </c>
      <c r="W341" s="8">
        <v>26.201862604874101</v>
      </c>
      <c r="X341" s="8">
        <v>12.100252306558099</v>
      </c>
      <c r="Y341" s="8">
        <v>0</v>
      </c>
      <c r="Z341" s="8">
        <v>-3.0056179775280901E-3</v>
      </c>
      <c r="AA341" s="8"/>
      <c r="AB341" s="8">
        <v>19.8047796773164</v>
      </c>
      <c r="AC341" s="8">
        <v>29.177623104395899</v>
      </c>
      <c r="AD341" s="8">
        <v>25.4646093025829</v>
      </c>
      <c r="AE341" s="8">
        <v>25.1064191731171</v>
      </c>
      <c r="AF341" s="8">
        <v>22.197294403975299</v>
      </c>
      <c r="AG341" s="8">
        <v>26.893967782689099</v>
      </c>
      <c r="AH341" s="8">
        <v>48.307696186180998</v>
      </c>
      <c r="AI341" s="8">
        <v>60.029891748957297</v>
      </c>
      <c r="AJ341" s="8">
        <v>93.445868858321703</v>
      </c>
      <c r="AK341" s="8">
        <v>103.31878819933</v>
      </c>
      <c r="AL341" s="8">
        <v>12.100252306558099</v>
      </c>
      <c r="AM341" s="8">
        <v>-3.0056179775280901E-3</v>
      </c>
      <c r="AN341" s="8">
        <v>19.8047796773164</v>
      </c>
      <c r="AO341" s="8">
        <v>54.642232406978799</v>
      </c>
      <c r="AP341" s="8">
        <v>47.303713577092402</v>
      </c>
      <c r="AQ341" s="8">
        <v>75.201663968870093</v>
      </c>
      <c r="AR341" s="8">
        <v>153.475760607279</v>
      </c>
      <c r="AS341" s="8">
        <v>115.41904050588801</v>
      </c>
      <c r="AT341" s="8">
        <v>19.8017740593389</v>
      </c>
      <c r="AU341" s="8">
        <f t="shared" si="40"/>
        <v>27.897950391777691</v>
      </c>
      <c r="AV341" s="8">
        <f t="shared" si="41"/>
        <v>78.274096638408906</v>
      </c>
      <c r="AW341" s="8">
        <f t="shared" si="42"/>
        <v>-38.056720101390994</v>
      </c>
      <c r="AX341" s="8">
        <v>0.66624505048876503</v>
      </c>
      <c r="AY341" s="8">
        <v>0.23057455288487499</v>
      </c>
      <c r="AZ341" s="8">
        <v>3.5692792224551901</v>
      </c>
      <c r="BA341" s="8">
        <v>-1.9866645472633899</v>
      </c>
      <c r="BB341" s="8">
        <v>21.817778275563601</v>
      </c>
      <c r="BC341" s="8">
        <v>-10.976940527444899</v>
      </c>
      <c r="BD341" s="8">
        <v>11.858298342102501</v>
      </c>
      <c r="BE341" s="8">
        <v>-7.8992523825221896</v>
      </c>
      <c r="BF341" s="8">
        <v>37.356183532306297</v>
      </c>
      <c r="BG341" s="8">
        <v>11.7158993991422</v>
      </c>
      <c r="BH341" s="8">
        <v>-50.915062989581997</v>
      </c>
      <c r="BI341" s="8">
        <v>-14.1016102983161</v>
      </c>
      <c r="BJ341" s="8">
        <v>-12.100252306558099</v>
      </c>
      <c r="BK341" s="8">
        <v>-3.0056179775280901E-3</v>
      </c>
      <c r="BL341" s="9">
        <v>3.0056179775280901E-3</v>
      </c>
      <c r="BM341" s="8" t="s">
        <v>236</v>
      </c>
      <c r="BN341" s="7" t="s">
        <v>236</v>
      </c>
      <c r="BO341" s="10">
        <v>132</v>
      </c>
      <c r="BP341" s="10">
        <v>323</v>
      </c>
      <c r="BQ341" s="7" t="s">
        <v>252</v>
      </c>
      <c r="BR341" s="8">
        <v>11.662344280116899</v>
      </c>
      <c r="BS341" s="8">
        <v>8.2764110908137294</v>
      </c>
      <c r="BT341" s="4">
        <v>0.70966959060916601</v>
      </c>
      <c r="BU341" s="8">
        <v>4.2136611190744899</v>
      </c>
      <c r="BV341" s="4">
        <v>0.36130481298329797</v>
      </c>
      <c r="BW341" s="8">
        <v>3</v>
      </c>
      <c r="BX341" s="8">
        <v>15.2316235025721</v>
      </c>
      <c r="BY341" s="8">
        <v>9.9317819869656603</v>
      </c>
      <c r="BZ341" s="4">
        <v>0.65205012356617897</v>
      </c>
      <c r="CA341" s="8">
        <v>5.1698067483729204</v>
      </c>
      <c r="CB341" s="4">
        <v>0.33941271903811898</v>
      </c>
      <c r="CC341" s="8">
        <v>3.7666666666666702</v>
      </c>
      <c r="CD341" s="8">
        <v>13.2449589553087</v>
      </c>
      <c r="CE341" s="8">
        <v>3.49050145381959</v>
      </c>
      <c r="CF341" s="4">
        <v>0.26353433525896702</v>
      </c>
      <c r="CG341" s="8">
        <v>-3.70338303365688</v>
      </c>
      <c r="CH341" s="4">
        <v>-0.27960698452542299</v>
      </c>
      <c r="CI341" s="8">
        <v>6</v>
      </c>
      <c r="CJ341" s="8">
        <v>35.062737230872301</v>
      </c>
      <c r="CK341" s="8">
        <v>24.920837751917801</v>
      </c>
      <c r="CL341" s="4">
        <v>0.71074992199911002</v>
      </c>
      <c r="CM341" s="8">
        <v>18.2156818355148</v>
      </c>
      <c r="CN341" s="4">
        <v>0.51951682253364095</v>
      </c>
      <c r="CO341" s="8">
        <v>6</v>
      </c>
      <c r="CP341" s="8">
        <v>24.085796703427398</v>
      </c>
      <c r="CQ341" s="8">
        <v>14.1822133170139</v>
      </c>
      <c r="CR341" s="4">
        <v>0.58882060210181197</v>
      </c>
      <c r="CS341" s="8">
        <v>7.9042414367456901</v>
      </c>
      <c r="CT341" s="4">
        <v>0.32817022970309001</v>
      </c>
      <c r="CU341" s="8">
        <v>6</v>
      </c>
      <c r="CV341" s="8">
        <v>35.944095045529899</v>
      </c>
      <c r="CW341" s="8">
        <v>26.075965150028001</v>
      </c>
      <c r="CX341" s="4">
        <v>0.72545894164251301</v>
      </c>
      <c r="CY341" s="8">
        <v>19.650948593227401</v>
      </c>
      <c r="CZ341" s="4">
        <v>0.54670867546771795</v>
      </c>
      <c r="DA341" s="8">
        <v>6</v>
      </c>
      <c r="DB341" s="8">
        <v>28.044842663007699</v>
      </c>
      <c r="DC341" s="8">
        <v>17.148904318235999</v>
      </c>
      <c r="DD341" s="4">
        <v>0.61148156630081996</v>
      </c>
      <c r="DE341" s="8">
        <v>10.8639988838324</v>
      </c>
      <c r="DF341" s="4">
        <v>0.38737956259467599</v>
      </c>
      <c r="DG341" s="8">
        <v>6</v>
      </c>
      <c r="DH341" s="8">
        <v>65.401026195314003</v>
      </c>
      <c r="DI341" s="8">
        <v>29.002565408604301</v>
      </c>
      <c r="DJ341" s="4">
        <v>0.44345734456812502</v>
      </c>
      <c r="DK341" s="8">
        <v>19.1913518215351</v>
      </c>
      <c r="DL341" s="4">
        <v>0.29344114210413103</v>
      </c>
      <c r="DM341" s="8">
        <v>9.5</v>
      </c>
      <c r="DN341" s="8">
        <v>77.116925594456106</v>
      </c>
      <c r="DO341" s="8">
        <v>22.586486856989001</v>
      </c>
      <c r="DP341" s="4">
        <v>0.292886246214835</v>
      </c>
      <c r="DQ341" s="8">
        <v>9.5919116439936101</v>
      </c>
      <c r="DR341" s="4">
        <v>0.124381406157654</v>
      </c>
      <c r="DS341" s="8">
        <v>11.441935483870999</v>
      </c>
      <c r="DT341" s="8">
        <v>26.201862604874101</v>
      </c>
      <c r="DU341" s="8">
        <v>17.369501837917699</v>
      </c>
      <c r="DV341" s="4">
        <v>0.66291095789070398</v>
      </c>
      <c r="DW341" s="8">
        <v>10.248105172554601</v>
      </c>
      <c r="DX341" s="4">
        <v>0.39112124687838801</v>
      </c>
      <c r="DY341" s="8">
        <v>6.5161290322580596</v>
      </c>
      <c r="DZ341" s="8">
        <v>12.100252306558099</v>
      </c>
      <c r="EA341" s="8">
        <v>8.3041062731007198</v>
      </c>
      <c r="EB341" s="4">
        <v>0.68627546457027999</v>
      </c>
      <c r="EC341" s="8">
        <v>5.0561639449130702</v>
      </c>
      <c r="ED341" s="4">
        <v>0.41785607579213402</v>
      </c>
      <c r="EE341" s="8">
        <v>3</v>
      </c>
      <c r="EF341" s="8">
        <v>0</v>
      </c>
      <c r="EG341" s="8">
        <v>2.4782398452611199E-2</v>
      </c>
      <c r="EH341" s="4"/>
      <c r="EI341" s="8">
        <v>5.9578147245885199E-3</v>
      </c>
      <c r="EJ341" s="4"/>
      <c r="EK341" s="8">
        <v>0</v>
      </c>
      <c r="EL341" s="8">
        <v>-3.0056179775280901E-3</v>
      </c>
      <c r="EM341" s="8">
        <v>-3.0056179775280901E-3</v>
      </c>
      <c r="EN341" s="4">
        <v>1</v>
      </c>
      <c r="EO341" s="8">
        <v>-3.0056179775280901E-3</v>
      </c>
      <c r="EP341" s="4">
        <v>-1</v>
      </c>
      <c r="EQ341" s="8">
        <v>0</v>
      </c>
      <c r="ER341" s="8"/>
      <c r="ES341" s="8"/>
      <c r="ET341" s="4"/>
      <c r="EU341" s="8"/>
      <c r="EV341" s="4"/>
      <c r="EW341" s="8"/>
      <c r="EX341" s="8">
        <v>20.105493696722299</v>
      </c>
      <c r="EY341" s="8">
        <v>14.388989914755699</v>
      </c>
      <c r="EZ341" s="4">
        <v>0.71567453810405302</v>
      </c>
      <c r="FA341" s="8">
        <v>11.4203142033858</v>
      </c>
      <c r="FB341" s="4">
        <v>0.568019585873067</v>
      </c>
      <c r="FC341" s="8">
        <v>3</v>
      </c>
      <c r="FD341" s="7">
        <v>26.893967782689099</v>
      </c>
      <c r="FE341" s="7">
        <v>18.208193077779399</v>
      </c>
      <c r="FF341" s="4">
        <v>0.67703632371789801</v>
      </c>
      <c r="FG341" s="7">
        <v>9.3834678674474006</v>
      </c>
      <c r="FH341" s="4">
        <v>0.348906042547106</v>
      </c>
      <c r="FI341" s="7">
        <v>6.7666666666666702</v>
      </c>
      <c r="FJ341" s="7">
        <v>48.307696186180998</v>
      </c>
      <c r="FK341" s="7">
        <v>28.411339205737399</v>
      </c>
      <c r="FL341" s="4">
        <v>0.58813277073363701</v>
      </c>
      <c r="FM341" s="7">
        <v>14.5122988018579</v>
      </c>
      <c r="FN341" s="4">
        <v>0.30041380458150102</v>
      </c>
      <c r="FO341" s="7">
        <v>12</v>
      </c>
      <c r="FP341" s="7">
        <v>60.029891748957297</v>
      </c>
      <c r="FQ341" s="7">
        <v>40.258178467042001</v>
      </c>
      <c r="FR341" s="4">
        <v>0.67063553330064496</v>
      </c>
      <c r="FS341" s="7">
        <v>27.555190029973101</v>
      </c>
      <c r="FT341" s="4">
        <v>0.45902448308932198</v>
      </c>
      <c r="FU341" s="7">
        <v>12</v>
      </c>
      <c r="FV341" s="7">
        <v>93.445868858321703</v>
      </c>
      <c r="FW341" s="7">
        <v>46.151469726840297</v>
      </c>
      <c r="FX341" s="4">
        <v>0.49388453754775502</v>
      </c>
      <c r="FY341" s="7">
        <v>30.055350705367601</v>
      </c>
      <c r="FZ341" s="4">
        <v>0.32163380866987401</v>
      </c>
      <c r="GA341" s="7">
        <v>15.5</v>
      </c>
      <c r="GB341" s="7">
        <v>103.31878819933</v>
      </c>
      <c r="GC341" s="7">
        <v>39.9559886949068</v>
      </c>
      <c r="GD341" s="4">
        <v>0.38672529354313301</v>
      </c>
      <c r="GE341" s="7">
        <v>19.8400168165482</v>
      </c>
      <c r="GF341" s="4">
        <v>0.19202719236574201</v>
      </c>
      <c r="GG341" s="7">
        <v>17.958064516128999</v>
      </c>
      <c r="GH341" s="7">
        <v>12.100252306558099</v>
      </c>
      <c r="GI341" s="7">
        <v>8.3288886715533295</v>
      </c>
      <c r="GJ341" s="4">
        <v>0.68832355396748801</v>
      </c>
      <c r="GK341" s="7">
        <v>5.0621217596376598</v>
      </c>
      <c r="GL341" s="4">
        <v>0.41834844690751699</v>
      </c>
      <c r="GM341" s="7">
        <v>3</v>
      </c>
      <c r="GN341" s="7">
        <v>-3.0056179775280901E-3</v>
      </c>
      <c r="GO341" s="7">
        <v>-3.0056179775280901E-3</v>
      </c>
      <c r="GP341" s="4">
        <v>1</v>
      </c>
      <c r="GQ341" s="7">
        <v>-3.0056179775280901E-3</v>
      </c>
      <c r="GR341" s="4">
        <v>1</v>
      </c>
      <c r="GS341" s="7">
        <v>0</v>
      </c>
      <c r="GT341" s="7">
        <v>20.105493696722299</v>
      </c>
      <c r="GU341" s="7">
        <v>14.388989914755699</v>
      </c>
      <c r="GV341" s="4">
        <v>0.71567453810405302</v>
      </c>
      <c r="GW341" s="7">
        <v>11.4203142033858</v>
      </c>
      <c r="GX341" s="4">
        <v>0.568019585873067</v>
      </c>
      <c r="GY341" s="7">
        <v>3</v>
      </c>
      <c r="GZ341" s="3"/>
    </row>
    <row r="342" spans="1:208" s="11" customFormat="1" x14ac:dyDescent="0.25">
      <c r="A342" s="7" t="s">
        <v>220</v>
      </c>
      <c r="B342" s="7" t="s">
        <v>874</v>
      </c>
      <c r="C342" s="7" t="s">
        <v>875</v>
      </c>
      <c r="D342" s="33" t="s">
        <v>453</v>
      </c>
      <c r="E342" s="7" t="s">
        <v>280</v>
      </c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>
        <v>18.6102193096592</v>
      </c>
      <c r="V342" s="8">
        <v>14.5654530026624</v>
      </c>
      <c r="W342" s="8">
        <v>17.1982139418641</v>
      </c>
      <c r="X342" s="8">
        <v>57.535458061935401</v>
      </c>
      <c r="Y342" s="8">
        <v>26.0357804539399</v>
      </c>
      <c r="Z342" s="8">
        <v>26.649162061464299</v>
      </c>
      <c r="AA342" s="8">
        <v>26.965095694196702</v>
      </c>
      <c r="AB342" s="8">
        <v>18.0893255290562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18.6102193096592</v>
      </c>
      <c r="AK342" s="8">
        <v>31.763666944526499</v>
      </c>
      <c r="AL342" s="8">
        <v>83.571238515875294</v>
      </c>
      <c r="AM342" s="8">
        <v>53.614257755660901</v>
      </c>
      <c r="AN342" s="8">
        <v>18.0893255290562</v>
      </c>
      <c r="AO342" s="8"/>
      <c r="AP342" s="8"/>
      <c r="AQ342" s="8"/>
      <c r="AR342" s="8">
        <v>18.6102193096592</v>
      </c>
      <c r="AS342" s="8">
        <v>115.334905460402</v>
      </c>
      <c r="AT342" s="8">
        <v>71.703583284717098</v>
      </c>
      <c r="AU342" s="8">
        <f t="shared" si="40"/>
        <v>0</v>
      </c>
      <c r="AV342" s="8">
        <f t="shared" si="41"/>
        <v>18.6102193096592</v>
      </c>
      <c r="AW342" s="8">
        <f t="shared" si="42"/>
        <v>96.724686150742798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18.6102193096592</v>
      </c>
      <c r="BG342" s="8">
        <v>-4.0447663069968298</v>
      </c>
      <c r="BH342" s="8">
        <v>2.6327609392017299</v>
      </c>
      <c r="BI342" s="8">
        <v>40.337244120071297</v>
      </c>
      <c r="BJ342" s="8">
        <v>-31.499677607995601</v>
      </c>
      <c r="BK342" s="8">
        <v>0.61338160752440296</v>
      </c>
      <c r="BL342" s="9">
        <v>0.31593363273239899</v>
      </c>
      <c r="BM342" s="8" t="s">
        <v>236</v>
      </c>
      <c r="BN342" s="7" t="s">
        <v>236</v>
      </c>
      <c r="BO342" s="10">
        <v>473</v>
      </c>
      <c r="BP342" s="10">
        <v>324</v>
      </c>
      <c r="BQ342" s="7" t="s">
        <v>252</v>
      </c>
      <c r="BR342" s="8"/>
      <c r="BS342" s="8"/>
      <c r="BT342" s="4"/>
      <c r="BU342" s="8"/>
      <c r="BV342" s="4"/>
      <c r="BW342" s="8"/>
      <c r="BX342" s="8"/>
      <c r="BY342" s="8"/>
      <c r="BZ342" s="4"/>
      <c r="CA342" s="8"/>
      <c r="CB342" s="4"/>
      <c r="CC342" s="8"/>
      <c r="CD342" s="8"/>
      <c r="CE342" s="8"/>
      <c r="CF342" s="4"/>
      <c r="CG342" s="8"/>
      <c r="CH342" s="4"/>
      <c r="CI342" s="8"/>
      <c r="CJ342" s="8"/>
      <c r="CK342" s="8"/>
      <c r="CL342" s="4"/>
      <c r="CM342" s="8"/>
      <c r="CN342" s="4"/>
      <c r="CO342" s="8"/>
      <c r="CP342" s="8"/>
      <c r="CQ342" s="8"/>
      <c r="CR342" s="4"/>
      <c r="CS342" s="8"/>
      <c r="CT342" s="4"/>
      <c r="CU342" s="8"/>
      <c r="CV342" s="8"/>
      <c r="CW342" s="8"/>
      <c r="CX342" s="4"/>
      <c r="CY342" s="8"/>
      <c r="CZ342" s="4"/>
      <c r="DA342" s="8"/>
      <c r="DB342" s="8"/>
      <c r="DC342" s="8"/>
      <c r="DD342" s="4"/>
      <c r="DE342" s="8"/>
      <c r="DF342" s="4"/>
      <c r="DG342" s="8"/>
      <c r="DH342" s="8">
        <v>20.2208566769465</v>
      </c>
      <c r="DI342" s="8">
        <v>16.262546154059802</v>
      </c>
      <c r="DJ342" s="4">
        <v>0.80424615108421404</v>
      </c>
      <c r="DK342" s="8">
        <v>13.324623612922</v>
      </c>
      <c r="DL342" s="4">
        <v>0.65895445607470904</v>
      </c>
      <c r="DM342" s="8">
        <v>2.9354838709677402</v>
      </c>
      <c r="DN342" s="8">
        <v>14.5024637099897</v>
      </c>
      <c r="DO342" s="8">
        <v>10.272143852145801</v>
      </c>
      <c r="DP342" s="4">
        <v>0.70830336538405103</v>
      </c>
      <c r="DQ342" s="8">
        <v>7.0504524419373</v>
      </c>
      <c r="DR342" s="4">
        <v>0.48615549626100901</v>
      </c>
      <c r="DS342" s="8">
        <v>3</v>
      </c>
      <c r="DT342" s="8">
        <v>16.221815071156101</v>
      </c>
      <c r="DU342" s="8">
        <v>10.241420934806699</v>
      </c>
      <c r="DV342" s="4">
        <v>0.63133631408589597</v>
      </c>
      <c r="DW342" s="8">
        <v>6.4153983805439498</v>
      </c>
      <c r="DX342" s="4">
        <v>0.39547968907321202</v>
      </c>
      <c r="DY342" s="8">
        <v>3.8666666666666698</v>
      </c>
      <c r="DZ342" s="8">
        <v>55.820848684545801</v>
      </c>
      <c r="EA342" s="8">
        <v>44.464884751293297</v>
      </c>
      <c r="EB342" s="4">
        <v>0.79656411178147501</v>
      </c>
      <c r="EC342" s="8">
        <v>35.828382814680701</v>
      </c>
      <c r="ED342" s="4">
        <v>0.64184589913983003</v>
      </c>
      <c r="EE342" s="8">
        <v>8.3870967741935498</v>
      </c>
      <c r="EF342" s="8">
        <v>25.7023720560342</v>
      </c>
      <c r="EG342" s="8">
        <v>16.728498788762401</v>
      </c>
      <c r="EH342" s="4">
        <v>0.65085427727418799</v>
      </c>
      <c r="EI342" s="8">
        <v>7.7830879771035297</v>
      </c>
      <c r="EJ342" s="4">
        <v>0.302815940884192</v>
      </c>
      <c r="EK342" s="8">
        <v>8.9354838709677402</v>
      </c>
      <c r="EL342" s="8">
        <v>26.974116889931501</v>
      </c>
      <c r="EM342" s="8">
        <v>19.796901199971799</v>
      </c>
      <c r="EN342" s="4">
        <v>0.73392212544913205</v>
      </c>
      <c r="EO342" s="8">
        <v>13.541995820359499</v>
      </c>
      <c r="EP342" s="4">
        <v>0.50203667002771502</v>
      </c>
      <c r="EQ342" s="8">
        <v>6.1666666666666696</v>
      </c>
      <c r="ER342" s="8">
        <v>27.531005537185901</v>
      </c>
      <c r="ES342" s="8">
        <v>21.946361567644999</v>
      </c>
      <c r="ET342" s="4">
        <v>0.79715074474857905</v>
      </c>
      <c r="EU342" s="8">
        <v>15.5556328995778</v>
      </c>
      <c r="EV342" s="4">
        <v>0.56502233013490699</v>
      </c>
      <c r="EW342" s="8">
        <v>5.8387096774193603</v>
      </c>
      <c r="EX342" s="8">
        <v>18.0542240089754</v>
      </c>
      <c r="EY342" s="8">
        <v>14.907422838119199</v>
      </c>
      <c r="EZ342" s="4">
        <v>0.82570277352869204</v>
      </c>
      <c r="FA342" s="8">
        <v>10.6736905183287</v>
      </c>
      <c r="FB342" s="4">
        <v>0.59120184356981997</v>
      </c>
      <c r="FC342" s="8">
        <v>4</v>
      </c>
      <c r="FD342" s="7">
        <v>0</v>
      </c>
      <c r="FE342" s="7">
        <v>0</v>
      </c>
      <c r="FF342" s="4"/>
      <c r="FG342" s="7">
        <v>0</v>
      </c>
      <c r="FH342" s="4"/>
      <c r="FI342" s="7">
        <v>0</v>
      </c>
      <c r="FJ342" s="7">
        <v>0</v>
      </c>
      <c r="FK342" s="7">
        <v>0</v>
      </c>
      <c r="FL342" s="4"/>
      <c r="FM342" s="7">
        <v>0</v>
      </c>
      <c r="FN342" s="4"/>
      <c r="FO342" s="7">
        <v>0</v>
      </c>
      <c r="FP342" s="7">
        <v>0</v>
      </c>
      <c r="FQ342" s="7">
        <v>0</v>
      </c>
      <c r="FR342" s="4"/>
      <c r="FS342" s="7">
        <v>0</v>
      </c>
      <c r="FT342" s="4"/>
      <c r="FU342" s="7">
        <v>0</v>
      </c>
      <c r="FV342" s="7">
        <v>20.2208566769465</v>
      </c>
      <c r="FW342" s="7">
        <v>16.262546154059802</v>
      </c>
      <c r="FX342" s="4">
        <v>0.80424615108421404</v>
      </c>
      <c r="FY342" s="7">
        <v>13.324623612922</v>
      </c>
      <c r="FZ342" s="4">
        <v>0.65895445607470904</v>
      </c>
      <c r="GA342" s="7">
        <v>2.9354838709677402</v>
      </c>
      <c r="GB342" s="7">
        <v>30.724278781145799</v>
      </c>
      <c r="GC342" s="7">
        <v>20.5135647869525</v>
      </c>
      <c r="GD342" s="4">
        <v>0.66766627568621095</v>
      </c>
      <c r="GE342" s="7">
        <v>13.4658508224813</v>
      </c>
      <c r="GF342" s="4">
        <v>0.43828045300593699</v>
      </c>
      <c r="GG342" s="7">
        <v>6.8666666666666698</v>
      </c>
      <c r="GH342" s="7">
        <v>81.523220740579902</v>
      </c>
      <c r="GI342" s="7">
        <v>61.193383540055699</v>
      </c>
      <c r="GJ342" s="4">
        <v>0.75062519591544297</v>
      </c>
      <c r="GK342" s="7">
        <v>43.6114707917842</v>
      </c>
      <c r="GL342" s="4">
        <v>0.53495765250201499</v>
      </c>
      <c r="GM342" s="7">
        <v>17.322580645161299</v>
      </c>
      <c r="GN342" s="7">
        <v>54.5051224271173</v>
      </c>
      <c r="GO342" s="7">
        <v>41.743262767616798</v>
      </c>
      <c r="GP342" s="4">
        <v>0.76585944419140894</v>
      </c>
      <c r="GQ342" s="7">
        <v>29.097628719937301</v>
      </c>
      <c r="GR342" s="4">
        <v>0.53385126799496396</v>
      </c>
      <c r="GS342" s="7">
        <v>12.005376344086001</v>
      </c>
      <c r="GT342" s="7">
        <v>18.0542240089754</v>
      </c>
      <c r="GU342" s="7">
        <v>14.907422838119199</v>
      </c>
      <c r="GV342" s="4">
        <v>0.82570277352869204</v>
      </c>
      <c r="GW342" s="7">
        <v>10.6736905183287</v>
      </c>
      <c r="GX342" s="4">
        <v>0.59120184356981997</v>
      </c>
      <c r="GY342" s="7">
        <v>4</v>
      </c>
      <c r="GZ342" s="3"/>
    </row>
    <row r="343" spans="1:208" s="11" customFormat="1" x14ac:dyDescent="0.25">
      <c r="A343" s="7" t="s">
        <v>220</v>
      </c>
      <c r="B343" s="7" t="s">
        <v>876</v>
      </c>
      <c r="C343" s="7" t="s">
        <v>877</v>
      </c>
      <c r="D343" s="33" t="s">
        <v>228</v>
      </c>
      <c r="E343" s="7" t="s">
        <v>229</v>
      </c>
      <c r="F343" s="8"/>
      <c r="G343" s="8"/>
      <c r="H343" s="8"/>
      <c r="I343" s="8"/>
      <c r="J343" s="8"/>
      <c r="K343" s="8"/>
      <c r="L343" s="8"/>
      <c r="M343" s="8"/>
      <c r="N343" s="8"/>
      <c r="O343" s="8">
        <v>11.3766770110746</v>
      </c>
      <c r="P343" s="8">
        <v>19.010474747474799</v>
      </c>
      <c r="Q343" s="8">
        <v>17.526247413897998</v>
      </c>
      <c r="R343" s="8">
        <v>15.5028388706341</v>
      </c>
      <c r="S343" s="8">
        <v>25.540734189012401</v>
      </c>
      <c r="T343" s="8">
        <v>75.866370620356605</v>
      </c>
      <c r="U343" s="8">
        <v>86.924934185362901</v>
      </c>
      <c r="V343" s="8">
        <v>66.302912989783593</v>
      </c>
      <c r="W343" s="8">
        <v>17.901832538595499</v>
      </c>
      <c r="X343" s="8">
        <v>16.6135175297151</v>
      </c>
      <c r="Y343" s="8">
        <v>13.140961360865401</v>
      </c>
      <c r="Z343" s="8">
        <v>0.204051783097215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11.3766770110746</v>
      </c>
      <c r="AH343" s="8">
        <v>36.536722161372801</v>
      </c>
      <c r="AI343" s="8">
        <v>41.043573059646398</v>
      </c>
      <c r="AJ343" s="8">
        <v>162.79130480571899</v>
      </c>
      <c r="AK343" s="8">
        <v>84.204745528379206</v>
      </c>
      <c r="AL343" s="8">
        <v>29.754478890580501</v>
      </c>
      <c r="AM343" s="8">
        <v>0.204051783097215</v>
      </c>
      <c r="AN343" s="8">
        <v>0</v>
      </c>
      <c r="AO343" s="8"/>
      <c r="AP343" s="8"/>
      <c r="AQ343" s="8">
        <v>47.913399172447399</v>
      </c>
      <c r="AR343" s="8">
        <v>203.834877865366</v>
      </c>
      <c r="AS343" s="8">
        <v>113.95922441896001</v>
      </c>
      <c r="AT343" s="8">
        <v>0.204051783097215</v>
      </c>
      <c r="AU343" s="8">
        <f t="shared" si="40"/>
        <v>47.913399172447399</v>
      </c>
      <c r="AV343" s="8">
        <f t="shared" si="41"/>
        <v>155.92147869291858</v>
      </c>
      <c r="AW343" s="8">
        <f t="shared" si="42"/>
        <v>-89.875653446405991</v>
      </c>
      <c r="AX343" s="8">
        <v>0</v>
      </c>
      <c r="AY343" s="8">
        <v>0</v>
      </c>
      <c r="AZ343" s="8">
        <v>11.3766770110746</v>
      </c>
      <c r="BA343" s="8">
        <v>7.6337977364001697</v>
      </c>
      <c r="BB343" s="8">
        <v>-1.4842273335767799</v>
      </c>
      <c r="BC343" s="8">
        <v>-2.0234085432639399</v>
      </c>
      <c r="BD343" s="8">
        <v>10.0378953183783</v>
      </c>
      <c r="BE343" s="8">
        <v>50.325636431344201</v>
      </c>
      <c r="BF343" s="8">
        <v>11.058563565006301</v>
      </c>
      <c r="BG343" s="8">
        <v>-20.6220211955793</v>
      </c>
      <c r="BH343" s="8">
        <v>-48.401080451188101</v>
      </c>
      <c r="BI343" s="8">
        <v>-1.2883150088804201</v>
      </c>
      <c r="BJ343" s="8">
        <v>-3.4725561688497399</v>
      </c>
      <c r="BK343" s="8">
        <v>-12.936909577768199</v>
      </c>
      <c r="BL343" s="9">
        <v>-0.204051783097215</v>
      </c>
      <c r="BM343" s="8" t="s">
        <v>249</v>
      </c>
      <c r="BN343" s="7" t="s">
        <v>249</v>
      </c>
      <c r="BO343" s="10">
        <v>640</v>
      </c>
      <c r="BP343" s="10">
        <v>325</v>
      </c>
      <c r="BQ343" s="7" t="s">
        <v>252</v>
      </c>
      <c r="BR343" s="8"/>
      <c r="BS343" s="8"/>
      <c r="BT343" s="4"/>
      <c r="BU343" s="8"/>
      <c r="BV343" s="4"/>
      <c r="BW343" s="8"/>
      <c r="BX343" s="8">
        <v>12.662431297176999</v>
      </c>
      <c r="BY343" s="8">
        <v>10.106002865293</v>
      </c>
      <c r="BZ343" s="4">
        <v>0.79810919626044097</v>
      </c>
      <c r="CA343" s="8">
        <v>5.5031477022771202</v>
      </c>
      <c r="CB343" s="4">
        <v>0.434604348337432</v>
      </c>
      <c r="CC343" s="8">
        <v>3.4193548387096802</v>
      </c>
      <c r="CD343" s="8">
        <v>21.188210480535801</v>
      </c>
      <c r="CE343" s="8">
        <v>16.440661211128202</v>
      </c>
      <c r="CF343" s="4">
        <v>0.77593439173313605</v>
      </c>
      <c r="CG343" s="8">
        <v>9.0526868347261207</v>
      </c>
      <c r="CH343" s="4">
        <v>0.42725112831223999</v>
      </c>
      <c r="CI343" s="8">
        <v>6</v>
      </c>
      <c r="CJ343" s="8">
        <v>19.774906915533101</v>
      </c>
      <c r="CK343" s="8">
        <v>15.0843898562034</v>
      </c>
      <c r="CL343" s="4">
        <v>0.76280459476421902</v>
      </c>
      <c r="CM343" s="8">
        <v>8.0091368095091706</v>
      </c>
      <c r="CN343" s="4">
        <v>0.405015145897755</v>
      </c>
      <c r="CO343" s="8">
        <v>6</v>
      </c>
      <c r="CP343" s="8">
        <v>17.265123023069499</v>
      </c>
      <c r="CQ343" s="8">
        <v>13.526169809062401</v>
      </c>
      <c r="CR343" s="4">
        <v>0.78343894746587195</v>
      </c>
      <c r="CS343" s="8">
        <v>1.40411816862387</v>
      </c>
      <c r="CT343" s="4">
        <v>8.1326855693278105E-2</v>
      </c>
      <c r="CU343" s="8">
        <v>4.32258064516129</v>
      </c>
      <c r="CV343" s="8">
        <v>25.627094453418302</v>
      </c>
      <c r="CW343" s="8">
        <v>6.23863016657715</v>
      </c>
      <c r="CX343" s="4">
        <v>0.24343884079082601</v>
      </c>
      <c r="CY343" s="8">
        <v>-15.283646145829699</v>
      </c>
      <c r="CZ343" s="4">
        <v>-0.59638622605502001</v>
      </c>
      <c r="DA343" s="8">
        <v>3.8333333333333299</v>
      </c>
      <c r="DB343" s="8">
        <v>76.398826762668705</v>
      </c>
      <c r="DC343" s="8">
        <v>23.964010865297801</v>
      </c>
      <c r="DD343" s="4">
        <v>0.31366988055643102</v>
      </c>
      <c r="DE343" s="8">
        <v>29.754193970478902</v>
      </c>
      <c r="DF343" s="4">
        <v>0.38945878138822299</v>
      </c>
      <c r="DG343" s="8">
        <v>9.1</v>
      </c>
      <c r="DH343" s="8">
        <v>87.040661702122904</v>
      </c>
      <c r="DI343" s="8">
        <v>24.784265710239399</v>
      </c>
      <c r="DJ343" s="4">
        <v>0.284743535096941</v>
      </c>
      <c r="DK343" s="8">
        <v>11.302077725456</v>
      </c>
      <c r="DL343" s="4">
        <v>0.12984825143143799</v>
      </c>
      <c r="DM343" s="8">
        <v>11.7741935483871</v>
      </c>
      <c r="DN343" s="8">
        <v>66.302912989783593</v>
      </c>
      <c r="DO343" s="8">
        <v>18.680607284115499</v>
      </c>
      <c r="DP343" s="4">
        <v>0.28174640361568898</v>
      </c>
      <c r="DQ343" s="8">
        <v>11.025506718807501</v>
      </c>
      <c r="DR343" s="4">
        <v>0.16628992938072601</v>
      </c>
      <c r="DS343" s="8">
        <v>7.56666666666667</v>
      </c>
      <c r="DT343" s="8">
        <v>17.901832538595499</v>
      </c>
      <c r="DU343" s="8">
        <v>9.8040077378291208</v>
      </c>
      <c r="DV343" s="4">
        <v>0.54765386262507598</v>
      </c>
      <c r="DW343" s="8">
        <v>4.0478834876903296</v>
      </c>
      <c r="DX343" s="4">
        <v>0.22611559341554999</v>
      </c>
      <c r="DY343" s="8">
        <v>4.5483870967741904</v>
      </c>
      <c r="DZ343" s="8">
        <v>16.6135175297151</v>
      </c>
      <c r="EA343" s="8">
        <v>10.444497467065901</v>
      </c>
      <c r="EB343" s="4">
        <v>0.628674658956767</v>
      </c>
      <c r="EC343" s="8">
        <v>7.2992084327004196</v>
      </c>
      <c r="ED343" s="4">
        <v>0.43935358178332701</v>
      </c>
      <c r="EE343" s="8">
        <v>3</v>
      </c>
      <c r="EF343" s="8">
        <v>13.140961360865401</v>
      </c>
      <c r="EG343" s="8">
        <v>7.2735273701938397</v>
      </c>
      <c r="EH343" s="4">
        <v>0.55350040004339895</v>
      </c>
      <c r="EI343" s="8">
        <v>4.1209834700371299</v>
      </c>
      <c r="EJ343" s="4">
        <v>0.31359832487672301</v>
      </c>
      <c r="EK343" s="8">
        <v>3</v>
      </c>
      <c r="EL343" s="8">
        <v>0.204051783097215</v>
      </c>
      <c r="EM343" s="8">
        <v>0.204051783097215</v>
      </c>
      <c r="EN343" s="4">
        <v>1</v>
      </c>
      <c r="EO343" s="8">
        <v>0.231050992234305</v>
      </c>
      <c r="EP343" s="4">
        <v>1.13231547760711</v>
      </c>
      <c r="EQ343" s="8">
        <v>0</v>
      </c>
      <c r="ER343" s="8">
        <v>0</v>
      </c>
      <c r="ES343" s="8">
        <v>0</v>
      </c>
      <c r="ET343" s="4"/>
      <c r="EU343" s="8">
        <v>6.88405429940675E-2</v>
      </c>
      <c r="EV343" s="4"/>
      <c r="EW343" s="8">
        <v>0</v>
      </c>
      <c r="EX343" s="8">
        <v>0</v>
      </c>
      <c r="EY343" s="8">
        <v>0</v>
      </c>
      <c r="EZ343" s="4"/>
      <c r="FA343" s="8">
        <v>1.2636948108322801E-2</v>
      </c>
      <c r="FB343" s="4"/>
      <c r="FC343" s="8">
        <v>0</v>
      </c>
      <c r="FD343" s="7">
        <v>12.662431297176999</v>
      </c>
      <c r="FE343" s="7">
        <v>10.106002865293</v>
      </c>
      <c r="FF343" s="4">
        <v>0.79810919626044097</v>
      </c>
      <c r="FG343" s="7">
        <v>5.5031477022771202</v>
      </c>
      <c r="FH343" s="4">
        <v>0.434604348337432</v>
      </c>
      <c r="FI343" s="7">
        <v>3.4193548387096802</v>
      </c>
      <c r="FJ343" s="7">
        <v>40.963117396068903</v>
      </c>
      <c r="FK343" s="7">
        <v>31.525051067331599</v>
      </c>
      <c r="FL343" s="4">
        <v>0.769595994428806</v>
      </c>
      <c r="FM343" s="7">
        <v>17.0618236442353</v>
      </c>
      <c r="FN343" s="4">
        <v>0.41651672843318999</v>
      </c>
      <c r="FO343" s="7">
        <v>12</v>
      </c>
      <c r="FP343" s="7">
        <v>42.892217476487801</v>
      </c>
      <c r="FQ343" s="7">
        <v>19.764799975639502</v>
      </c>
      <c r="FR343" s="4">
        <v>0.46080154252864097</v>
      </c>
      <c r="FS343" s="7">
        <v>-13.8795279772058</v>
      </c>
      <c r="FT343" s="4">
        <v>-0.32359082355241198</v>
      </c>
      <c r="FU343" s="7">
        <v>8.1559139784946204</v>
      </c>
      <c r="FV343" s="7">
        <v>163.43948846479199</v>
      </c>
      <c r="FW343" s="7">
        <v>48.748276575537197</v>
      </c>
      <c r="FX343" s="4">
        <v>0.298264985001092</v>
      </c>
      <c r="FY343" s="7">
        <v>41.056271695934903</v>
      </c>
      <c r="FZ343" s="4">
        <v>0.25120166540890398</v>
      </c>
      <c r="GA343" s="7">
        <v>20.874193548387101</v>
      </c>
      <c r="GB343" s="7">
        <v>84.204745528379206</v>
      </c>
      <c r="GC343" s="7">
        <v>28.484615021944599</v>
      </c>
      <c r="GD343" s="4">
        <v>0.33827802510660798</v>
      </c>
      <c r="GE343" s="7">
        <v>15.0733902064979</v>
      </c>
      <c r="GF343" s="4">
        <v>0.179008797092294</v>
      </c>
      <c r="GG343" s="7">
        <v>12.115053763440899</v>
      </c>
      <c r="GH343" s="7">
        <v>29.754478890580501</v>
      </c>
      <c r="GI343" s="7">
        <v>17.718024837259801</v>
      </c>
      <c r="GJ343" s="4">
        <v>0.59547421087145402</v>
      </c>
      <c r="GK343" s="7">
        <v>11.420191902737599</v>
      </c>
      <c r="GL343" s="4">
        <v>0.38381421313861003</v>
      </c>
      <c r="GM343" s="7">
        <v>6</v>
      </c>
      <c r="GN343" s="7">
        <v>0.204051783097215</v>
      </c>
      <c r="GO343" s="7">
        <v>0.204051783097215</v>
      </c>
      <c r="GP343" s="4">
        <v>1</v>
      </c>
      <c r="GQ343" s="7">
        <v>0.29989153522837297</v>
      </c>
      <c r="GR343" s="4">
        <v>1.46968348267507</v>
      </c>
      <c r="GS343" s="7">
        <v>0</v>
      </c>
      <c r="GT343" s="7">
        <v>0</v>
      </c>
      <c r="GU343" s="7">
        <v>0</v>
      </c>
      <c r="GV343" s="4"/>
      <c r="GW343" s="7">
        <v>1.2636948108322801E-2</v>
      </c>
      <c r="GX343" s="4"/>
      <c r="GY343" s="7">
        <v>0</v>
      </c>
      <c r="GZ343" s="3"/>
    </row>
    <row r="344" spans="1:208" s="11" customFormat="1" x14ac:dyDescent="0.25">
      <c r="A344" s="7" t="s">
        <v>220</v>
      </c>
      <c r="B344" s="7" t="s">
        <v>878</v>
      </c>
      <c r="C344" s="7" t="s">
        <v>879</v>
      </c>
      <c r="D344" s="33" t="s">
        <v>241</v>
      </c>
      <c r="E344" s="7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>
        <v>32.487207681462799</v>
      </c>
      <c r="V344" s="8">
        <v>33.002517539759999</v>
      </c>
      <c r="W344" s="8">
        <v>24.289756539352599</v>
      </c>
      <c r="X344" s="8">
        <v>24.272858362445099</v>
      </c>
      <c r="Y344" s="8">
        <v>29.983679965460698</v>
      </c>
      <c r="Z344" s="8">
        <v>58.282163666621102</v>
      </c>
      <c r="AA344" s="8">
        <v>16.5044974226428</v>
      </c>
      <c r="AB344" s="8">
        <v>-5.3250687848972703E-2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32.487207681462799</v>
      </c>
      <c r="AK344" s="8">
        <v>57.292274079112602</v>
      </c>
      <c r="AL344" s="8">
        <v>54.256538327905801</v>
      </c>
      <c r="AM344" s="8">
        <v>74.786661089263902</v>
      </c>
      <c r="AN344" s="8">
        <v>-5.3250687848972703E-2</v>
      </c>
      <c r="AO344" s="8"/>
      <c r="AP344" s="8"/>
      <c r="AQ344" s="8"/>
      <c r="AR344" s="8">
        <v>32.487207681462799</v>
      </c>
      <c r="AS344" s="8">
        <v>111.548812407018</v>
      </c>
      <c r="AT344" s="8">
        <v>74.733410401415</v>
      </c>
      <c r="AU344" s="8">
        <f t="shared" si="40"/>
        <v>0</v>
      </c>
      <c r="AV344" s="8">
        <f t="shared" si="41"/>
        <v>32.487207681462799</v>
      </c>
      <c r="AW344" s="8">
        <f t="shared" si="42"/>
        <v>79.061604725555213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32.487207681462799</v>
      </c>
      <c r="BG344" s="8">
        <v>0.51530985829717901</v>
      </c>
      <c r="BH344" s="8">
        <v>-8.7127610004074008</v>
      </c>
      <c r="BI344" s="8">
        <v>-1.6898176907563602E-2</v>
      </c>
      <c r="BJ344" s="8">
        <v>5.71082160301569</v>
      </c>
      <c r="BK344" s="8">
        <v>28.2984837011604</v>
      </c>
      <c r="BL344" s="9">
        <v>-41.777666243978302</v>
      </c>
      <c r="BM344" s="8" t="s">
        <v>268</v>
      </c>
      <c r="BN344" s="7" t="s">
        <v>268</v>
      </c>
      <c r="BO344" s="10">
        <v>590</v>
      </c>
      <c r="BP344" s="10">
        <v>326</v>
      </c>
      <c r="BQ344" s="7" t="s">
        <v>252</v>
      </c>
      <c r="BR344" s="8"/>
      <c r="BS344" s="8"/>
      <c r="BT344" s="4"/>
      <c r="BU344" s="8"/>
      <c r="BV344" s="4"/>
      <c r="BW344" s="8"/>
      <c r="BX344" s="8"/>
      <c r="BY344" s="8"/>
      <c r="BZ344" s="4"/>
      <c r="CA344" s="8"/>
      <c r="CB344" s="4"/>
      <c r="CC344" s="8"/>
      <c r="CD344" s="8"/>
      <c r="CE344" s="8"/>
      <c r="CF344" s="4"/>
      <c r="CG344" s="8"/>
      <c r="CH344" s="4"/>
      <c r="CI344" s="8"/>
      <c r="CJ344" s="8"/>
      <c r="CK344" s="8"/>
      <c r="CL344" s="4"/>
      <c r="CM344" s="8"/>
      <c r="CN344" s="4"/>
      <c r="CO344" s="8"/>
      <c r="CP344" s="8"/>
      <c r="CQ344" s="8"/>
      <c r="CR344" s="4"/>
      <c r="CS344" s="8"/>
      <c r="CT344" s="4"/>
      <c r="CU344" s="8"/>
      <c r="CV344" s="8"/>
      <c r="CW344" s="8"/>
      <c r="CX344" s="4"/>
      <c r="CY344" s="8"/>
      <c r="CZ344" s="4"/>
      <c r="DA344" s="8"/>
      <c r="DB344" s="8"/>
      <c r="DC344" s="8"/>
      <c r="DD344" s="4"/>
      <c r="DE344" s="8"/>
      <c r="DF344" s="4"/>
      <c r="DG344" s="8"/>
      <c r="DH344" s="8">
        <v>32.487207681462799</v>
      </c>
      <c r="DI344" s="8">
        <v>16.956317904387198</v>
      </c>
      <c r="DJ344" s="4">
        <v>0.52193829862646002</v>
      </c>
      <c r="DK344" s="8">
        <v>5.3387553285694</v>
      </c>
      <c r="DL344" s="4">
        <v>0.16433407822906501</v>
      </c>
      <c r="DM344" s="8">
        <v>11.451612903225801</v>
      </c>
      <c r="DN344" s="8">
        <v>33.002517539759999</v>
      </c>
      <c r="DO344" s="8">
        <v>16.7636614391009</v>
      </c>
      <c r="DP344" s="4">
        <v>0.50795098946329498</v>
      </c>
      <c r="DQ344" s="8">
        <v>5.2421471288015198</v>
      </c>
      <c r="DR344" s="4">
        <v>0.15884082547599601</v>
      </c>
      <c r="DS344" s="8">
        <v>11.152688172043</v>
      </c>
      <c r="DT344" s="8">
        <v>24.289756539352599</v>
      </c>
      <c r="DU344" s="8">
        <v>3.3586563055771301</v>
      </c>
      <c r="DV344" s="4">
        <v>0.138274597365176</v>
      </c>
      <c r="DW344" s="8">
        <v>-20.2851028547468</v>
      </c>
      <c r="DX344" s="4">
        <v>-0.83512993725903595</v>
      </c>
      <c r="DY344" s="8">
        <v>11.3870967741935</v>
      </c>
      <c r="DZ344" s="8">
        <v>24.272858362445099</v>
      </c>
      <c r="EA344" s="8">
        <v>-5.76938893846593</v>
      </c>
      <c r="EB344" s="4">
        <v>-0.23768889729906401</v>
      </c>
      <c r="EC344" s="8">
        <v>-10.3874854631165</v>
      </c>
      <c r="ED344" s="4">
        <v>-0.427946528093617</v>
      </c>
      <c r="EE344" s="8">
        <v>15.064516129032301</v>
      </c>
      <c r="EF344" s="8">
        <v>29.983679965460698</v>
      </c>
      <c r="EG344" s="8">
        <v>7.3552294140968799</v>
      </c>
      <c r="EH344" s="4">
        <v>0.245307761507915</v>
      </c>
      <c r="EI344" s="8">
        <v>-5.7985849797360602</v>
      </c>
      <c r="EJ344" s="4">
        <v>-0.193391371119744</v>
      </c>
      <c r="EK344" s="8">
        <v>12</v>
      </c>
      <c r="EL344" s="8">
        <v>58.282163666621102</v>
      </c>
      <c r="EM344" s="8">
        <v>47.6946855213099</v>
      </c>
      <c r="EN344" s="4">
        <v>0.81834102443635204</v>
      </c>
      <c r="EO344" s="8">
        <v>41.354503212932798</v>
      </c>
      <c r="EP344" s="4">
        <v>0.709556759928887</v>
      </c>
      <c r="EQ344" s="8">
        <v>6</v>
      </c>
      <c r="ER344" s="8">
        <v>16.5044974226428</v>
      </c>
      <c r="ES344" s="8">
        <v>8.82962609347301</v>
      </c>
      <c r="ET344" s="4">
        <v>0.53498303325246899</v>
      </c>
      <c r="EU344" s="8">
        <v>3.7865587899454298</v>
      </c>
      <c r="EV344" s="4">
        <v>0.22942587665532799</v>
      </c>
      <c r="EW344" s="8">
        <v>4.32258064516129</v>
      </c>
      <c r="EX344" s="8">
        <v>-5.3250687848972703E-2</v>
      </c>
      <c r="EY344" s="8">
        <v>-1.8612756450824099</v>
      </c>
      <c r="EZ344" s="4">
        <v>34.953081739737897</v>
      </c>
      <c r="FA344" s="8">
        <v>-9.3483137474497298</v>
      </c>
      <c r="FB344" s="4">
        <v>-175.55292006674199</v>
      </c>
      <c r="FC344" s="8">
        <v>1</v>
      </c>
      <c r="FD344" s="7">
        <v>0</v>
      </c>
      <c r="FE344" s="7">
        <v>0</v>
      </c>
      <c r="FF344" s="4"/>
      <c r="FG344" s="7">
        <v>0</v>
      </c>
      <c r="FH344" s="4"/>
      <c r="FI344" s="7">
        <v>0</v>
      </c>
      <c r="FJ344" s="7">
        <v>0</v>
      </c>
      <c r="FK344" s="7">
        <v>0</v>
      </c>
      <c r="FL344" s="4"/>
      <c r="FM344" s="7">
        <v>0</v>
      </c>
      <c r="FN344" s="4"/>
      <c r="FO344" s="7">
        <v>0</v>
      </c>
      <c r="FP344" s="7">
        <v>0</v>
      </c>
      <c r="FQ344" s="7">
        <v>0</v>
      </c>
      <c r="FR344" s="4"/>
      <c r="FS344" s="7">
        <v>0</v>
      </c>
      <c r="FT344" s="4"/>
      <c r="FU344" s="7">
        <v>0</v>
      </c>
      <c r="FV344" s="7">
        <v>32.487207681462799</v>
      </c>
      <c r="FW344" s="7">
        <v>16.956317904387198</v>
      </c>
      <c r="FX344" s="4">
        <v>0.52193829862646002</v>
      </c>
      <c r="FY344" s="7">
        <v>5.3387553285694</v>
      </c>
      <c r="FZ344" s="4">
        <v>0.16433407822906501</v>
      </c>
      <c r="GA344" s="7">
        <v>11.451612903225801</v>
      </c>
      <c r="GB344" s="7">
        <v>57.292274079112602</v>
      </c>
      <c r="GC344" s="7">
        <v>20.122317744678</v>
      </c>
      <c r="GD344" s="4">
        <v>0.35122218602968802</v>
      </c>
      <c r="GE344" s="7">
        <v>-15.0429557259453</v>
      </c>
      <c r="GF344" s="4">
        <v>-0.262565170744891</v>
      </c>
      <c r="GG344" s="7">
        <v>22.539784946236601</v>
      </c>
      <c r="GH344" s="7">
        <v>54.256538327905801</v>
      </c>
      <c r="GI344" s="7">
        <v>1.5858404756309501</v>
      </c>
      <c r="GJ344" s="4">
        <v>2.9228559810556599E-2</v>
      </c>
      <c r="GK344" s="7">
        <v>-16.1860704428525</v>
      </c>
      <c r="GL344" s="4">
        <v>-0.29832479073821699</v>
      </c>
      <c r="GM344" s="7">
        <v>27.064516129032299</v>
      </c>
      <c r="GN344" s="7">
        <v>74.786661089263902</v>
      </c>
      <c r="GO344" s="7">
        <v>56.524311614782903</v>
      </c>
      <c r="GP344" s="4">
        <v>0.75580739655319695</v>
      </c>
      <c r="GQ344" s="7">
        <v>45.141062002878201</v>
      </c>
      <c r="GR344" s="4">
        <v>0.60359777192083297</v>
      </c>
      <c r="GS344" s="7">
        <v>10.322580645161301</v>
      </c>
      <c r="GT344" s="7">
        <v>-5.3250687848972703E-2</v>
      </c>
      <c r="GU344" s="7">
        <v>-1.8612756450824099</v>
      </c>
      <c r="GV344" s="4">
        <v>34.953081739737897</v>
      </c>
      <c r="GW344" s="7">
        <v>-9.3483137474497298</v>
      </c>
      <c r="GX344" s="4">
        <v>175.55292006674199</v>
      </c>
      <c r="GY344" s="7">
        <v>1</v>
      </c>
      <c r="GZ344" s="3"/>
    </row>
    <row r="345" spans="1:208" s="11" customFormat="1" x14ac:dyDescent="0.25">
      <c r="A345" s="7" t="s">
        <v>220</v>
      </c>
      <c r="B345" s="7" t="s">
        <v>880</v>
      </c>
      <c r="C345" s="7" t="s">
        <v>881</v>
      </c>
      <c r="D345" s="33" t="s">
        <v>248</v>
      </c>
      <c r="E345" s="7"/>
      <c r="F345" s="8">
        <v>123.55599055267599</v>
      </c>
      <c r="G345" s="8">
        <v>42.756205698675103</v>
      </c>
      <c r="H345" s="8">
        <v>114.24227705838901</v>
      </c>
      <c r="I345" s="8">
        <v>158.12252106345099</v>
      </c>
      <c r="J345" s="8">
        <v>107.722738219427</v>
      </c>
      <c r="K345" s="8">
        <v>119.038780887744</v>
      </c>
      <c r="L345" s="8">
        <v>107.23860351687701</v>
      </c>
      <c r="M345" s="8">
        <v>111.209455040949</v>
      </c>
      <c r="N345" s="8">
        <v>91.982410401543106</v>
      </c>
      <c r="O345" s="8">
        <v>110.947366118145</v>
      </c>
      <c r="P345" s="8">
        <v>99.100791369333095</v>
      </c>
      <c r="Q345" s="8">
        <v>56.894857659617898</v>
      </c>
      <c r="R345" s="8">
        <v>48.131115881681097</v>
      </c>
      <c r="S345" s="8">
        <v>45.204062078638103</v>
      </c>
      <c r="T345" s="8">
        <v>57.230539519599198</v>
      </c>
      <c r="U345" s="8">
        <v>50.794703928834302</v>
      </c>
      <c r="V345" s="8">
        <v>38.853302855076301</v>
      </c>
      <c r="W345" s="8">
        <v>58.9829003813893</v>
      </c>
      <c r="X345" s="8">
        <v>12.0872033571872</v>
      </c>
      <c r="Y345" s="8">
        <v>0</v>
      </c>
      <c r="Z345" s="8">
        <v>0</v>
      </c>
      <c r="AA345" s="8">
        <v>0</v>
      </c>
      <c r="AB345" s="8">
        <v>0</v>
      </c>
      <c r="AC345" s="8">
        <v>166.312196251351</v>
      </c>
      <c r="AD345" s="8">
        <v>272.36479812184001</v>
      </c>
      <c r="AE345" s="8">
        <v>226.76151910717201</v>
      </c>
      <c r="AF345" s="8">
        <v>218.44805855782701</v>
      </c>
      <c r="AG345" s="8">
        <v>202.92977651968801</v>
      </c>
      <c r="AH345" s="8">
        <v>155.99564902895099</v>
      </c>
      <c r="AI345" s="8">
        <v>93.3351779603192</v>
      </c>
      <c r="AJ345" s="8">
        <v>108.025243448433</v>
      </c>
      <c r="AK345" s="8">
        <v>97.836203236465593</v>
      </c>
      <c r="AL345" s="8">
        <v>12.0872033571872</v>
      </c>
      <c r="AM345" s="8">
        <v>0</v>
      </c>
      <c r="AN345" s="8">
        <v>0</v>
      </c>
      <c r="AO345" s="8">
        <v>438.67699437319101</v>
      </c>
      <c r="AP345" s="8">
        <v>445.20957766499799</v>
      </c>
      <c r="AQ345" s="8">
        <v>358.925425548639</v>
      </c>
      <c r="AR345" s="8">
        <v>201.36042140875301</v>
      </c>
      <c r="AS345" s="8">
        <v>109.923406593653</v>
      </c>
      <c r="AT345" s="8">
        <v>0</v>
      </c>
      <c r="AU345" s="8">
        <f t="shared" si="40"/>
        <v>-86.284152116358996</v>
      </c>
      <c r="AV345" s="8">
        <f t="shared" si="41"/>
        <v>-157.56500413988599</v>
      </c>
      <c r="AW345" s="8">
        <f t="shared" si="42"/>
        <v>-91.437014815100014</v>
      </c>
      <c r="AX345" s="8">
        <v>3.9708515240717599</v>
      </c>
      <c r="AY345" s="8">
        <v>-19.227044639406</v>
      </c>
      <c r="AZ345" s="8">
        <v>18.964955716601999</v>
      </c>
      <c r="BA345" s="8">
        <v>-11.846574748811999</v>
      </c>
      <c r="BB345" s="8">
        <v>-42.205933709715197</v>
      </c>
      <c r="BC345" s="8">
        <v>-8.7637417779367901</v>
      </c>
      <c r="BD345" s="8">
        <v>-2.9270538030429898</v>
      </c>
      <c r="BE345" s="8">
        <v>12.0264774409611</v>
      </c>
      <c r="BF345" s="8">
        <v>-6.4358355907649196</v>
      </c>
      <c r="BG345" s="8">
        <v>-11.941401073758</v>
      </c>
      <c r="BH345" s="8">
        <v>20.129597526313098</v>
      </c>
      <c r="BI345" s="8">
        <v>-46.8956970242021</v>
      </c>
      <c r="BJ345" s="8">
        <v>-12.0872033571872</v>
      </c>
      <c r="BK345" s="8">
        <v>0</v>
      </c>
      <c r="BL345" s="9">
        <v>0</v>
      </c>
      <c r="BM345" s="8" t="s">
        <v>268</v>
      </c>
      <c r="BN345" s="7" t="s">
        <v>268</v>
      </c>
      <c r="BO345" s="10">
        <v>671</v>
      </c>
      <c r="BP345" s="10">
        <v>327</v>
      </c>
      <c r="BQ345" s="7" t="s">
        <v>252</v>
      </c>
      <c r="BR345" s="8">
        <v>93.184303903449305</v>
      </c>
      <c r="BS345" s="8">
        <v>50.0058743117592</v>
      </c>
      <c r="BT345" s="4">
        <v>0.53663409197724499</v>
      </c>
      <c r="BU345" s="8">
        <v>41.512981473197698</v>
      </c>
      <c r="BV345" s="4">
        <v>0.44549328303412999</v>
      </c>
      <c r="BW345" s="8">
        <v>5.7419354838709697</v>
      </c>
      <c r="BX345" s="8">
        <v>119.64877623599899</v>
      </c>
      <c r="BY345" s="8">
        <v>83.091029688858796</v>
      </c>
      <c r="BZ345" s="4">
        <v>0.69445783151987595</v>
      </c>
      <c r="CA345" s="8">
        <v>74.844162412248195</v>
      </c>
      <c r="CB345" s="4">
        <v>0.62553220155485101</v>
      </c>
      <c r="CC345" s="8">
        <v>5.67741935483871</v>
      </c>
      <c r="CD345" s="8">
        <v>108.539088052195</v>
      </c>
      <c r="CE345" s="8">
        <v>65.595922110141004</v>
      </c>
      <c r="CF345" s="4">
        <v>0.60435298736430199</v>
      </c>
      <c r="CG345" s="8">
        <v>57.112220777493903</v>
      </c>
      <c r="CH345" s="4">
        <v>0.52619035042960305</v>
      </c>
      <c r="CI345" s="8">
        <v>5</v>
      </c>
      <c r="CJ345" s="8">
        <v>62.782392412216701</v>
      </c>
      <c r="CK345" s="8">
        <v>41.579911684453499</v>
      </c>
      <c r="CL345" s="4">
        <v>0.66228619341945505</v>
      </c>
      <c r="CM345" s="8">
        <v>41.155950097034101</v>
      </c>
      <c r="CN345" s="4">
        <v>0.65553331938694404</v>
      </c>
      <c r="CO345" s="8">
        <v>3</v>
      </c>
      <c r="CP345" s="8">
        <v>53.467001248875299</v>
      </c>
      <c r="CQ345" s="8">
        <v>34.451850915502703</v>
      </c>
      <c r="CR345" s="4">
        <v>0.644357269171279</v>
      </c>
      <c r="CS345" s="8">
        <v>32.238647021880901</v>
      </c>
      <c r="CT345" s="4">
        <v>0.60296344041847805</v>
      </c>
      <c r="CU345" s="8">
        <v>3</v>
      </c>
      <c r="CV345" s="8">
        <v>48.857421972440903</v>
      </c>
      <c r="CW345" s="8">
        <v>30.043421045015901</v>
      </c>
      <c r="CX345" s="4">
        <v>0.61492030958904298</v>
      </c>
      <c r="CY345" s="8">
        <v>27.981387939690201</v>
      </c>
      <c r="CZ345" s="4">
        <v>0.57271519474510302</v>
      </c>
      <c r="DA345" s="8">
        <v>2.4838709677419399</v>
      </c>
      <c r="DB345" s="8">
        <v>59.968429465420201</v>
      </c>
      <c r="DC345" s="8">
        <v>40.8805155879339</v>
      </c>
      <c r="DD345" s="4">
        <v>0.68170062068253601</v>
      </c>
      <c r="DE345" s="8">
        <v>38.119343231913703</v>
      </c>
      <c r="DF345" s="4">
        <v>0.635656854310227</v>
      </c>
      <c r="DG345" s="8">
        <v>3</v>
      </c>
      <c r="DH345" s="8">
        <v>52.07940239781</v>
      </c>
      <c r="DI345" s="8">
        <v>26.577614341805699</v>
      </c>
      <c r="DJ345" s="4">
        <v>0.51032871189250195</v>
      </c>
      <c r="DK345" s="8">
        <v>23.6906294947422</v>
      </c>
      <c r="DL345" s="4">
        <v>0.45489441898316502</v>
      </c>
      <c r="DM345" s="8">
        <v>3</v>
      </c>
      <c r="DN345" s="8">
        <v>37.8047988254378</v>
      </c>
      <c r="DO345" s="8">
        <v>21.215442208973901</v>
      </c>
      <c r="DP345" s="4">
        <v>0.56118384089108397</v>
      </c>
      <c r="DQ345" s="8">
        <v>18.240216956173601</v>
      </c>
      <c r="DR345" s="4">
        <v>0.48248416928224003</v>
      </c>
      <c r="DS345" s="8">
        <v>3</v>
      </c>
      <c r="DT345" s="8">
        <v>54.105950041906901</v>
      </c>
      <c r="DU345" s="8">
        <v>32.076568733448397</v>
      </c>
      <c r="DV345" s="4">
        <v>0.59284734319615595</v>
      </c>
      <c r="DW345" s="8">
        <v>29.1170492780196</v>
      </c>
      <c r="DX345" s="4">
        <v>0.53814874806684798</v>
      </c>
      <c r="DY345" s="8">
        <v>3</v>
      </c>
      <c r="DZ345" s="8">
        <v>10.990050291545201</v>
      </c>
      <c r="EA345" s="8">
        <v>11.9856755838694</v>
      </c>
      <c r="EB345" s="4">
        <v>1.09059333359831</v>
      </c>
      <c r="EC345" s="8">
        <v>11.4734738223121</v>
      </c>
      <c r="ED345" s="4">
        <v>1.04398738112589</v>
      </c>
      <c r="EE345" s="8">
        <v>0.67741935483870996</v>
      </c>
      <c r="EF345" s="8">
        <v>0</v>
      </c>
      <c r="EG345" s="8">
        <v>-2.2204460492503099E-15</v>
      </c>
      <c r="EH345" s="4"/>
      <c r="EI345" s="8">
        <v>-6.7848926296297005E-2</v>
      </c>
      <c r="EJ345" s="4"/>
      <c r="EK345" s="8">
        <v>0</v>
      </c>
      <c r="EL345" s="8">
        <v>0</v>
      </c>
      <c r="EM345" s="8">
        <v>1.8873791418627701E-15</v>
      </c>
      <c r="EN345" s="4"/>
      <c r="EO345" s="8">
        <v>-6.5934329053475293E-2</v>
      </c>
      <c r="EP345" s="4"/>
      <c r="EQ345" s="8">
        <v>0</v>
      </c>
      <c r="ER345" s="8">
        <v>0</v>
      </c>
      <c r="ES345" s="8">
        <v>12.9074654647338</v>
      </c>
      <c r="ET345" s="4"/>
      <c r="EU345" s="8">
        <v>12.850474299539499</v>
      </c>
      <c r="EV345" s="4"/>
      <c r="EW345" s="8">
        <v>0</v>
      </c>
      <c r="EX345" s="8">
        <v>0</v>
      </c>
      <c r="EY345" s="8">
        <v>0</v>
      </c>
      <c r="EZ345" s="4"/>
      <c r="FA345" s="8">
        <v>-3.2282488699177797E-2</v>
      </c>
      <c r="FB345" s="4"/>
      <c r="FC345" s="8">
        <v>0</v>
      </c>
      <c r="FD345" s="7">
        <v>212.83308013944799</v>
      </c>
      <c r="FE345" s="7">
        <v>133.096904000618</v>
      </c>
      <c r="FF345" s="4">
        <v>0.62535816290124102</v>
      </c>
      <c r="FG345" s="7">
        <v>116.35714388544601</v>
      </c>
      <c r="FH345" s="4">
        <v>0.54670610324865199</v>
      </c>
      <c r="FI345" s="7">
        <v>11.419354838709699</v>
      </c>
      <c r="FJ345" s="7">
        <v>171.32148046441199</v>
      </c>
      <c r="FK345" s="7">
        <v>107.175833794594</v>
      </c>
      <c r="FL345" s="4">
        <v>0.62558316390954805</v>
      </c>
      <c r="FM345" s="7">
        <v>98.268170874527996</v>
      </c>
      <c r="FN345" s="4">
        <v>0.57358931646018096</v>
      </c>
      <c r="FO345" s="7">
        <v>8</v>
      </c>
      <c r="FP345" s="7">
        <v>102.324423221316</v>
      </c>
      <c r="FQ345" s="7">
        <v>64.495271960518593</v>
      </c>
      <c r="FR345" s="4">
        <v>0.63030183733381495</v>
      </c>
      <c r="FS345" s="7">
        <v>60.220034961571102</v>
      </c>
      <c r="FT345" s="4">
        <v>0.58852063921554598</v>
      </c>
      <c r="FU345" s="7">
        <v>5.4838709677419404</v>
      </c>
      <c r="FV345" s="7">
        <v>112.04783186323</v>
      </c>
      <c r="FW345" s="7">
        <v>67.458129929739499</v>
      </c>
      <c r="FX345" s="4">
        <v>0.60204761491575698</v>
      </c>
      <c r="FY345" s="7">
        <v>61.809972726656</v>
      </c>
      <c r="FZ345" s="4">
        <v>0.55163916783417599</v>
      </c>
      <c r="GA345" s="7">
        <v>6</v>
      </c>
      <c r="GB345" s="7">
        <v>91.910748867344594</v>
      </c>
      <c r="GC345" s="7">
        <v>53.292010942422301</v>
      </c>
      <c r="GD345" s="4">
        <v>0.57982348745018897</v>
      </c>
      <c r="GE345" s="7">
        <v>47.357266234193098</v>
      </c>
      <c r="GF345" s="4">
        <v>0.51525275136800597</v>
      </c>
      <c r="GG345" s="7">
        <v>6</v>
      </c>
      <c r="GH345" s="7">
        <v>10.990050291545201</v>
      </c>
      <c r="GI345" s="7">
        <v>11.9856755838694</v>
      </c>
      <c r="GJ345" s="4">
        <v>1.09059333359831</v>
      </c>
      <c r="GK345" s="7">
        <v>11.4056248960158</v>
      </c>
      <c r="GL345" s="4">
        <v>1.0378137127170699</v>
      </c>
      <c r="GM345" s="7">
        <v>0.67741935483870996</v>
      </c>
      <c r="GN345" s="7">
        <v>0</v>
      </c>
      <c r="GO345" s="7">
        <v>12.9074654647338</v>
      </c>
      <c r="GP345" s="4"/>
      <c r="GQ345" s="7">
        <v>12.784539970486</v>
      </c>
      <c r="GR345" s="4"/>
      <c r="GS345" s="7">
        <v>0</v>
      </c>
      <c r="GT345" s="7">
        <v>0</v>
      </c>
      <c r="GU345" s="7">
        <v>0</v>
      </c>
      <c r="GV345" s="4"/>
      <c r="GW345" s="7">
        <v>-3.2282488699177797E-2</v>
      </c>
      <c r="GX345" s="4"/>
      <c r="GY345" s="7">
        <v>0</v>
      </c>
      <c r="GZ345" s="3"/>
    </row>
    <row r="346" spans="1:208" s="11" customFormat="1" x14ac:dyDescent="0.25">
      <c r="A346" s="7" t="s">
        <v>220</v>
      </c>
      <c r="B346" s="7" t="s">
        <v>882</v>
      </c>
      <c r="C346" s="7" t="s">
        <v>883</v>
      </c>
      <c r="D346" s="33" t="s">
        <v>351</v>
      </c>
      <c r="E346" s="7"/>
      <c r="F346" s="8"/>
      <c r="G346" s="8"/>
      <c r="H346" s="8"/>
      <c r="I346" s="8">
        <v>6.4614628470988498</v>
      </c>
      <c r="J346" s="8">
        <v>21.0222063823181</v>
      </c>
      <c r="K346" s="8">
        <v>32.6964166760295</v>
      </c>
      <c r="L346" s="8">
        <v>31.392044882224599</v>
      </c>
      <c r="M346" s="8">
        <v>62.0664489033054</v>
      </c>
      <c r="N346" s="8">
        <v>70.5874447466812</v>
      </c>
      <c r="O346" s="8">
        <v>57.5302175821855</v>
      </c>
      <c r="P346" s="8">
        <v>46.949114669205002</v>
      </c>
      <c r="Q346" s="8">
        <v>38.740614032509399</v>
      </c>
      <c r="R346" s="8">
        <v>35.176233495520499</v>
      </c>
      <c r="S346" s="8">
        <v>35.213296651663597</v>
      </c>
      <c r="T346" s="8">
        <v>34.164057983330999</v>
      </c>
      <c r="U346" s="8">
        <v>33.678482497760101</v>
      </c>
      <c r="V346" s="8">
        <v>26.315304251649799</v>
      </c>
      <c r="W346" s="8">
        <v>35.334620902720602</v>
      </c>
      <c r="X346" s="8">
        <v>35.302934380227398</v>
      </c>
      <c r="Y346" s="8">
        <v>5.5183987016168503</v>
      </c>
      <c r="Z346" s="8"/>
      <c r="AA346" s="8"/>
      <c r="AB346" s="8"/>
      <c r="AC346" s="8">
        <v>0</v>
      </c>
      <c r="AD346" s="8">
        <v>6.4614628470988498</v>
      </c>
      <c r="AE346" s="8">
        <v>53.718623058347603</v>
      </c>
      <c r="AF346" s="8">
        <v>93.458493785529996</v>
      </c>
      <c r="AG346" s="8">
        <v>128.117662328867</v>
      </c>
      <c r="AH346" s="8">
        <v>85.689728701714401</v>
      </c>
      <c r="AI346" s="8">
        <v>70.389530147184203</v>
      </c>
      <c r="AJ346" s="8">
        <v>67.842540481091106</v>
      </c>
      <c r="AK346" s="8">
        <v>61.649925154370401</v>
      </c>
      <c r="AL346" s="8">
        <v>40.821333081844202</v>
      </c>
      <c r="AM346" s="8">
        <v>0</v>
      </c>
      <c r="AN346" s="8">
        <v>0</v>
      </c>
      <c r="AO346" s="8">
        <v>6.4614628470988498</v>
      </c>
      <c r="AP346" s="8">
        <v>147.177116843878</v>
      </c>
      <c r="AQ346" s="8">
        <v>213.80739103058099</v>
      </c>
      <c r="AR346" s="8">
        <v>138.23207062827501</v>
      </c>
      <c r="AS346" s="8">
        <v>102.47125823621499</v>
      </c>
      <c r="AT346" s="8"/>
      <c r="AU346" s="8">
        <f t="shared" si="40"/>
        <v>66.630274186702991</v>
      </c>
      <c r="AV346" s="8">
        <f t="shared" si="41"/>
        <v>-75.575320402305977</v>
      </c>
      <c r="AW346" s="8">
        <f t="shared" si="42"/>
        <v>-35.760812392060018</v>
      </c>
      <c r="AX346" s="8">
        <v>30.674404021080701</v>
      </c>
      <c r="AY346" s="8">
        <v>8.5209958433758395</v>
      </c>
      <c r="AZ346" s="8">
        <v>-13.0572271644957</v>
      </c>
      <c r="BA346" s="8">
        <v>-10.5811029129804</v>
      </c>
      <c r="BB346" s="8">
        <v>-8.2085006366956499</v>
      </c>
      <c r="BC346" s="8">
        <v>-3.5643805369888399</v>
      </c>
      <c r="BD346" s="8">
        <v>3.7063156143062798E-2</v>
      </c>
      <c r="BE346" s="8">
        <v>-1.04923866833261</v>
      </c>
      <c r="BF346" s="8">
        <v>-0.48557548557090502</v>
      </c>
      <c r="BG346" s="8">
        <v>-7.3631782461102802</v>
      </c>
      <c r="BH346" s="8">
        <v>9.0193166510707492</v>
      </c>
      <c r="BI346" s="8">
        <v>-3.1686522493188797E-2</v>
      </c>
      <c r="BJ346" s="8">
        <v>-29.784535678610499</v>
      </c>
      <c r="BK346" s="8">
        <v>-5.5183987016168503</v>
      </c>
      <c r="BL346" s="9">
        <v>0</v>
      </c>
      <c r="BM346" s="8" t="s">
        <v>268</v>
      </c>
      <c r="BN346" s="7" t="s">
        <v>268</v>
      </c>
      <c r="BO346" s="10">
        <v>675</v>
      </c>
      <c r="BP346" s="10">
        <v>328</v>
      </c>
      <c r="BQ346" s="7" t="s">
        <v>252</v>
      </c>
      <c r="BR346" s="8">
        <v>70.5874447466812</v>
      </c>
      <c r="BS346" s="8">
        <v>39.020504837458802</v>
      </c>
      <c r="BT346" s="4">
        <v>0.55279667620059902</v>
      </c>
      <c r="BU346" s="8">
        <v>28.710023099133998</v>
      </c>
      <c r="BV346" s="4">
        <v>0.40672988237733099</v>
      </c>
      <c r="BW346" s="8">
        <v>6</v>
      </c>
      <c r="BX346" s="8">
        <v>57.5302175821855</v>
      </c>
      <c r="BY346" s="8">
        <v>32.797865334414297</v>
      </c>
      <c r="BZ346" s="4">
        <v>0.57009805825191895</v>
      </c>
      <c r="CA346" s="8">
        <v>23.6362775913137</v>
      </c>
      <c r="CB346" s="4">
        <v>0.41084978615886197</v>
      </c>
      <c r="CC346" s="8">
        <v>4.8709677419354804</v>
      </c>
      <c r="CD346" s="8">
        <v>46.949114669205002</v>
      </c>
      <c r="CE346" s="8">
        <v>24.777532389875098</v>
      </c>
      <c r="CF346" s="4">
        <v>0.52775292067705903</v>
      </c>
      <c r="CG346" s="8">
        <v>17.637332981839599</v>
      </c>
      <c r="CH346" s="4">
        <v>0.37566912829153498</v>
      </c>
      <c r="CI346" s="8">
        <v>4</v>
      </c>
      <c r="CJ346" s="8">
        <v>38.740614032509399</v>
      </c>
      <c r="CK346" s="8">
        <v>20.510813396384801</v>
      </c>
      <c r="CL346" s="4">
        <v>0.52943955351799499</v>
      </c>
      <c r="CM346" s="8">
        <v>14.8777520780559</v>
      </c>
      <c r="CN346" s="4">
        <v>0.38403500950116998</v>
      </c>
      <c r="CO346" s="8">
        <v>3.5</v>
      </c>
      <c r="CP346" s="8">
        <v>35.176233495520499</v>
      </c>
      <c r="CQ346" s="8">
        <v>21.160232421688999</v>
      </c>
      <c r="CR346" s="4">
        <v>0.60154912334157795</v>
      </c>
      <c r="CS346" s="8">
        <v>16.854753849246499</v>
      </c>
      <c r="CT346" s="4">
        <v>0.47915175032576701</v>
      </c>
      <c r="CU346" s="8">
        <v>3</v>
      </c>
      <c r="CV346" s="8">
        <v>35.213296651663597</v>
      </c>
      <c r="CW346" s="8">
        <v>20.228641725254199</v>
      </c>
      <c r="CX346" s="4">
        <v>0.57446032177446005</v>
      </c>
      <c r="CY346" s="8">
        <v>15.839075531864999</v>
      </c>
      <c r="CZ346" s="4">
        <v>0.449803825201259</v>
      </c>
      <c r="DA346" s="8">
        <v>3</v>
      </c>
      <c r="DB346" s="8">
        <v>34.164057983330999</v>
      </c>
      <c r="DC346" s="8">
        <v>19.7197029135428</v>
      </c>
      <c r="DD346" s="4">
        <v>0.57720610716573195</v>
      </c>
      <c r="DE346" s="8">
        <v>15.6912247218324</v>
      </c>
      <c r="DF346" s="4">
        <v>0.45929042532032499</v>
      </c>
      <c r="DG346" s="8">
        <v>3</v>
      </c>
      <c r="DH346" s="8">
        <v>33.678482497760101</v>
      </c>
      <c r="DI346" s="8">
        <v>19.396312314968402</v>
      </c>
      <c r="DJ346" s="4">
        <v>0.57592595854811401</v>
      </c>
      <c r="DK346" s="8">
        <v>15.2142919254168</v>
      </c>
      <c r="DL346" s="4">
        <v>0.45175111219541098</v>
      </c>
      <c r="DM346" s="8">
        <v>3</v>
      </c>
      <c r="DN346" s="8">
        <v>26.315304251649799</v>
      </c>
      <c r="DO346" s="8">
        <v>16.7512547026889</v>
      </c>
      <c r="DP346" s="4">
        <v>0.63655941586305997</v>
      </c>
      <c r="DQ346" s="8">
        <v>12.6137600774255</v>
      </c>
      <c r="DR346" s="4">
        <v>0.479331721070058</v>
      </c>
      <c r="DS346" s="8">
        <v>2.3838709677419399</v>
      </c>
      <c r="DT346" s="8">
        <v>35.334620902720602</v>
      </c>
      <c r="DU346" s="8">
        <v>22.439446693539299</v>
      </c>
      <c r="DV346" s="4">
        <v>0.63505553817365501</v>
      </c>
      <c r="DW346" s="8">
        <v>18.708997611072899</v>
      </c>
      <c r="DX346" s="4">
        <v>0.52948063777394005</v>
      </c>
      <c r="DY346" s="8">
        <v>3</v>
      </c>
      <c r="DZ346" s="8">
        <v>35.302934380227398</v>
      </c>
      <c r="EA346" s="8">
        <v>22.366904663284298</v>
      </c>
      <c r="EB346" s="4">
        <v>0.63357069478654104</v>
      </c>
      <c r="EC346" s="8">
        <v>18.2480019921151</v>
      </c>
      <c r="ED346" s="4">
        <v>0.51689759824428305</v>
      </c>
      <c r="EE346" s="8">
        <v>3</v>
      </c>
      <c r="EF346" s="8">
        <v>5.5183987016168503</v>
      </c>
      <c r="EG346" s="8">
        <v>3.0391032582067599</v>
      </c>
      <c r="EH346" s="4">
        <v>0.55072194354429704</v>
      </c>
      <c r="EI346" s="8">
        <v>2.2233820825739299</v>
      </c>
      <c r="EJ346" s="4">
        <v>0.4029034875502</v>
      </c>
      <c r="EK346" s="8">
        <v>0.54838709677419395</v>
      </c>
      <c r="EL346" s="8"/>
      <c r="EM346" s="8"/>
      <c r="EN346" s="4"/>
      <c r="EO346" s="8"/>
      <c r="EP346" s="4"/>
      <c r="EQ346" s="8"/>
      <c r="ER346" s="8"/>
      <c r="ES346" s="8"/>
      <c r="ET346" s="4"/>
      <c r="EU346" s="8"/>
      <c r="EV346" s="4"/>
      <c r="EW346" s="8"/>
      <c r="EX346" s="8"/>
      <c r="EY346" s="8"/>
      <c r="EZ346" s="4"/>
      <c r="FA346" s="8"/>
      <c r="FB346" s="4"/>
      <c r="FC346" s="8"/>
      <c r="FD346" s="7">
        <v>128.117662328867</v>
      </c>
      <c r="FE346" s="7">
        <v>71.818370171873099</v>
      </c>
      <c r="FF346" s="4">
        <v>0.56056572424434103</v>
      </c>
      <c r="FG346" s="7">
        <v>52.346300690447698</v>
      </c>
      <c r="FH346" s="4">
        <v>0.408579892412331</v>
      </c>
      <c r="FI346" s="7">
        <v>10.8709677419355</v>
      </c>
      <c r="FJ346" s="7">
        <v>85.689728701714401</v>
      </c>
      <c r="FK346" s="7">
        <v>45.288345786259903</v>
      </c>
      <c r="FL346" s="4">
        <v>0.528515453046985</v>
      </c>
      <c r="FM346" s="7">
        <v>32.515085059895497</v>
      </c>
      <c r="FN346" s="4">
        <v>0.37945137127321699</v>
      </c>
      <c r="FO346" s="7">
        <v>7.5</v>
      </c>
      <c r="FP346" s="7">
        <v>70.389530147184203</v>
      </c>
      <c r="FQ346" s="7">
        <v>41.388874146943202</v>
      </c>
      <c r="FR346" s="4">
        <v>0.58799759084055903</v>
      </c>
      <c r="FS346" s="7">
        <v>32.693829381111499</v>
      </c>
      <c r="FT346" s="4">
        <v>0.46447006128253598</v>
      </c>
      <c r="FU346" s="7">
        <v>6</v>
      </c>
      <c r="FV346" s="7">
        <v>67.842540481091106</v>
      </c>
      <c r="FW346" s="7">
        <v>39.116015228511202</v>
      </c>
      <c r="FX346" s="4">
        <v>0.576570614118048</v>
      </c>
      <c r="FY346" s="7">
        <v>30.9055166472492</v>
      </c>
      <c r="FZ346" s="4">
        <v>0.45554774965809403</v>
      </c>
      <c r="GA346" s="7">
        <v>6</v>
      </c>
      <c r="GB346" s="7">
        <v>61.649925154370401</v>
      </c>
      <c r="GC346" s="7">
        <v>39.190701396228199</v>
      </c>
      <c r="GD346" s="4">
        <v>0.63569746918743797</v>
      </c>
      <c r="GE346" s="7">
        <v>31.322757688498399</v>
      </c>
      <c r="GF346" s="4">
        <v>0.50807454526614204</v>
      </c>
      <c r="GG346" s="7">
        <v>5.3838709677419399</v>
      </c>
      <c r="GH346" s="7">
        <v>40.821333081844202</v>
      </c>
      <c r="GI346" s="7">
        <v>25.406007921491099</v>
      </c>
      <c r="GJ346" s="4">
        <v>0.622370853753199</v>
      </c>
      <c r="GK346" s="7">
        <v>20.471384074688999</v>
      </c>
      <c r="GL346" s="4">
        <v>0.50148739713240498</v>
      </c>
      <c r="GM346" s="7">
        <v>3.54838709677419</v>
      </c>
      <c r="GN346" s="7">
        <v>0</v>
      </c>
      <c r="GO346" s="7">
        <v>0</v>
      </c>
      <c r="GP346" s="4"/>
      <c r="GQ346" s="7">
        <v>0</v>
      </c>
      <c r="GR346" s="4"/>
      <c r="GS346" s="7">
        <v>0</v>
      </c>
      <c r="GT346" s="7">
        <v>0</v>
      </c>
      <c r="GU346" s="7">
        <v>0</v>
      </c>
      <c r="GV346" s="4"/>
      <c r="GW346" s="7">
        <v>0</v>
      </c>
      <c r="GX346" s="4"/>
      <c r="GY346" s="7">
        <v>0</v>
      </c>
      <c r="GZ346" s="3"/>
    </row>
    <row r="347" spans="1:208" s="11" customFormat="1" x14ac:dyDescent="0.25">
      <c r="A347" s="7" t="s">
        <v>220</v>
      </c>
      <c r="B347" s="7" t="s">
        <v>884</v>
      </c>
      <c r="C347" s="7"/>
      <c r="D347" s="33" t="s">
        <v>223</v>
      </c>
      <c r="E347" s="7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>
        <v>8.8465280231893093</v>
      </c>
      <c r="X347" s="8">
        <v>47.229169075334497</v>
      </c>
      <c r="Y347" s="8">
        <v>46.154630026771898</v>
      </c>
      <c r="Z347" s="8">
        <v>48.260193834602198</v>
      </c>
      <c r="AA347" s="8">
        <v>48.6188458270505</v>
      </c>
      <c r="AB347" s="8">
        <v>32.190216911107903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8.8465280231893093</v>
      </c>
      <c r="AL347" s="8">
        <v>93.383799102106394</v>
      </c>
      <c r="AM347" s="8">
        <v>96.879039661652698</v>
      </c>
      <c r="AN347" s="8">
        <v>32.190216911107903</v>
      </c>
      <c r="AO347" s="8"/>
      <c r="AP347" s="8"/>
      <c r="AQ347" s="8"/>
      <c r="AR347" s="8"/>
      <c r="AS347" s="8">
        <v>102.230327125296</v>
      </c>
      <c r="AT347" s="8">
        <v>129.06925657276099</v>
      </c>
      <c r="AU347" s="8">
        <f t="shared" si="40"/>
        <v>0</v>
      </c>
      <c r="AV347" s="8">
        <f t="shared" si="41"/>
        <v>0</v>
      </c>
      <c r="AW347" s="8">
        <f t="shared" si="42"/>
        <v>102.230327125296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8.8465280231893093</v>
      </c>
      <c r="BI347" s="8">
        <v>38.382641052145203</v>
      </c>
      <c r="BJ347" s="8">
        <v>-1.07453904856268</v>
      </c>
      <c r="BK347" s="8">
        <v>2.10556380783036</v>
      </c>
      <c r="BL347" s="9">
        <v>0.35865199244826601</v>
      </c>
      <c r="BM347" s="8" t="s">
        <v>268</v>
      </c>
      <c r="BN347" s="7" t="s">
        <v>268</v>
      </c>
      <c r="BO347" s="10">
        <v>676</v>
      </c>
      <c r="BP347" s="10">
        <v>329</v>
      </c>
      <c r="BQ347" s="7" t="s">
        <v>252</v>
      </c>
      <c r="BR347" s="8"/>
      <c r="BS347" s="8"/>
      <c r="BT347" s="4"/>
      <c r="BU347" s="8"/>
      <c r="BV347" s="4"/>
      <c r="BW347" s="8"/>
      <c r="BX347" s="8"/>
      <c r="BY347" s="8"/>
      <c r="BZ347" s="4"/>
      <c r="CA347" s="8"/>
      <c r="CB347" s="4"/>
      <c r="CC347" s="8"/>
      <c r="CD347" s="8"/>
      <c r="CE347" s="8"/>
      <c r="CF347" s="4"/>
      <c r="CG347" s="8"/>
      <c r="CH347" s="4"/>
      <c r="CI347" s="8"/>
      <c r="CJ347" s="8"/>
      <c r="CK347" s="8"/>
      <c r="CL347" s="4"/>
      <c r="CM347" s="8"/>
      <c r="CN347" s="4"/>
      <c r="CO347" s="8"/>
      <c r="CP347" s="8"/>
      <c r="CQ347" s="8"/>
      <c r="CR347" s="4"/>
      <c r="CS347" s="8"/>
      <c r="CT347" s="4"/>
      <c r="CU347" s="8"/>
      <c r="CV347" s="8"/>
      <c r="CW347" s="8"/>
      <c r="CX347" s="4"/>
      <c r="CY347" s="8"/>
      <c r="CZ347" s="4"/>
      <c r="DA347" s="8"/>
      <c r="DB347" s="8"/>
      <c r="DC347" s="8"/>
      <c r="DD347" s="4"/>
      <c r="DE347" s="8"/>
      <c r="DF347" s="4"/>
      <c r="DG347" s="8"/>
      <c r="DH347" s="8"/>
      <c r="DI347" s="8"/>
      <c r="DJ347" s="4"/>
      <c r="DK347" s="8"/>
      <c r="DL347" s="4"/>
      <c r="DM347" s="8"/>
      <c r="DN347" s="8"/>
      <c r="DO347" s="8"/>
      <c r="DP347" s="4"/>
      <c r="DQ347" s="8"/>
      <c r="DR347" s="4"/>
      <c r="DS347" s="8"/>
      <c r="DT347" s="8">
        <v>8.6002881837263807</v>
      </c>
      <c r="DU347" s="8">
        <v>8.6002881837263807</v>
      </c>
      <c r="DV347" s="4">
        <v>1</v>
      </c>
      <c r="DW347" s="8">
        <v>8.6002881837263807</v>
      </c>
      <c r="DX347" s="4">
        <v>1</v>
      </c>
      <c r="DY347" s="8">
        <v>0</v>
      </c>
      <c r="DZ347" s="8">
        <v>46.563506981222297</v>
      </c>
      <c r="EA347" s="8">
        <v>15.3431826138962</v>
      </c>
      <c r="EB347" s="4">
        <v>0.32951088972064801</v>
      </c>
      <c r="EC347" s="8">
        <v>4.5037074342131902</v>
      </c>
      <c r="ED347" s="4">
        <v>9.6721826301214897E-2</v>
      </c>
      <c r="EE347" s="8">
        <v>11.258064516129</v>
      </c>
      <c r="EF347" s="8">
        <v>47.175369637435303</v>
      </c>
      <c r="EG347" s="8">
        <v>39.0200477694165</v>
      </c>
      <c r="EH347" s="4">
        <v>0.827127547050585</v>
      </c>
      <c r="EI347" s="8">
        <v>29.387519254550799</v>
      </c>
      <c r="EJ347" s="4">
        <v>0.62294200300723801</v>
      </c>
      <c r="EK347" s="8">
        <v>10.0472350230415</v>
      </c>
      <c r="EL347" s="8">
        <v>47.742771222929697</v>
      </c>
      <c r="EM347" s="8">
        <v>44.640029929415299</v>
      </c>
      <c r="EN347" s="4">
        <v>0.93501128623165597</v>
      </c>
      <c r="EO347" s="8">
        <v>42.131165752316001</v>
      </c>
      <c r="EP347" s="4">
        <v>0.88246167269153797</v>
      </c>
      <c r="EQ347" s="8">
        <v>3.1</v>
      </c>
      <c r="ER347" s="8">
        <v>47.416081996468598</v>
      </c>
      <c r="ES347" s="8">
        <v>40.166613377619697</v>
      </c>
      <c r="ET347" s="4">
        <v>0.84710949716619699</v>
      </c>
      <c r="EU347" s="8">
        <v>33.185287610425199</v>
      </c>
      <c r="EV347" s="4">
        <v>0.69987409784082699</v>
      </c>
      <c r="EW347" s="8">
        <v>7.6666666666666696</v>
      </c>
      <c r="EX347" s="8">
        <v>31.062275326526802</v>
      </c>
      <c r="EY347" s="8">
        <v>25.7363078121782</v>
      </c>
      <c r="EZ347" s="4">
        <v>0.82853904105987097</v>
      </c>
      <c r="FA347" s="8">
        <v>20.176623598883499</v>
      </c>
      <c r="FB347" s="4">
        <v>0.64955394885876006</v>
      </c>
      <c r="FC347" s="8">
        <v>6</v>
      </c>
      <c r="FD347" s="7">
        <v>0</v>
      </c>
      <c r="FE347" s="7">
        <v>0</v>
      </c>
      <c r="FF347" s="4"/>
      <c r="FG347" s="7">
        <v>0</v>
      </c>
      <c r="FH347" s="4"/>
      <c r="FI347" s="7">
        <v>0</v>
      </c>
      <c r="FJ347" s="7">
        <v>0</v>
      </c>
      <c r="FK347" s="7">
        <v>0</v>
      </c>
      <c r="FL347" s="4"/>
      <c r="FM347" s="7">
        <v>0</v>
      </c>
      <c r="FN347" s="4"/>
      <c r="FO347" s="7">
        <v>0</v>
      </c>
      <c r="FP347" s="7">
        <v>0</v>
      </c>
      <c r="FQ347" s="7">
        <v>0</v>
      </c>
      <c r="FR347" s="4"/>
      <c r="FS347" s="7">
        <v>0</v>
      </c>
      <c r="FT347" s="4"/>
      <c r="FU347" s="7">
        <v>0</v>
      </c>
      <c r="FV347" s="7">
        <v>0</v>
      </c>
      <c r="FW347" s="7">
        <v>0</v>
      </c>
      <c r="FX347" s="4"/>
      <c r="FY347" s="7">
        <v>0</v>
      </c>
      <c r="FZ347" s="4"/>
      <c r="GA347" s="7">
        <v>0</v>
      </c>
      <c r="GB347" s="7">
        <v>8.6002881837263807</v>
      </c>
      <c r="GC347" s="7">
        <v>8.6002881837263807</v>
      </c>
      <c r="GD347" s="4">
        <v>1</v>
      </c>
      <c r="GE347" s="7">
        <v>8.6002881837263807</v>
      </c>
      <c r="GF347" s="4">
        <v>1</v>
      </c>
      <c r="GG347" s="7">
        <v>0</v>
      </c>
      <c r="GH347" s="7">
        <v>93.738876618657699</v>
      </c>
      <c r="GI347" s="7">
        <v>54.363230383312697</v>
      </c>
      <c r="GJ347" s="4">
        <v>0.57994326734327695</v>
      </c>
      <c r="GK347" s="7">
        <v>33.891226688764</v>
      </c>
      <c r="GL347" s="4">
        <v>0.36154931562320802</v>
      </c>
      <c r="GM347" s="7">
        <v>21.305299539170498</v>
      </c>
      <c r="GN347" s="7">
        <v>95.158853219398395</v>
      </c>
      <c r="GO347" s="7">
        <v>84.806643307035003</v>
      </c>
      <c r="GP347" s="4">
        <v>0.89121127922280297</v>
      </c>
      <c r="GQ347" s="7">
        <v>75.3164533627412</v>
      </c>
      <c r="GR347" s="4">
        <v>0.79148130536095795</v>
      </c>
      <c r="GS347" s="7">
        <v>10.766666666666699</v>
      </c>
      <c r="GT347" s="7">
        <v>31.062275326526802</v>
      </c>
      <c r="GU347" s="7">
        <v>25.7363078121782</v>
      </c>
      <c r="GV347" s="4">
        <v>0.82853904105987097</v>
      </c>
      <c r="GW347" s="7">
        <v>20.176623598883499</v>
      </c>
      <c r="GX347" s="4">
        <v>0.64955394885876006</v>
      </c>
      <c r="GY347" s="7">
        <v>6</v>
      </c>
      <c r="GZ347" s="3"/>
    </row>
    <row r="348" spans="1:208" s="11" customFormat="1" x14ac:dyDescent="0.25">
      <c r="A348" s="7" t="s">
        <v>220</v>
      </c>
      <c r="B348" s="7" t="s">
        <v>885</v>
      </c>
      <c r="C348" s="7" t="s">
        <v>886</v>
      </c>
      <c r="D348" s="33" t="s">
        <v>453</v>
      </c>
      <c r="E348" s="7" t="s">
        <v>280</v>
      </c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>
        <v>-1.0041132349147799E-5</v>
      </c>
      <c r="Y348" s="8">
        <v>100.914799769192</v>
      </c>
      <c r="Z348" s="8">
        <v>135.67342629870299</v>
      </c>
      <c r="AA348" s="8">
        <v>189.97602793871701</v>
      </c>
      <c r="AB348" s="8">
        <v>103.298327488323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100.91478972805901</v>
      </c>
      <c r="AM348" s="8">
        <v>325.64945423742</v>
      </c>
      <c r="AN348" s="8">
        <v>103.298327488323</v>
      </c>
      <c r="AO348" s="8"/>
      <c r="AP348" s="8"/>
      <c r="AQ348" s="8"/>
      <c r="AR348" s="8"/>
      <c r="AS348" s="8">
        <v>100.91478972805901</v>
      </c>
      <c r="AT348" s="8">
        <v>428.94778172574303</v>
      </c>
      <c r="AU348" s="8">
        <f t="shared" si="40"/>
        <v>0</v>
      </c>
      <c r="AV348" s="8">
        <f t="shared" si="41"/>
        <v>0</v>
      </c>
      <c r="AW348" s="8">
        <f t="shared" si="42"/>
        <v>100.91478972805901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-1.0041132349147799E-5</v>
      </c>
      <c r="BJ348" s="8">
        <v>100.914809810324</v>
      </c>
      <c r="BK348" s="8">
        <v>34.758626529511403</v>
      </c>
      <c r="BL348" s="9">
        <v>54.302601640013698</v>
      </c>
      <c r="BM348" s="8" t="s">
        <v>249</v>
      </c>
      <c r="BN348" s="7" t="s">
        <v>249</v>
      </c>
      <c r="BO348" s="10">
        <v>495</v>
      </c>
      <c r="BP348" s="10">
        <v>330</v>
      </c>
      <c r="BQ348" s="7" t="s">
        <v>252</v>
      </c>
      <c r="BR348" s="8"/>
      <c r="BS348" s="8"/>
      <c r="BT348" s="4"/>
      <c r="BU348" s="8"/>
      <c r="BV348" s="4"/>
      <c r="BW348" s="8"/>
      <c r="BX348" s="8"/>
      <c r="BY348" s="8"/>
      <c r="BZ348" s="4"/>
      <c r="CA348" s="8"/>
      <c r="CB348" s="4"/>
      <c r="CC348" s="8"/>
      <c r="CD348" s="8"/>
      <c r="CE348" s="8"/>
      <c r="CF348" s="4"/>
      <c r="CG348" s="8"/>
      <c r="CH348" s="4"/>
      <c r="CI348" s="8"/>
      <c r="CJ348" s="8"/>
      <c r="CK348" s="8"/>
      <c r="CL348" s="4"/>
      <c r="CM348" s="8"/>
      <c r="CN348" s="4"/>
      <c r="CO348" s="8"/>
      <c r="CP348" s="8"/>
      <c r="CQ348" s="8"/>
      <c r="CR348" s="4"/>
      <c r="CS348" s="8"/>
      <c r="CT348" s="4"/>
      <c r="CU348" s="8"/>
      <c r="CV348" s="8"/>
      <c r="CW348" s="8"/>
      <c r="CX348" s="4"/>
      <c r="CY348" s="8"/>
      <c r="CZ348" s="4"/>
      <c r="DA348" s="8"/>
      <c r="DB348" s="8"/>
      <c r="DC348" s="8"/>
      <c r="DD348" s="4"/>
      <c r="DE348" s="8"/>
      <c r="DF348" s="4"/>
      <c r="DG348" s="8"/>
      <c r="DH348" s="8"/>
      <c r="DI348" s="8"/>
      <c r="DJ348" s="4"/>
      <c r="DK348" s="8"/>
      <c r="DL348" s="4"/>
      <c r="DM348" s="8"/>
      <c r="DN348" s="8"/>
      <c r="DO348" s="8"/>
      <c r="DP348" s="4"/>
      <c r="DQ348" s="8"/>
      <c r="DR348" s="4"/>
      <c r="DS348" s="8"/>
      <c r="DT348" s="8"/>
      <c r="DU348" s="8"/>
      <c r="DV348" s="4"/>
      <c r="DW348" s="8"/>
      <c r="DX348" s="4"/>
      <c r="DY348" s="8"/>
      <c r="DZ348" s="8">
        <v>-1.0041132349147799E-5</v>
      </c>
      <c r="EA348" s="8">
        <v>-1.0041132349147799E-5</v>
      </c>
      <c r="EB348" s="4">
        <v>1</v>
      </c>
      <c r="EC348" s="8">
        <v>-1.0041132349147799E-5</v>
      </c>
      <c r="ED348" s="4">
        <v>-1</v>
      </c>
      <c r="EE348" s="8">
        <v>0</v>
      </c>
      <c r="EF348" s="8">
        <v>100.914799769192</v>
      </c>
      <c r="EG348" s="8">
        <v>30.369436181591801</v>
      </c>
      <c r="EH348" s="4">
        <v>0.300941351031282</v>
      </c>
      <c r="EI348" s="8">
        <v>20.0121255794107</v>
      </c>
      <c r="EJ348" s="4">
        <v>0.19830714251211601</v>
      </c>
      <c r="EK348" s="8">
        <v>9.1762672811059893</v>
      </c>
      <c r="EL348" s="8">
        <v>135.67342629870299</v>
      </c>
      <c r="EM348" s="8">
        <v>36.882013469331397</v>
      </c>
      <c r="EN348" s="4">
        <v>0.27184404842943</v>
      </c>
      <c r="EO348" s="8">
        <v>22.830342701103401</v>
      </c>
      <c r="EP348" s="4">
        <v>0.16827424001837599</v>
      </c>
      <c r="EQ348" s="8">
        <v>12</v>
      </c>
      <c r="ER348" s="8">
        <v>189.97602793871701</v>
      </c>
      <c r="ES348" s="8">
        <v>93.906191521921102</v>
      </c>
      <c r="ET348" s="4">
        <v>0.49430547917452899</v>
      </c>
      <c r="EU348" s="8">
        <v>75.746812702227402</v>
      </c>
      <c r="EV348" s="4">
        <v>0.39871774099131102</v>
      </c>
      <c r="EW348" s="8">
        <v>12</v>
      </c>
      <c r="EX348" s="8">
        <v>103.298327488323</v>
      </c>
      <c r="EY348" s="8">
        <v>38.373935688312102</v>
      </c>
      <c r="EZ348" s="4">
        <v>0.37148651504207297</v>
      </c>
      <c r="FA348" s="8">
        <v>31.2641272972282</v>
      </c>
      <c r="FB348" s="4">
        <v>0.30265860113526299</v>
      </c>
      <c r="FC348" s="8">
        <v>8</v>
      </c>
      <c r="FD348" s="7">
        <v>0</v>
      </c>
      <c r="FE348" s="7">
        <v>0</v>
      </c>
      <c r="FF348" s="4"/>
      <c r="FG348" s="7">
        <v>0</v>
      </c>
      <c r="FH348" s="4"/>
      <c r="FI348" s="7">
        <v>0</v>
      </c>
      <c r="FJ348" s="7">
        <v>0</v>
      </c>
      <c r="FK348" s="7">
        <v>0</v>
      </c>
      <c r="FL348" s="4"/>
      <c r="FM348" s="7">
        <v>0</v>
      </c>
      <c r="FN348" s="4"/>
      <c r="FO348" s="7">
        <v>0</v>
      </c>
      <c r="FP348" s="7">
        <v>0</v>
      </c>
      <c r="FQ348" s="7">
        <v>0</v>
      </c>
      <c r="FR348" s="4"/>
      <c r="FS348" s="7">
        <v>0</v>
      </c>
      <c r="FT348" s="4"/>
      <c r="FU348" s="7">
        <v>0</v>
      </c>
      <c r="FV348" s="7">
        <v>0</v>
      </c>
      <c r="FW348" s="7">
        <v>0</v>
      </c>
      <c r="FX348" s="4"/>
      <c r="FY348" s="7">
        <v>0</v>
      </c>
      <c r="FZ348" s="4"/>
      <c r="GA348" s="7">
        <v>0</v>
      </c>
      <c r="GB348" s="7">
        <v>0</v>
      </c>
      <c r="GC348" s="7">
        <v>0</v>
      </c>
      <c r="GD348" s="4"/>
      <c r="GE348" s="7">
        <v>0</v>
      </c>
      <c r="GF348" s="4"/>
      <c r="GG348" s="7">
        <v>0</v>
      </c>
      <c r="GH348" s="7">
        <v>100.91478972805901</v>
      </c>
      <c r="GI348" s="7">
        <v>30.369426140459499</v>
      </c>
      <c r="GJ348" s="4">
        <v>0.30094128147417898</v>
      </c>
      <c r="GK348" s="7">
        <v>20.012115538278401</v>
      </c>
      <c r="GL348" s="4">
        <v>0.198307062742796</v>
      </c>
      <c r="GM348" s="7">
        <v>9.1762672811059893</v>
      </c>
      <c r="GN348" s="7">
        <v>325.64945423742</v>
      </c>
      <c r="GO348" s="7">
        <v>130.788204991252</v>
      </c>
      <c r="GP348" s="4">
        <v>0.40162267520921202</v>
      </c>
      <c r="GQ348" s="7">
        <v>98.577155403330806</v>
      </c>
      <c r="GR348" s="4">
        <v>0.30270941382097799</v>
      </c>
      <c r="GS348" s="7">
        <v>24</v>
      </c>
      <c r="GT348" s="7">
        <v>103.298327488323</v>
      </c>
      <c r="GU348" s="7">
        <v>38.373935688312102</v>
      </c>
      <c r="GV348" s="4">
        <v>0.37148651504207297</v>
      </c>
      <c r="GW348" s="7">
        <v>31.2641272972282</v>
      </c>
      <c r="GX348" s="4">
        <v>0.30265860113526299</v>
      </c>
      <c r="GY348" s="7">
        <v>8</v>
      </c>
      <c r="GZ348" s="3"/>
    </row>
    <row r="349" spans="1:208" s="11" customFormat="1" x14ac:dyDescent="0.25">
      <c r="A349" s="7" t="s">
        <v>220</v>
      </c>
      <c r="B349" s="7" t="s">
        <v>887</v>
      </c>
      <c r="C349" s="7" t="s">
        <v>888</v>
      </c>
      <c r="D349" s="33" t="s">
        <v>267</v>
      </c>
      <c r="E349" s="7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>
        <v>0</v>
      </c>
      <c r="Q349" s="8">
        <v>0</v>
      </c>
      <c r="R349" s="8">
        <v>0</v>
      </c>
      <c r="S349" s="8">
        <v>0</v>
      </c>
      <c r="T349" s="8">
        <v>66.430604975526407</v>
      </c>
      <c r="U349" s="8">
        <v>9.4660922775920202</v>
      </c>
      <c r="V349" s="8">
        <v>-13.2832642481323</v>
      </c>
      <c r="W349" s="8">
        <v>106.537055581646</v>
      </c>
      <c r="X349" s="8">
        <v>5.0393050597270799</v>
      </c>
      <c r="Y349" s="8">
        <v>1.5108966133760999</v>
      </c>
      <c r="Z349" s="8">
        <v>0</v>
      </c>
      <c r="AA349" s="8">
        <v>0</v>
      </c>
      <c r="AB349" s="8"/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75.896697253118404</v>
      </c>
      <c r="AK349" s="8">
        <v>93.253791333513902</v>
      </c>
      <c r="AL349" s="8">
        <v>6.5502016731031798</v>
      </c>
      <c r="AM349" s="8">
        <v>0</v>
      </c>
      <c r="AN349" s="8">
        <v>0</v>
      </c>
      <c r="AO349" s="8"/>
      <c r="AP349" s="8"/>
      <c r="AQ349" s="8">
        <v>0</v>
      </c>
      <c r="AR349" s="8">
        <v>75.896697253118404</v>
      </c>
      <c r="AS349" s="8">
        <v>99.803993006617006</v>
      </c>
      <c r="AT349" s="8">
        <v>0</v>
      </c>
      <c r="AU349" s="8">
        <f t="shared" si="40"/>
        <v>0</v>
      </c>
      <c r="AV349" s="8">
        <f t="shared" si="41"/>
        <v>75.896697253118404</v>
      </c>
      <c r="AW349" s="8">
        <f t="shared" si="42"/>
        <v>23.907295753498602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66.430604975526407</v>
      </c>
      <c r="BF349" s="8">
        <v>-56.964512697934403</v>
      </c>
      <c r="BG349" s="8">
        <v>-22.749356525724298</v>
      </c>
      <c r="BH349" s="8">
        <v>119.820319829779</v>
      </c>
      <c r="BI349" s="8">
        <v>-101.497750521919</v>
      </c>
      <c r="BJ349" s="8">
        <v>-3.5284084463509902</v>
      </c>
      <c r="BK349" s="8">
        <v>-1.5108966133760999</v>
      </c>
      <c r="BL349" s="9">
        <v>0</v>
      </c>
      <c r="BM349" s="8" t="s">
        <v>249</v>
      </c>
      <c r="BN349" s="7" t="s">
        <v>249</v>
      </c>
      <c r="BO349" s="10">
        <v>424</v>
      </c>
      <c r="BP349" s="10">
        <v>331</v>
      </c>
      <c r="BQ349" s="7" t="s">
        <v>252</v>
      </c>
      <c r="BR349" s="8"/>
      <c r="BS349" s="8"/>
      <c r="BT349" s="4"/>
      <c r="BU349" s="8"/>
      <c r="BV349" s="4"/>
      <c r="BW349" s="8"/>
      <c r="BX349" s="8"/>
      <c r="BY349" s="8"/>
      <c r="BZ349" s="4"/>
      <c r="CA349" s="8"/>
      <c r="CB349" s="4"/>
      <c r="CC349" s="8"/>
      <c r="CD349" s="8">
        <v>0</v>
      </c>
      <c r="CE349" s="8">
        <v>0</v>
      </c>
      <c r="CF349" s="4"/>
      <c r="CG349" s="8">
        <v>0</v>
      </c>
      <c r="CH349" s="4"/>
      <c r="CI349" s="8">
        <v>0</v>
      </c>
      <c r="CJ349" s="8">
        <v>0</v>
      </c>
      <c r="CK349" s="8">
        <v>0</v>
      </c>
      <c r="CL349" s="4"/>
      <c r="CM349" s="8">
        <v>0</v>
      </c>
      <c r="CN349" s="4"/>
      <c r="CO349" s="8">
        <v>0</v>
      </c>
      <c r="CP349" s="8">
        <v>0</v>
      </c>
      <c r="CQ349" s="8">
        <v>0</v>
      </c>
      <c r="CR349" s="4"/>
      <c r="CS349" s="8">
        <v>0</v>
      </c>
      <c r="CT349" s="4"/>
      <c r="CU349" s="8">
        <v>0</v>
      </c>
      <c r="CV349" s="8">
        <v>0</v>
      </c>
      <c r="CW349" s="8">
        <v>0</v>
      </c>
      <c r="CX349" s="4"/>
      <c r="CY349" s="8">
        <v>0</v>
      </c>
      <c r="CZ349" s="4"/>
      <c r="DA349" s="8">
        <v>0</v>
      </c>
      <c r="DB349" s="8">
        <v>71.806730000000002</v>
      </c>
      <c r="DC349" s="8">
        <v>51.316880546664898</v>
      </c>
      <c r="DD349" s="4">
        <v>0.71465279851435703</v>
      </c>
      <c r="DE349" s="8">
        <v>47.464055392978601</v>
      </c>
      <c r="DF349" s="4">
        <v>0.66099731032145004</v>
      </c>
      <c r="DG349" s="8">
        <v>2.87096774193548</v>
      </c>
      <c r="DH349" s="8">
        <v>10.059010000000001</v>
      </c>
      <c r="DI349" s="8">
        <v>-9.9144718624364607</v>
      </c>
      <c r="DJ349" s="4">
        <v>-0.98563097784339304</v>
      </c>
      <c r="DK349" s="8">
        <v>-13.7590732266939</v>
      </c>
      <c r="DL349" s="4">
        <v>-1.3678357240617101</v>
      </c>
      <c r="DM349" s="8">
        <v>3</v>
      </c>
      <c r="DN349" s="8">
        <v>-14.07222</v>
      </c>
      <c r="DO349" s="8">
        <v>-34.238136020076098</v>
      </c>
      <c r="DP349" s="4">
        <v>2.4330301842975799</v>
      </c>
      <c r="DQ349" s="8">
        <v>-37.957297680454303</v>
      </c>
      <c r="DR349" s="4">
        <v>-2.6973212244020002</v>
      </c>
      <c r="DS349" s="8">
        <v>3</v>
      </c>
      <c r="DT349" s="8">
        <v>109.06364000000001</v>
      </c>
      <c r="DU349" s="8">
        <v>87.2559266837617</v>
      </c>
      <c r="DV349" s="4">
        <v>0.80004597942780697</v>
      </c>
      <c r="DW349" s="8">
        <v>82.529256825110195</v>
      </c>
      <c r="DX349" s="4">
        <v>0.75670733917472599</v>
      </c>
      <c r="DY349" s="8">
        <v>3</v>
      </c>
      <c r="DZ349" s="8">
        <v>5.0458600000000002</v>
      </c>
      <c r="EA349" s="8">
        <v>3.5598724246841602</v>
      </c>
      <c r="EB349" s="4">
        <v>0.70550360586384897</v>
      </c>
      <c r="EC349" s="8">
        <v>3.3895653716071199</v>
      </c>
      <c r="ED349" s="4">
        <v>0.67175176711345896</v>
      </c>
      <c r="EE349" s="8">
        <v>0.29032258064516098</v>
      </c>
      <c r="EF349" s="8">
        <v>1.53023</v>
      </c>
      <c r="EG349" s="8">
        <v>1.51494</v>
      </c>
      <c r="EH349" s="4">
        <v>0.99000803800735804</v>
      </c>
      <c r="EI349" s="8">
        <v>1.4811888669501101</v>
      </c>
      <c r="EJ349" s="4">
        <v>0.96795178956765404</v>
      </c>
      <c r="EK349" s="8">
        <v>0</v>
      </c>
      <c r="EL349" s="8">
        <v>0</v>
      </c>
      <c r="EM349" s="8">
        <v>-1.99999999995776E-5</v>
      </c>
      <c r="EN349" s="4"/>
      <c r="EO349" s="8">
        <v>-1.99999999995776E-5</v>
      </c>
      <c r="EP349" s="4"/>
      <c r="EQ349" s="8">
        <v>0</v>
      </c>
      <c r="ER349" s="8">
        <v>0</v>
      </c>
      <c r="ES349" s="8">
        <v>1.76519</v>
      </c>
      <c r="ET349" s="4"/>
      <c r="EU349" s="8">
        <v>1.76519</v>
      </c>
      <c r="EV349" s="4"/>
      <c r="EW349" s="8">
        <v>0</v>
      </c>
      <c r="EX349" s="8"/>
      <c r="EY349" s="8"/>
      <c r="EZ349" s="4"/>
      <c r="FA349" s="8"/>
      <c r="FB349" s="4"/>
      <c r="FC349" s="8"/>
      <c r="FD349" s="7">
        <v>0</v>
      </c>
      <c r="FE349" s="7">
        <v>0</v>
      </c>
      <c r="FF349" s="4"/>
      <c r="FG349" s="7">
        <v>0</v>
      </c>
      <c r="FH349" s="4"/>
      <c r="FI349" s="7">
        <v>0</v>
      </c>
      <c r="FJ349" s="7">
        <v>0</v>
      </c>
      <c r="FK349" s="7">
        <v>0</v>
      </c>
      <c r="FL349" s="4"/>
      <c r="FM349" s="7">
        <v>0</v>
      </c>
      <c r="FN349" s="4"/>
      <c r="FO349" s="7">
        <v>0</v>
      </c>
      <c r="FP349" s="7">
        <v>0</v>
      </c>
      <c r="FQ349" s="7">
        <v>0</v>
      </c>
      <c r="FR349" s="4"/>
      <c r="FS349" s="7">
        <v>0</v>
      </c>
      <c r="FT349" s="4"/>
      <c r="FU349" s="7">
        <v>0</v>
      </c>
      <c r="FV349" s="7">
        <v>81.865740000000002</v>
      </c>
      <c r="FW349" s="7">
        <v>41.402408684228398</v>
      </c>
      <c r="FX349" s="4">
        <v>0.50573547230170302</v>
      </c>
      <c r="FY349" s="7">
        <v>33.704982166284601</v>
      </c>
      <c r="FZ349" s="4">
        <v>0.411710468460734</v>
      </c>
      <c r="GA349" s="7">
        <v>5.8709677419354804</v>
      </c>
      <c r="GB349" s="7">
        <v>94.991420000000005</v>
      </c>
      <c r="GC349" s="7">
        <v>53.017790663685602</v>
      </c>
      <c r="GD349" s="4">
        <v>0.55813241515586998</v>
      </c>
      <c r="GE349" s="7">
        <v>44.571959144655899</v>
      </c>
      <c r="GF349" s="4">
        <v>0.46922089536777001</v>
      </c>
      <c r="GG349" s="7">
        <v>6</v>
      </c>
      <c r="GH349" s="7">
        <v>6.5760899999999998</v>
      </c>
      <c r="GI349" s="7">
        <v>5.0748124246841604</v>
      </c>
      <c r="GJ349" s="4">
        <v>0.77170665618690704</v>
      </c>
      <c r="GK349" s="7">
        <v>4.8707542385572298</v>
      </c>
      <c r="GL349" s="4">
        <v>0.74067633480643202</v>
      </c>
      <c r="GM349" s="7">
        <v>0.29032258064516098</v>
      </c>
      <c r="GN349" s="7">
        <v>0</v>
      </c>
      <c r="GO349" s="7">
        <v>1.7651699999999999</v>
      </c>
      <c r="GP349" s="4"/>
      <c r="GQ349" s="7">
        <v>1.7651699999999999</v>
      </c>
      <c r="GR349" s="4"/>
      <c r="GS349" s="7">
        <v>0</v>
      </c>
      <c r="GT349" s="7">
        <v>0</v>
      </c>
      <c r="GU349" s="7">
        <v>0</v>
      </c>
      <c r="GV349" s="4"/>
      <c r="GW349" s="7">
        <v>0</v>
      </c>
      <c r="GX349" s="4"/>
      <c r="GY349" s="7">
        <v>0</v>
      </c>
      <c r="GZ349" s="3"/>
    </row>
    <row r="350" spans="1:208" s="11" customFormat="1" x14ac:dyDescent="0.25">
      <c r="A350" s="7" t="s">
        <v>220</v>
      </c>
      <c r="B350" s="7" t="s">
        <v>889</v>
      </c>
      <c r="C350" s="7" t="s">
        <v>890</v>
      </c>
      <c r="D350" s="33" t="s">
        <v>231</v>
      </c>
      <c r="E350" s="7"/>
      <c r="F350" s="8">
        <v>-78.6736755073795</v>
      </c>
      <c r="G350" s="8">
        <v>106.142174925565</v>
      </c>
      <c r="H350" s="8">
        <v>28.191711973393101</v>
      </c>
      <c r="I350" s="8">
        <v>40.186475070832699</v>
      </c>
      <c r="J350" s="8">
        <v>38.224783406308603</v>
      </c>
      <c r="K350" s="8">
        <v>59.250611919328399</v>
      </c>
      <c r="L350" s="8">
        <v>38.324069338130599</v>
      </c>
      <c r="M350" s="8">
        <v>35.464753043126599</v>
      </c>
      <c r="N350" s="8">
        <v>-122.275533371021</v>
      </c>
      <c r="O350" s="8">
        <v>362.17206884820803</v>
      </c>
      <c r="P350" s="8">
        <v>61.759910748227199</v>
      </c>
      <c r="Q350" s="8">
        <v>52.2064835963074</v>
      </c>
      <c r="R350" s="8">
        <v>-192.35946403639599</v>
      </c>
      <c r="S350" s="8">
        <v>100.653393052094</v>
      </c>
      <c r="T350" s="8">
        <v>123.86453868149</v>
      </c>
      <c r="U350" s="8">
        <v>35.0743402577042</v>
      </c>
      <c r="V350" s="8">
        <v>35.786465844739098</v>
      </c>
      <c r="W350" s="8">
        <v>32.984028552949397</v>
      </c>
      <c r="X350" s="8">
        <v>39.899756643697103</v>
      </c>
      <c r="Y350" s="8">
        <v>-9.0382262092552406</v>
      </c>
      <c r="Z350" s="8">
        <v>40.310446084734799</v>
      </c>
      <c r="AA350" s="8">
        <v>36.992691395426696</v>
      </c>
      <c r="AB350" s="8">
        <v>21.470354715260498</v>
      </c>
      <c r="AC350" s="8">
        <v>27.468499418185498</v>
      </c>
      <c r="AD350" s="8">
        <v>68.378187044225797</v>
      </c>
      <c r="AE350" s="8">
        <v>97.475395325636995</v>
      </c>
      <c r="AF350" s="8">
        <v>73.788822381257205</v>
      </c>
      <c r="AG350" s="8">
        <v>239.896535477187</v>
      </c>
      <c r="AH350" s="8">
        <v>113.966394344535</v>
      </c>
      <c r="AI350" s="8">
        <v>-91.706070984301604</v>
      </c>
      <c r="AJ350" s="8">
        <v>158.93887893919401</v>
      </c>
      <c r="AK350" s="8">
        <v>68.770494397688495</v>
      </c>
      <c r="AL350" s="8">
        <v>30.8615304344418</v>
      </c>
      <c r="AM350" s="8">
        <v>77.303137480161496</v>
      </c>
      <c r="AN350" s="8">
        <v>21.470354715260498</v>
      </c>
      <c r="AO350" s="8">
        <v>95.846686462411299</v>
      </c>
      <c r="AP350" s="8">
        <v>171.26421770689399</v>
      </c>
      <c r="AQ350" s="8">
        <v>353.86292982172102</v>
      </c>
      <c r="AR350" s="8">
        <v>67.232807954892806</v>
      </c>
      <c r="AS350" s="8">
        <v>99.632024832130298</v>
      </c>
      <c r="AT350" s="8">
        <v>98.773492195421994</v>
      </c>
      <c r="AU350" s="8">
        <f t="shared" si="40"/>
        <v>182.59871211482704</v>
      </c>
      <c r="AV350" s="8">
        <f t="shared" si="41"/>
        <v>-286.63012186682823</v>
      </c>
      <c r="AW350" s="8">
        <f t="shared" si="42"/>
        <v>32.399216877237492</v>
      </c>
      <c r="AX350" s="8">
        <v>-2.8593162950039899</v>
      </c>
      <c r="AY350" s="8">
        <v>-157.74028641414799</v>
      </c>
      <c r="AZ350" s="8">
        <v>484.44760221923002</v>
      </c>
      <c r="BA350" s="8">
        <v>-300.41215809998101</v>
      </c>
      <c r="BB350" s="8">
        <v>-9.5534271519198093</v>
      </c>
      <c r="BC350" s="8">
        <v>-244.565947632703</v>
      </c>
      <c r="BD350" s="8">
        <v>293.01285708849002</v>
      </c>
      <c r="BE350" s="8">
        <v>23.211145629395801</v>
      </c>
      <c r="BF350" s="8">
        <v>-88.790198423785995</v>
      </c>
      <c r="BG350" s="8">
        <v>0.71212558703484097</v>
      </c>
      <c r="BH350" s="8">
        <v>-2.80243729178967</v>
      </c>
      <c r="BI350" s="8">
        <v>6.9157280907476499</v>
      </c>
      <c r="BJ350" s="8">
        <v>-48.937982852952302</v>
      </c>
      <c r="BK350" s="8">
        <v>49.348672293989999</v>
      </c>
      <c r="BL350" s="9">
        <v>-3.3177546893080598</v>
      </c>
      <c r="BM350" s="8" t="s">
        <v>236</v>
      </c>
      <c r="BN350" s="7" t="s">
        <v>236</v>
      </c>
      <c r="BO350" s="10">
        <v>134</v>
      </c>
      <c r="BP350" s="10">
        <v>332</v>
      </c>
      <c r="BQ350" s="7" t="s">
        <v>252</v>
      </c>
      <c r="BR350" s="8">
        <v>-122.275533371021</v>
      </c>
      <c r="BS350" s="8">
        <v>-145.34134612475901</v>
      </c>
      <c r="BT350" s="4">
        <v>1.1886380056404999</v>
      </c>
      <c r="BU350" s="8">
        <v>-156.90500196366199</v>
      </c>
      <c r="BV350" s="4">
        <v>-1.2832084852786001</v>
      </c>
      <c r="BW350" s="8">
        <v>9</v>
      </c>
      <c r="BX350" s="8">
        <v>362.17206884820803</v>
      </c>
      <c r="BY350" s="8">
        <v>327.663098870243</v>
      </c>
      <c r="BZ350" s="4">
        <v>0.90471664452835399</v>
      </c>
      <c r="CA350" s="8">
        <v>314.19106626576797</v>
      </c>
      <c r="CB350" s="4">
        <v>0.86751876605219502</v>
      </c>
      <c r="CC350" s="8">
        <v>9</v>
      </c>
      <c r="CD350" s="8">
        <v>61.759910748227199</v>
      </c>
      <c r="CE350" s="8">
        <v>35.496691435338697</v>
      </c>
      <c r="CF350" s="4">
        <v>0.574752958760674</v>
      </c>
      <c r="CG350" s="8">
        <v>26.147671845381399</v>
      </c>
      <c r="CH350" s="4">
        <v>0.42337612746844699</v>
      </c>
      <c r="CI350" s="8">
        <v>9</v>
      </c>
      <c r="CJ350" s="8">
        <v>52.2064835963074</v>
      </c>
      <c r="CK350" s="8">
        <v>25.778049632618099</v>
      </c>
      <c r="CL350" s="4">
        <v>0.493771038707563</v>
      </c>
      <c r="CM350" s="8">
        <v>16.398278771464</v>
      </c>
      <c r="CN350" s="4">
        <v>0.31410425759117599</v>
      </c>
      <c r="CO350" s="8">
        <v>8.8387096774193594</v>
      </c>
      <c r="CP350" s="8">
        <v>-192.35946403639599</v>
      </c>
      <c r="CQ350" s="8">
        <v>-207.133779709148</v>
      </c>
      <c r="CR350" s="4">
        <v>1.07680576438889</v>
      </c>
      <c r="CS350" s="8">
        <v>-222.85789046164999</v>
      </c>
      <c r="CT350" s="4">
        <v>-1.15854913392503</v>
      </c>
      <c r="CU350" s="8">
        <v>8.7333333333333307</v>
      </c>
      <c r="CV350" s="8">
        <v>100.653393052094</v>
      </c>
      <c r="CW350" s="8">
        <v>85.619953204843299</v>
      </c>
      <c r="CX350" s="4">
        <v>0.85064149959186897</v>
      </c>
      <c r="CY350" s="8">
        <v>75.999317075432003</v>
      </c>
      <c r="CZ350" s="4">
        <v>0.75505966337466202</v>
      </c>
      <c r="DA350" s="8">
        <v>9</v>
      </c>
      <c r="DB350" s="8">
        <v>123.86453868149</v>
      </c>
      <c r="DC350" s="8">
        <v>107.48475473339001</v>
      </c>
      <c r="DD350" s="4">
        <v>0.86776050577139197</v>
      </c>
      <c r="DE350" s="8">
        <v>98.447991536977597</v>
      </c>
      <c r="DF350" s="4">
        <v>0.794803682998653</v>
      </c>
      <c r="DG350" s="8">
        <v>9</v>
      </c>
      <c r="DH350" s="8">
        <v>35.0743402577042</v>
      </c>
      <c r="DI350" s="8">
        <v>26.306847879700499</v>
      </c>
      <c r="DJ350" s="4">
        <v>0.75003115344192695</v>
      </c>
      <c r="DK350" s="8">
        <v>19.699283158360501</v>
      </c>
      <c r="DL350" s="4">
        <v>0.56164372625750303</v>
      </c>
      <c r="DM350" s="8">
        <v>6.3548387096774199</v>
      </c>
      <c r="DN350" s="8">
        <v>35.786465844739098</v>
      </c>
      <c r="DO350" s="8">
        <v>27.906279382599799</v>
      </c>
      <c r="DP350" s="4">
        <v>0.77979981324985403</v>
      </c>
      <c r="DQ350" s="8">
        <v>21.934308719152199</v>
      </c>
      <c r="DR350" s="4">
        <v>0.61292190221618903</v>
      </c>
      <c r="DS350" s="8">
        <v>5.6129032258064502</v>
      </c>
      <c r="DT350" s="8">
        <v>32.984028552949397</v>
      </c>
      <c r="DU350" s="8">
        <v>23.586415737090501</v>
      </c>
      <c r="DV350" s="4">
        <v>0.71508596044376904</v>
      </c>
      <c r="DW350" s="8">
        <v>17.023374060875099</v>
      </c>
      <c r="DX350" s="4">
        <v>0.51610960842904396</v>
      </c>
      <c r="DY350" s="8">
        <v>6</v>
      </c>
      <c r="DZ350" s="8">
        <v>39.899756643697103</v>
      </c>
      <c r="EA350" s="8">
        <v>31.590418361444598</v>
      </c>
      <c r="EB350" s="4">
        <v>0.791744637531138</v>
      </c>
      <c r="EC350" s="8">
        <v>25.402849711933801</v>
      </c>
      <c r="ED350" s="4">
        <v>0.63666678317815495</v>
      </c>
      <c r="EE350" s="8">
        <v>5.7333333333333298</v>
      </c>
      <c r="EF350" s="8">
        <v>-9.0382262092552406</v>
      </c>
      <c r="EG350" s="8">
        <v>-16.759212285521102</v>
      </c>
      <c r="EH350" s="4">
        <v>1.8542589992226</v>
      </c>
      <c r="EI350" s="8">
        <v>-22.983429255050702</v>
      </c>
      <c r="EJ350" s="4">
        <v>-2.5429137004244802</v>
      </c>
      <c r="EK350" s="8">
        <v>6</v>
      </c>
      <c r="EL350" s="8">
        <v>40.310446084734799</v>
      </c>
      <c r="EM350" s="8">
        <v>32.699197618176498</v>
      </c>
      <c r="EN350" s="4">
        <v>0.81118421635525895</v>
      </c>
      <c r="EO350" s="8">
        <v>26.2613189773638</v>
      </c>
      <c r="EP350" s="4">
        <v>0.65147676416582001</v>
      </c>
      <c r="EQ350" s="8">
        <v>6.3634408602150501</v>
      </c>
      <c r="ER350" s="8">
        <v>36.992691395426696</v>
      </c>
      <c r="ES350" s="8">
        <v>32.564224836662497</v>
      </c>
      <c r="ET350" s="4">
        <v>0.88028806794761405</v>
      </c>
      <c r="EU350" s="8">
        <v>26.231373681245099</v>
      </c>
      <c r="EV350" s="4">
        <v>0.70909611309027298</v>
      </c>
      <c r="EW350" s="8">
        <v>6</v>
      </c>
      <c r="EX350" s="8">
        <v>21.470354715260498</v>
      </c>
      <c r="EY350" s="8">
        <v>18.388473097814298</v>
      </c>
      <c r="EZ350" s="4">
        <v>0.85645874703431302</v>
      </c>
      <c r="FA350" s="8">
        <v>14.1909521970213</v>
      </c>
      <c r="FB350" s="4">
        <v>0.66095564722713995</v>
      </c>
      <c r="FC350" s="8">
        <v>4</v>
      </c>
      <c r="FD350" s="7">
        <v>239.896535477187</v>
      </c>
      <c r="FE350" s="7">
        <v>182.32175274548399</v>
      </c>
      <c r="FF350" s="4">
        <v>0.76000160812168804</v>
      </c>
      <c r="FG350" s="7">
        <v>157.28606430210601</v>
      </c>
      <c r="FH350" s="4">
        <v>0.65564124962973303</v>
      </c>
      <c r="FI350" s="7">
        <v>18</v>
      </c>
      <c r="FJ350" s="7">
        <v>113.966394344535</v>
      </c>
      <c r="FK350" s="7">
        <v>61.274741067956803</v>
      </c>
      <c r="FL350" s="4">
        <v>0.53765622243620004</v>
      </c>
      <c r="FM350" s="7">
        <v>42.545950616845403</v>
      </c>
      <c r="FN350" s="4">
        <v>0.373320142850389</v>
      </c>
      <c r="FO350" s="7">
        <v>17.838709677419399</v>
      </c>
      <c r="FP350" s="7">
        <v>-91.706070984301604</v>
      </c>
      <c r="FQ350" s="7">
        <v>-121.513826504305</v>
      </c>
      <c r="FR350" s="4">
        <v>1.32503579316037</v>
      </c>
      <c r="FS350" s="7">
        <v>-146.85857338621801</v>
      </c>
      <c r="FT350" s="4">
        <v>1.60140513937575</v>
      </c>
      <c r="FU350" s="7">
        <v>17.733333333333299</v>
      </c>
      <c r="FV350" s="7">
        <v>158.93887893919401</v>
      </c>
      <c r="FW350" s="7">
        <v>133.79160261309099</v>
      </c>
      <c r="FX350" s="4">
        <v>0.84178020825398803</v>
      </c>
      <c r="FY350" s="7">
        <v>118.147274695338</v>
      </c>
      <c r="FZ350" s="4">
        <v>0.74335037143767702</v>
      </c>
      <c r="GA350" s="7">
        <v>15.3548387096774</v>
      </c>
      <c r="GB350" s="7">
        <v>68.770494397688495</v>
      </c>
      <c r="GC350" s="7">
        <v>51.492695119690403</v>
      </c>
      <c r="GD350" s="4">
        <v>0.74876145025098295</v>
      </c>
      <c r="GE350" s="7">
        <v>38.957682780027298</v>
      </c>
      <c r="GF350" s="4">
        <v>0.56648833371389495</v>
      </c>
      <c r="GG350" s="7">
        <v>11.6129032258065</v>
      </c>
      <c r="GH350" s="7">
        <v>30.8615304344418</v>
      </c>
      <c r="GI350" s="7">
        <v>14.8312060759235</v>
      </c>
      <c r="GJ350" s="4">
        <v>0.48057260502452798</v>
      </c>
      <c r="GK350" s="7">
        <v>2.4194204568830999</v>
      </c>
      <c r="GL350" s="4">
        <v>7.8395997308772294E-2</v>
      </c>
      <c r="GM350" s="7">
        <v>11.733333333333301</v>
      </c>
      <c r="GN350" s="7">
        <v>77.303137480161496</v>
      </c>
      <c r="GO350" s="7">
        <v>65.263422454839002</v>
      </c>
      <c r="GP350" s="4">
        <v>0.84425321639225503</v>
      </c>
      <c r="GQ350" s="7">
        <v>52.492692658608803</v>
      </c>
      <c r="GR350" s="4">
        <v>0.67904996316715005</v>
      </c>
      <c r="GS350" s="7">
        <v>12.3634408602151</v>
      </c>
      <c r="GT350" s="7">
        <v>21.470354715260498</v>
      </c>
      <c r="GU350" s="7">
        <v>18.388473097814298</v>
      </c>
      <c r="GV350" s="4">
        <v>0.85645874703431302</v>
      </c>
      <c r="GW350" s="7">
        <v>14.1909521970213</v>
      </c>
      <c r="GX350" s="4">
        <v>0.66095564722713995</v>
      </c>
      <c r="GY350" s="7">
        <v>4</v>
      </c>
      <c r="GZ350" s="3"/>
    </row>
    <row r="351" spans="1:208" s="11" customFormat="1" x14ac:dyDescent="0.25">
      <c r="A351" s="7" t="s">
        <v>220</v>
      </c>
      <c r="B351" s="7" t="s">
        <v>891</v>
      </c>
      <c r="C351" s="7" t="s">
        <v>892</v>
      </c>
      <c r="D351" s="33" t="s">
        <v>241</v>
      </c>
      <c r="E351" s="7"/>
      <c r="F351" s="8">
        <v>-813.99206376136203</v>
      </c>
      <c r="G351" s="8">
        <v>1230.9412525745399</v>
      </c>
      <c r="H351" s="8">
        <v>1039.1493679826699</v>
      </c>
      <c r="I351" s="8">
        <v>1003.17656280891</v>
      </c>
      <c r="J351" s="8">
        <v>1345.3219371606699</v>
      </c>
      <c r="K351" s="8">
        <v>869.93569896370695</v>
      </c>
      <c r="L351" s="8">
        <v>972.88154191957403</v>
      </c>
      <c r="M351" s="8">
        <v>1052.4678538574101</v>
      </c>
      <c r="N351" s="8">
        <v>836.87596248236696</v>
      </c>
      <c r="O351" s="8">
        <v>807.89367454042804</v>
      </c>
      <c r="P351" s="8">
        <v>713.55608736576596</v>
      </c>
      <c r="Q351" s="8">
        <v>945.04386792995297</v>
      </c>
      <c r="R351" s="8">
        <v>1062.7500993712199</v>
      </c>
      <c r="S351" s="8">
        <v>317.78796352357102</v>
      </c>
      <c r="T351" s="8">
        <v>33.108515035536698</v>
      </c>
      <c r="U351" s="8">
        <v>45.346598054679298</v>
      </c>
      <c r="V351" s="8">
        <v>23.160066267363302</v>
      </c>
      <c r="W351" s="8">
        <v>60.524828250401299</v>
      </c>
      <c r="X351" s="8">
        <v>0</v>
      </c>
      <c r="Y351" s="8">
        <v>15.8837487600166</v>
      </c>
      <c r="Z351" s="8">
        <v>3.0510070268960501</v>
      </c>
      <c r="AA351" s="8">
        <v>0</v>
      </c>
      <c r="AB351" s="8">
        <v>0</v>
      </c>
      <c r="AC351" s="8">
        <v>416.94918881317602</v>
      </c>
      <c r="AD351" s="8">
        <v>2042.32593079158</v>
      </c>
      <c r="AE351" s="8">
        <v>2215.25763612438</v>
      </c>
      <c r="AF351" s="8">
        <v>2025.3493957769799</v>
      </c>
      <c r="AG351" s="8">
        <v>1644.76963702279</v>
      </c>
      <c r="AH351" s="8">
        <v>1658.5999552957201</v>
      </c>
      <c r="AI351" s="8">
        <v>1380.5380628947901</v>
      </c>
      <c r="AJ351" s="8">
        <v>78.455113090216003</v>
      </c>
      <c r="AK351" s="8">
        <v>83.684894517764604</v>
      </c>
      <c r="AL351" s="8">
        <v>15.8837487600166</v>
      </c>
      <c r="AM351" s="8">
        <v>3.0510070268960501</v>
      </c>
      <c r="AN351" s="8">
        <v>0</v>
      </c>
      <c r="AO351" s="8">
        <v>2459.2751196047602</v>
      </c>
      <c r="AP351" s="8">
        <v>4240.6070319013597</v>
      </c>
      <c r="AQ351" s="8">
        <v>3303.3695923185101</v>
      </c>
      <c r="AR351" s="8">
        <v>1458.9931759850101</v>
      </c>
      <c r="AS351" s="8">
        <v>99.568643277781206</v>
      </c>
      <c r="AT351" s="8">
        <v>3.0510070268960501</v>
      </c>
      <c r="AU351" s="8">
        <f t="shared" si="40"/>
        <v>-937.23743958284967</v>
      </c>
      <c r="AV351" s="8">
        <f t="shared" si="41"/>
        <v>-1844.3764163334999</v>
      </c>
      <c r="AW351" s="8">
        <f t="shared" si="42"/>
        <v>-1359.424532707229</v>
      </c>
      <c r="AX351" s="8">
        <v>79.586311937835305</v>
      </c>
      <c r="AY351" s="8">
        <v>-215.591891375042</v>
      </c>
      <c r="AZ351" s="8">
        <v>-28.982287941938701</v>
      </c>
      <c r="BA351" s="8">
        <v>-94.337587174661394</v>
      </c>
      <c r="BB351" s="8">
        <v>231.48778056418601</v>
      </c>
      <c r="BC351" s="8">
        <v>117.70623144126699</v>
      </c>
      <c r="BD351" s="8">
        <v>-744.96213584764905</v>
      </c>
      <c r="BE351" s="8">
        <v>-284.67944848803398</v>
      </c>
      <c r="BF351" s="8">
        <v>12.2380830191426</v>
      </c>
      <c r="BG351" s="8">
        <v>-22.186531787316</v>
      </c>
      <c r="BH351" s="8">
        <v>37.364761983038001</v>
      </c>
      <c r="BI351" s="8">
        <v>-60.524828250401299</v>
      </c>
      <c r="BJ351" s="8">
        <v>15.8837487600166</v>
      </c>
      <c r="BK351" s="8">
        <v>-12.8327417331205</v>
      </c>
      <c r="BL351" s="9">
        <v>-3.0510070268960501</v>
      </c>
      <c r="BM351" s="8" t="s">
        <v>268</v>
      </c>
      <c r="BN351" s="7" t="s">
        <v>268</v>
      </c>
      <c r="BO351" s="10">
        <v>678</v>
      </c>
      <c r="BP351" s="10">
        <v>333</v>
      </c>
      <c r="BQ351" s="7" t="s">
        <v>252</v>
      </c>
      <c r="BR351" s="8">
        <v>835.97934172153202</v>
      </c>
      <c r="BS351" s="8">
        <v>478.75853382494802</v>
      </c>
      <c r="BT351" s="4">
        <v>0.57269182374655403</v>
      </c>
      <c r="BU351" s="8">
        <v>303.309393159362</v>
      </c>
      <c r="BV351" s="4">
        <v>0.36281924447410002</v>
      </c>
      <c r="BW351" s="8">
        <v>138.166666666667</v>
      </c>
      <c r="BX351" s="8">
        <v>848.78274313389602</v>
      </c>
      <c r="BY351" s="8">
        <v>536.414612244757</v>
      </c>
      <c r="BZ351" s="4">
        <v>0.63198105355463996</v>
      </c>
      <c r="CA351" s="8">
        <v>386.98050980037999</v>
      </c>
      <c r="CB351" s="4">
        <v>0.455924101816163</v>
      </c>
      <c r="CC351" s="8">
        <v>119.984946236559</v>
      </c>
      <c r="CD351" s="8">
        <v>764.66813582511998</v>
      </c>
      <c r="CE351" s="8">
        <v>450.94168807429901</v>
      </c>
      <c r="CF351" s="4">
        <v>0.58972208589247299</v>
      </c>
      <c r="CG351" s="8">
        <v>308.943779262264</v>
      </c>
      <c r="CH351" s="4">
        <v>0.40402334658406502</v>
      </c>
      <c r="CI351" s="8">
        <v>131.69805376344101</v>
      </c>
      <c r="CJ351" s="8">
        <v>1056.1400323001101</v>
      </c>
      <c r="CK351" s="8">
        <v>754.85963491540997</v>
      </c>
      <c r="CL351" s="4">
        <v>0.714734421411377</v>
      </c>
      <c r="CM351" s="8">
        <v>603.46386700202299</v>
      </c>
      <c r="CN351" s="4">
        <v>0.57138622582819198</v>
      </c>
      <c r="CO351" s="8">
        <v>147.66677419354801</v>
      </c>
      <c r="CP351" s="8">
        <v>1202.56879760068</v>
      </c>
      <c r="CQ351" s="8">
        <v>917.167641143894</v>
      </c>
      <c r="CR351" s="4">
        <v>0.76267373889443602</v>
      </c>
      <c r="CS351" s="8">
        <v>793.07862202149704</v>
      </c>
      <c r="CT351" s="4">
        <v>0.65948711092772505</v>
      </c>
      <c r="CU351" s="8">
        <v>126.532365591398</v>
      </c>
      <c r="CV351" s="8">
        <v>354.36012245844302</v>
      </c>
      <c r="CW351" s="8">
        <v>249.944943505071</v>
      </c>
      <c r="CX351" s="4">
        <v>0.70534162188179805</v>
      </c>
      <c r="CY351" s="8">
        <v>211.77933584615101</v>
      </c>
      <c r="CZ351" s="4">
        <v>0.59763873648335697</v>
      </c>
      <c r="DA351" s="8">
        <v>40.238064516129</v>
      </c>
      <c r="DB351" s="8">
        <v>36.783965830218897</v>
      </c>
      <c r="DC351" s="8">
        <v>25.835775393423798</v>
      </c>
      <c r="DD351" s="4">
        <v>0.702365142265306</v>
      </c>
      <c r="DE351" s="8">
        <v>30.2516349216009</v>
      </c>
      <c r="DF351" s="4">
        <v>0.82241363155977198</v>
      </c>
      <c r="DG351" s="8">
        <v>4</v>
      </c>
      <c r="DH351" s="8">
        <v>45.346598054679298</v>
      </c>
      <c r="DI351" s="8">
        <v>45.383475125198302</v>
      </c>
      <c r="DJ351" s="4">
        <v>1.00081322683731</v>
      </c>
      <c r="DK351" s="8">
        <v>44.338323347473001</v>
      </c>
      <c r="DL351" s="4">
        <v>0.97776515217325599</v>
      </c>
      <c r="DM351" s="8">
        <v>0</v>
      </c>
      <c r="DN351" s="8">
        <v>23.160066267363302</v>
      </c>
      <c r="DO351" s="8">
        <v>23.192271059003399</v>
      </c>
      <c r="DP351" s="4">
        <v>1.0013905310661999</v>
      </c>
      <c r="DQ351" s="8">
        <v>25.281784130850902</v>
      </c>
      <c r="DR351" s="4">
        <v>1.09161104458831</v>
      </c>
      <c r="DS351" s="8">
        <v>0</v>
      </c>
      <c r="DT351" s="8">
        <v>60.524828250401299</v>
      </c>
      <c r="DU351" s="8">
        <v>60.524828250401299</v>
      </c>
      <c r="DV351" s="4">
        <v>1</v>
      </c>
      <c r="DW351" s="8">
        <v>60.031454222339697</v>
      </c>
      <c r="DX351" s="4">
        <v>0.99184840267500696</v>
      </c>
      <c r="DY351" s="8">
        <v>0</v>
      </c>
      <c r="DZ351" s="8">
        <v>0</v>
      </c>
      <c r="EA351" s="8">
        <v>0</v>
      </c>
      <c r="EB351" s="4"/>
      <c r="EC351" s="8">
        <v>0.17238195502838299</v>
      </c>
      <c r="ED351" s="4"/>
      <c r="EE351" s="8">
        <v>0</v>
      </c>
      <c r="EF351" s="8">
        <v>15.8837487600166</v>
      </c>
      <c r="EG351" s="8">
        <v>15.8837487600166</v>
      </c>
      <c r="EH351" s="4">
        <v>1</v>
      </c>
      <c r="EI351" s="8">
        <v>15.7352561647538</v>
      </c>
      <c r="EJ351" s="4">
        <v>0.990651287834732</v>
      </c>
      <c r="EK351" s="8">
        <v>0</v>
      </c>
      <c r="EL351" s="8">
        <v>3.0510070268960501</v>
      </c>
      <c r="EM351" s="8">
        <v>3.0510070268960501</v>
      </c>
      <c r="EN351" s="4">
        <v>1</v>
      </c>
      <c r="EO351" s="8">
        <v>3.2633709443902501</v>
      </c>
      <c r="EP351" s="4">
        <v>1.0696045324124499</v>
      </c>
      <c r="EQ351" s="8">
        <v>0</v>
      </c>
      <c r="ER351" s="8">
        <v>0</v>
      </c>
      <c r="ES351" s="8">
        <v>0</v>
      </c>
      <c r="ET351" s="4"/>
      <c r="EU351" s="8">
        <v>-6.3375271862846599E-4</v>
      </c>
      <c r="EV351" s="4"/>
      <c r="EW351" s="8">
        <v>0</v>
      </c>
      <c r="EX351" s="8">
        <v>0</v>
      </c>
      <c r="EY351" s="8">
        <v>0</v>
      </c>
      <c r="EZ351" s="4"/>
      <c r="FA351" s="8">
        <v>-3.0320223812790199</v>
      </c>
      <c r="FB351" s="4"/>
      <c r="FC351" s="8">
        <v>0</v>
      </c>
      <c r="FD351" s="7">
        <v>1684.76208485543</v>
      </c>
      <c r="FE351" s="7">
        <v>1015.17314606971</v>
      </c>
      <c r="FF351" s="4">
        <v>0.602561723815632</v>
      </c>
      <c r="FG351" s="7">
        <v>690.28990295974199</v>
      </c>
      <c r="FH351" s="4">
        <v>0.40972544976223002</v>
      </c>
      <c r="FI351" s="7">
        <v>258.15161290322601</v>
      </c>
      <c r="FJ351" s="7">
        <v>1820.8081681252299</v>
      </c>
      <c r="FK351" s="7">
        <v>1205.8013229897099</v>
      </c>
      <c r="FL351" s="4">
        <v>0.66223413542308995</v>
      </c>
      <c r="FM351" s="7">
        <v>912.407646264287</v>
      </c>
      <c r="FN351" s="4">
        <v>0.50110036973512495</v>
      </c>
      <c r="FO351" s="7">
        <v>279.36482795698902</v>
      </c>
      <c r="FP351" s="7">
        <v>1556.9289200591199</v>
      </c>
      <c r="FQ351" s="7">
        <v>1167.1125846489599</v>
      </c>
      <c r="FR351" s="4">
        <v>0.74962483489910903</v>
      </c>
      <c r="FS351" s="7">
        <v>1004.85795786765</v>
      </c>
      <c r="FT351" s="4">
        <v>0.64541029774788505</v>
      </c>
      <c r="FU351" s="7">
        <v>166.77043010752701</v>
      </c>
      <c r="FV351" s="7">
        <v>82.130563884898194</v>
      </c>
      <c r="FW351" s="7">
        <v>71.219250518622104</v>
      </c>
      <c r="FX351" s="4">
        <v>0.86714673746100501</v>
      </c>
      <c r="FY351" s="7">
        <v>74.589958269073904</v>
      </c>
      <c r="FZ351" s="4">
        <v>0.90818758256193</v>
      </c>
      <c r="GA351" s="7">
        <v>4</v>
      </c>
      <c r="GB351" s="7">
        <v>83.684894517764604</v>
      </c>
      <c r="GC351" s="7">
        <v>83.717099309404702</v>
      </c>
      <c r="GD351" s="4">
        <v>1.00038483398737</v>
      </c>
      <c r="GE351" s="7">
        <v>85.313238353190599</v>
      </c>
      <c r="GF351" s="4">
        <v>1.0194580377356</v>
      </c>
      <c r="GG351" s="7">
        <v>0</v>
      </c>
      <c r="GH351" s="7">
        <v>15.8837487600166</v>
      </c>
      <c r="GI351" s="7">
        <v>15.8837487600166</v>
      </c>
      <c r="GJ351" s="4">
        <v>1</v>
      </c>
      <c r="GK351" s="7">
        <v>15.907638119782099</v>
      </c>
      <c r="GL351" s="4">
        <v>1.0015040126941399</v>
      </c>
      <c r="GM351" s="7">
        <v>0</v>
      </c>
      <c r="GN351" s="7">
        <v>3.0510070268960501</v>
      </c>
      <c r="GO351" s="7">
        <v>3.0510070268960501</v>
      </c>
      <c r="GP351" s="4">
        <v>1</v>
      </c>
      <c r="GQ351" s="7">
        <v>3.2627371916716199</v>
      </c>
      <c r="GR351" s="4">
        <v>1.0693968132190701</v>
      </c>
      <c r="GS351" s="7">
        <v>0</v>
      </c>
      <c r="GT351" s="7">
        <v>0</v>
      </c>
      <c r="GU351" s="7">
        <v>0</v>
      </c>
      <c r="GV351" s="4"/>
      <c r="GW351" s="7">
        <v>-3.0320223812790199</v>
      </c>
      <c r="GX351" s="4"/>
      <c r="GY351" s="7">
        <v>0</v>
      </c>
      <c r="GZ351" s="3"/>
    </row>
    <row r="352" spans="1:208" s="11" customFormat="1" x14ac:dyDescent="0.25">
      <c r="A352" s="7" t="s">
        <v>220</v>
      </c>
      <c r="B352" s="7" t="s">
        <v>893</v>
      </c>
      <c r="C352" s="7" t="s">
        <v>894</v>
      </c>
      <c r="D352" s="33" t="s">
        <v>231</v>
      </c>
      <c r="E352" s="7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>
        <v>18.026847754741802</v>
      </c>
      <c r="X352" s="8">
        <v>38.595820809235299</v>
      </c>
      <c r="Y352" s="8">
        <v>42.401732901699503</v>
      </c>
      <c r="Z352" s="8">
        <v>5.0153021442492202E-2</v>
      </c>
      <c r="AA352" s="8">
        <v>0</v>
      </c>
      <c r="AB352" s="8"/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18.026847754741802</v>
      </c>
      <c r="AL352" s="8">
        <v>80.997553710934895</v>
      </c>
      <c r="AM352" s="8">
        <v>5.0153021442492202E-2</v>
      </c>
      <c r="AN352" s="8">
        <v>0</v>
      </c>
      <c r="AO352" s="8"/>
      <c r="AP352" s="8"/>
      <c r="AQ352" s="8"/>
      <c r="AR352" s="8"/>
      <c r="AS352" s="8">
        <v>99.024401465676704</v>
      </c>
      <c r="AT352" s="8">
        <v>5.0153021442492202E-2</v>
      </c>
      <c r="AU352" s="8">
        <f t="shared" si="40"/>
        <v>0</v>
      </c>
      <c r="AV352" s="8">
        <f t="shared" si="41"/>
        <v>0</v>
      </c>
      <c r="AW352" s="8">
        <f t="shared" si="42"/>
        <v>99.024401465676704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18.026847754741802</v>
      </c>
      <c r="BI352" s="8">
        <v>20.568973054493501</v>
      </c>
      <c r="BJ352" s="8">
        <v>3.8059120924642</v>
      </c>
      <c r="BK352" s="8">
        <v>-42.351579880256999</v>
      </c>
      <c r="BL352" s="9">
        <v>-5.0153021442492202E-2</v>
      </c>
      <c r="BM352" s="8" t="s">
        <v>236</v>
      </c>
      <c r="BN352" s="7" t="s">
        <v>236</v>
      </c>
      <c r="BO352" s="10">
        <v>679</v>
      </c>
      <c r="BP352" s="10">
        <v>334</v>
      </c>
      <c r="BQ352" s="7" t="s">
        <v>252</v>
      </c>
      <c r="BR352" s="8"/>
      <c r="BS352" s="8"/>
      <c r="BT352" s="4"/>
      <c r="BU352" s="8"/>
      <c r="BV352" s="4"/>
      <c r="BW352" s="8"/>
      <c r="BX352" s="8"/>
      <c r="BY352" s="8"/>
      <c r="BZ352" s="4"/>
      <c r="CA352" s="8"/>
      <c r="CB352" s="4"/>
      <c r="CC352" s="8"/>
      <c r="CD352" s="8"/>
      <c r="CE352" s="8"/>
      <c r="CF352" s="4"/>
      <c r="CG352" s="8"/>
      <c r="CH352" s="4"/>
      <c r="CI352" s="8"/>
      <c r="CJ352" s="8"/>
      <c r="CK352" s="8"/>
      <c r="CL352" s="4"/>
      <c r="CM352" s="8"/>
      <c r="CN352" s="4"/>
      <c r="CO352" s="8"/>
      <c r="CP352" s="8"/>
      <c r="CQ352" s="8"/>
      <c r="CR352" s="4"/>
      <c r="CS352" s="8"/>
      <c r="CT352" s="4"/>
      <c r="CU352" s="8"/>
      <c r="CV352" s="8"/>
      <c r="CW352" s="8"/>
      <c r="CX352" s="4"/>
      <c r="CY352" s="8"/>
      <c r="CZ352" s="4"/>
      <c r="DA352" s="8"/>
      <c r="DB352" s="8"/>
      <c r="DC352" s="8"/>
      <c r="DD352" s="4"/>
      <c r="DE352" s="8"/>
      <c r="DF352" s="4"/>
      <c r="DG352" s="8"/>
      <c r="DH352" s="8"/>
      <c r="DI352" s="8"/>
      <c r="DJ352" s="4"/>
      <c r="DK352" s="8"/>
      <c r="DL352" s="4"/>
      <c r="DM352" s="8"/>
      <c r="DN352" s="8"/>
      <c r="DO352" s="8"/>
      <c r="DP352" s="4"/>
      <c r="DQ352" s="8"/>
      <c r="DR352" s="4"/>
      <c r="DS352" s="8"/>
      <c r="DT352" s="8">
        <v>18.026847754741802</v>
      </c>
      <c r="DU352" s="8">
        <v>6.7028143357072603</v>
      </c>
      <c r="DV352" s="4">
        <v>0.37182398314448101</v>
      </c>
      <c r="DW352" s="8">
        <v>3.6069582666865099</v>
      </c>
      <c r="DX352" s="4">
        <v>0.200088130535064</v>
      </c>
      <c r="DY352" s="8">
        <v>3.0731182795698899</v>
      </c>
      <c r="DZ352" s="8">
        <v>38.595820809235299</v>
      </c>
      <c r="EA352" s="8">
        <v>19.918442019307601</v>
      </c>
      <c r="EB352" s="4">
        <v>0.51607768928550601</v>
      </c>
      <c r="EC352" s="8">
        <v>16.082097877247602</v>
      </c>
      <c r="ED352" s="4">
        <v>0.41667977361423097</v>
      </c>
      <c r="EE352" s="8">
        <v>3.0645161290322598</v>
      </c>
      <c r="EF352" s="8">
        <v>42.401732901699503</v>
      </c>
      <c r="EG352" s="8">
        <v>21.215364304287</v>
      </c>
      <c r="EH352" s="4">
        <v>0.50034191653135596</v>
      </c>
      <c r="EI352" s="8">
        <v>17.867515966492</v>
      </c>
      <c r="EJ352" s="4">
        <v>0.42138645625438198</v>
      </c>
      <c r="EK352" s="8">
        <v>3</v>
      </c>
      <c r="EL352" s="8">
        <v>5.0153021442492202E-2</v>
      </c>
      <c r="EM352" s="8">
        <v>1.4150682739729401</v>
      </c>
      <c r="EN352" s="4">
        <v>28.215015432231201</v>
      </c>
      <c r="EO352" s="8">
        <v>1.3878541943855001</v>
      </c>
      <c r="EP352" s="4">
        <v>27.672394493258601</v>
      </c>
      <c r="EQ352" s="8">
        <v>0</v>
      </c>
      <c r="ER352" s="8">
        <v>0</v>
      </c>
      <c r="ES352" s="8">
        <v>0</v>
      </c>
      <c r="ET352" s="4"/>
      <c r="EU352" s="8">
        <v>4.1545204157174699E-4</v>
      </c>
      <c r="EV352" s="4"/>
      <c r="EW352" s="8">
        <v>0</v>
      </c>
      <c r="EX352" s="8"/>
      <c r="EY352" s="8"/>
      <c r="EZ352" s="4"/>
      <c r="FA352" s="8"/>
      <c r="FB352" s="4"/>
      <c r="FC352" s="8"/>
      <c r="FD352" s="7">
        <v>0</v>
      </c>
      <c r="FE352" s="7">
        <v>0</v>
      </c>
      <c r="FF352" s="4"/>
      <c r="FG352" s="7">
        <v>0</v>
      </c>
      <c r="FH352" s="4"/>
      <c r="FI352" s="7">
        <v>0</v>
      </c>
      <c r="FJ352" s="7">
        <v>0</v>
      </c>
      <c r="FK352" s="7">
        <v>0</v>
      </c>
      <c r="FL352" s="4"/>
      <c r="FM352" s="7">
        <v>0</v>
      </c>
      <c r="FN352" s="4"/>
      <c r="FO352" s="7">
        <v>0</v>
      </c>
      <c r="FP352" s="7">
        <v>0</v>
      </c>
      <c r="FQ352" s="7">
        <v>0</v>
      </c>
      <c r="FR352" s="4"/>
      <c r="FS352" s="7">
        <v>0</v>
      </c>
      <c r="FT352" s="4"/>
      <c r="FU352" s="7">
        <v>0</v>
      </c>
      <c r="FV352" s="7">
        <v>0</v>
      </c>
      <c r="FW352" s="7">
        <v>0</v>
      </c>
      <c r="FX352" s="4"/>
      <c r="FY352" s="7">
        <v>0</v>
      </c>
      <c r="FZ352" s="4"/>
      <c r="GA352" s="7">
        <v>0</v>
      </c>
      <c r="GB352" s="7">
        <v>18.026847754741802</v>
      </c>
      <c r="GC352" s="7">
        <v>6.7028143357072603</v>
      </c>
      <c r="GD352" s="4">
        <v>0.37182398314448101</v>
      </c>
      <c r="GE352" s="7">
        <v>3.6069582666865099</v>
      </c>
      <c r="GF352" s="4">
        <v>0.200088130535064</v>
      </c>
      <c r="GG352" s="7">
        <v>3.0731182795698899</v>
      </c>
      <c r="GH352" s="7">
        <v>80.997553710934895</v>
      </c>
      <c r="GI352" s="7">
        <v>41.133806323594598</v>
      </c>
      <c r="GJ352" s="4">
        <v>0.50784010675672397</v>
      </c>
      <c r="GK352" s="7">
        <v>33.949613843739598</v>
      </c>
      <c r="GL352" s="4">
        <v>0.41914369370832399</v>
      </c>
      <c r="GM352" s="7">
        <v>6.0645161290322598</v>
      </c>
      <c r="GN352" s="7">
        <v>5.0153021442492202E-2</v>
      </c>
      <c r="GO352" s="7">
        <v>1.4150682739729401</v>
      </c>
      <c r="GP352" s="4">
        <v>28.215015432231201</v>
      </c>
      <c r="GQ352" s="7">
        <v>1.3882696464270701</v>
      </c>
      <c r="GR352" s="4">
        <v>27.680678182448599</v>
      </c>
      <c r="GS352" s="7">
        <v>0</v>
      </c>
      <c r="GT352" s="7">
        <v>0</v>
      </c>
      <c r="GU352" s="7">
        <v>0</v>
      </c>
      <c r="GV352" s="4"/>
      <c r="GW352" s="7">
        <v>0</v>
      </c>
      <c r="GX352" s="4"/>
      <c r="GY352" s="7">
        <v>0</v>
      </c>
      <c r="GZ352" s="3"/>
    </row>
    <row r="353" spans="1:208" s="11" customFormat="1" x14ac:dyDescent="0.25">
      <c r="A353" s="7" t="s">
        <v>220</v>
      </c>
      <c r="B353" s="7" t="s">
        <v>895</v>
      </c>
      <c r="C353" s="7" t="s">
        <v>896</v>
      </c>
      <c r="D353" s="33" t="s">
        <v>241</v>
      </c>
      <c r="E353" s="7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>
        <v>-23.350759858044199</v>
      </c>
      <c r="V353" s="8">
        <v>93.635142727419193</v>
      </c>
      <c r="W353" s="8">
        <v>4.3330148092369498</v>
      </c>
      <c r="X353" s="8">
        <v>0</v>
      </c>
      <c r="Y353" s="8">
        <v>0</v>
      </c>
      <c r="Z353" s="8"/>
      <c r="AA353" s="8"/>
      <c r="AB353" s="8"/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-23.350759858044199</v>
      </c>
      <c r="AK353" s="8">
        <v>97.968157536656093</v>
      </c>
      <c r="AL353" s="8">
        <v>0</v>
      </c>
      <c r="AM353" s="8">
        <v>0</v>
      </c>
      <c r="AN353" s="8">
        <v>0</v>
      </c>
      <c r="AO353" s="8"/>
      <c r="AP353" s="8"/>
      <c r="AQ353" s="8"/>
      <c r="AR353" s="8">
        <v>-23.350759858044199</v>
      </c>
      <c r="AS353" s="8">
        <v>97.968157536656093</v>
      </c>
      <c r="AT353" s="8"/>
      <c r="AU353" s="8">
        <f t="shared" si="40"/>
        <v>0</v>
      </c>
      <c r="AV353" s="8">
        <f t="shared" si="41"/>
        <v>-23.350759858044199</v>
      </c>
      <c r="AW353" s="8">
        <f t="shared" si="42"/>
        <v>121.31891739470029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-23.350759858044199</v>
      </c>
      <c r="BG353" s="8">
        <v>116.98590258546299</v>
      </c>
      <c r="BH353" s="8">
        <v>-89.302127918182194</v>
      </c>
      <c r="BI353" s="8">
        <v>-4.3330148092369498</v>
      </c>
      <c r="BJ353" s="8">
        <v>0</v>
      </c>
      <c r="BK353" s="8">
        <v>0</v>
      </c>
      <c r="BL353" s="9">
        <v>0</v>
      </c>
      <c r="BM353" s="8" t="s">
        <v>268</v>
      </c>
      <c r="BN353" s="7" t="s">
        <v>268</v>
      </c>
      <c r="BO353" s="10">
        <v>680</v>
      </c>
      <c r="BP353" s="10">
        <v>335</v>
      </c>
      <c r="BQ353" s="7" t="s">
        <v>252</v>
      </c>
      <c r="BR353" s="8"/>
      <c r="BS353" s="8"/>
      <c r="BT353" s="4"/>
      <c r="BU353" s="8"/>
      <c r="BV353" s="4"/>
      <c r="BW353" s="8"/>
      <c r="BX353" s="8"/>
      <c r="BY353" s="8"/>
      <c r="BZ353" s="4"/>
      <c r="CA353" s="8"/>
      <c r="CB353" s="4"/>
      <c r="CC353" s="8"/>
      <c r="CD353" s="8"/>
      <c r="CE353" s="8"/>
      <c r="CF353" s="4"/>
      <c r="CG353" s="8"/>
      <c r="CH353" s="4"/>
      <c r="CI353" s="8"/>
      <c r="CJ353" s="8"/>
      <c r="CK353" s="8"/>
      <c r="CL353" s="4"/>
      <c r="CM353" s="8"/>
      <c r="CN353" s="4"/>
      <c r="CO353" s="8"/>
      <c r="CP353" s="8"/>
      <c r="CQ353" s="8"/>
      <c r="CR353" s="4"/>
      <c r="CS353" s="8"/>
      <c r="CT353" s="4"/>
      <c r="CU353" s="8"/>
      <c r="CV353" s="8"/>
      <c r="CW353" s="8"/>
      <c r="CX353" s="4"/>
      <c r="CY353" s="8"/>
      <c r="CZ353" s="4"/>
      <c r="DA353" s="8"/>
      <c r="DB353" s="8"/>
      <c r="DC353" s="8"/>
      <c r="DD353" s="4"/>
      <c r="DE353" s="8"/>
      <c r="DF353" s="4"/>
      <c r="DG353" s="8"/>
      <c r="DH353" s="8">
        <v>-23.350759858044199</v>
      </c>
      <c r="DI353" s="8">
        <v>-25.140157071503701</v>
      </c>
      <c r="DJ353" s="4">
        <v>1.07663121989767</v>
      </c>
      <c r="DK353" s="8">
        <v>-26.130030757097799</v>
      </c>
      <c r="DL353" s="4">
        <v>-1.1190227177166701</v>
      </c>
      <c r="DM353" s="8">
        <v>0.93548387096774199</v>
      </c>
      <c r="DN353" s="8">
        <v>93.635142727419193</v>
      </c>
      <c r="DO353" s="8">
        <v>62.956904436598798</v>
      </c>
      <c r="DP353" s="4">
        <v>0.672364056942513</v>
      </c>
      <c r="DQ353" s="8">
        <v>55.7305986297416</v>
      </c>
      <c r="DR353" s="4">
        <v>0.59518891098376003</v>
      </c>
      <c r="DS353" s="8">
        <v>6.9021505376344097</v>
      </c>
      <c r="DT353" s="8">
        <v>4.3330148092369498</v>
      </c>
      <c r="DU353" s="8">
        <v>-1.32040198134349</v>
      </c>
      <c r="DV353" s="4">
        <v>-0.30473054893066898</v>
      </c>
      <c r="DW353" s="8">
        <v>-2.1616962753805899</v>
      </c>
      <c r="DX353" s="4">
        <v>-0.49888965779031602</v>
      </c>
      <c r="DY353" s="8">
        <v>0.61290322580645196</v>
      </c>
      <c r="DZ353" s="8">
        <v>0</v>
      </c>
      <c r="EA353" s="8">
        <v>0</v>
      </c>
      <c r="EB353" s="4"/>
      <c r="EC353" s="8">
        <v>-1.0603626486138299E-2</v>
      </c>
      <c r="ED353" s="4"/>
      <c r="EE353" s="8">
        <v>0</v>
      </c>
      <c r="EF353" s="8">
        <v>0</v>
      </c>
      <c r="EG353" s="8">
        <v>0</v>
      </c>
      <c r="EH353" s="4"/>
      <c r="EI353" s="8">
        <v>-7.5266644099226399E-3</v>
      </c>
      <c r="EJ353" s="4"/>
      <c r="EK353" s="8">
        <v>0</v>
      </c>
      <c r="EL353" s="8"/>
      <c r="EM353" s="8"/>
      <c r="EN353" s="4"/>
      <c r="EO353" s="8"/>
      <c r="EP353" s="4"/>
      <c r="EQ353" s="8"/>
      <c r="ER353" s="8"/>
      <c r="ES353" s="8"/>
      <c r="ET353" s="4"/>
      <c r="EU353" s="8"/>
      <c r="EV353" s="4"/>
      <c r="EW353" s="8"/>
      <c r="EX353" s="8"/>
      <c r="EY353" s="8"/>
      <c r="EZ353" s="4"/>
      <c r="FA353" s="8"/>
      <c r="FB353" s="4"/>
      <c r="FC353" s="8"/>
      <c r="FD353" s="7">
        <v>0</v>
      </c>
      <c r="FE353" s="7">
        <v>0</v>
      </c>
      <c r="FF353" s="4"/>
      <c r="FG353" s="7">
        <v>0</v>
      </c>
      <c r="FH353" s="4"/>
      <c r="FI353" s="7">
        <v>0</v>
      </c>
      <c r="FJ353" s="7">
        <v>0</v>
      </c>
      <c r="FK353" s="7">
        <v>0</v>
      </c>
      <c r="FL353" s="4"/>
      <c r="FM353" s="7">
        <v>0</v>
      </c>
      <c r="FN353" s="4"/>
      <c r="FO353" s="7">
        <v>0</v>
      </c>
      <c r="FP353" s="7">
        <v>0</v>
      </c>
      <c r="FQ353" s="7">
        <v>0</v>
      </c>
      <c r="FR353" s="4"/>
      <c r="FS353" s="7">
        <v>0</v>
      </c>
      <c r="FT353" s="4"/>
      <c r="FU353" s="7">
        <v>0</v>
      </c>
      <c r="FV353" s="7">
        <v>-23.350759858044199</v>
      </c>
      <c r="FW353" s="7">
        <v>-25.140157071503701</v>
      </c>
      <c r="FX353" s="4">
        <v>1.07663121989767</v>
      </c>
      <c r="FY353" s="7">
        <v>-26.130030757097799</v>
      </c>
      <c r="FZ353" s="4">
        <v>1.1190227177166701</v>
      </c>
      <c r="GA353" s="7">
        <v>0.93548387096774199</v>
      </c>
      <c r="GB353" s="7">
        <v>97.968157536656093</v>
      </c>
      <c r="GC353" s="7">
        <v>61.636502455255403</v>
      </c>
      <c r="GD353" s="4">
        <v>0.62914832742662596</v>
      </c>
      <c r="GE353" s="7">
        <v>53.568902354361001</v>
      </c>
      <c r="GF353" s="4">
        <v>0.54679912025820698</v>
      </c>
      <c r="GG353" s="7">
        <v>7.5150537634408598</v>
      </c>
      <c r="GH353" s="7">
        <v>0</v>
      </c>
      <c r="GI353" s="7">
        <v>0</v>
      </c>
      <c r="GJ353" s="4"/>
      <c r="GK353" s="7">
        <v>-1.8130290896061E-2</v>
      </c>
      <c r="GL353" s="4"/>
      <c r="GM353" s="7">
        <v>0</v>
      </c>
      <c r="GN353" s="7">
        <v>0</v>
      </c>
      <c r="GO353" s="7">
        <v>0</v>
      </c>
      <c r="GP353" s="4"/>
      <c r="GQ353" s="7">
        <v>0</v>
      </c>
      <c r="GR353" s="4"/>
      <c r="GS353" s="7">
        <v>0</v>
      </c>
      <c r="GT353" s="7">
        <v>0</v>
      </c>
      <c r="GU353" s="7">
        <v>0</v>
      </c>
      <c r="GV353" s="4"/>
      <c r="GW353" s="7">
        <v>0</v>
      </c>
      <c r="GX353" s="4"/>
      <c r="GY353" s="7">
        <v>0</v>
      </c>
      <c r="GZ353" s="3"/>
    </row>
    <row r="354" spans="1:208" s="11" customFormat="1" x14ac:dyDescent="0.25">
      <c r="A354" s="7" t="s">
        <v>220</v>
      </c>
      <c r="B354" s="7" t="s">
        <v>897</v>
      </c>
      <c r="C354" s="7" t="s">
        <v>898</v>
      </c>
      <c r="D354" s="33" t="s">
        <v>241</v>
      </c>
      <c r="E354" s="7"/>
      <c r="F354" s="8"/>
      <c r="G354" s="8"/>
      <c r="H354" s="8">
        <v>0</v>
      </c>
      <c r="I354" s="8">
        <v>100.447273566798</v>
      </c>
      <c r="J354" s="8">
        <v>0</v>
      </c>
      <c r="K354" s="8"/>
      <c r="L354" s="8"/>
      <c r="M354" s="8"/>
      <c r="N354" s="8"/>
      <c r="O354" s="8"/>
      <c r="P354" s="8">
        <v>3.56642284160435</v>
      </c>
      <c r="Q354" s="8">
        <v>0</v>
      </c>
      <c r="R354" s="8">
        <v>0</v>
      </c>
      <c r="S354" s="8">
        <v>8.0601463018012396E-5</v>
      </c>
      <c r="T354" s="8">
        <v>134.379128686397</v>
      </c>
      <c r="U354" s="8">
        <v>-5.5632626152007401</v>
      </c>
      <c r="V354" s="8">
        <v>0</v>
      </c>
      <c r="W354" s="8"/>
      <c r="X354" s="8"/>
      <c r="Y354" s="8">
        <v>97.919158130008299</v>
      </c>
      <c r="Z354" s="8">
        <v>150.31684188957101</v>
      </c>
      <c r="AA354" s="8">
        <v>-248.02411280183199</v>
      </c>
      <c r="AB354" s="8">
        <v>334.130842973759</v>
      </c>
      <c r="AC354" s="8">
        <v>0</v>
      </c>
      <c r="AD354" s="8">
        <v>100.447273566798</v>
      </c>
      <c r="AE354" s="8">
        <v>0</v>
      </c>
      <c r="AF354" s="8">
        <v>0</v>
      </c>
      <c r="AG354" s="8">
        <v>0</v>
      </c>
      <c r="AH354" s="8">
        <v>3.56642284160435</v>
      </c>
      <c r="AI354" s="8">
        <v>8.0601463018012396E-5</v>
      </c>
      <c r="AJ354" s="8">
        <v>128.81586607119601</v>
      </c>
      <c r="AK354" s="8">
        <v>0</v>
      </c>
      <c r="AL354" s="8">
        <v>97.919158130008299</v>
      </c>
      <c r="AM354" s="8">
        <v>-97.707270912261293</v>
      </c>
      <c r="AN354" s="8">
        <v>334.130842973759</v>
      </c>
      <c r="AO354" s="8">
        <v>100.447273566798</v>
      </c>
      <c r="AP354" s="8">
        <v>0</v>
      </c>
      <c r="AQ354" s="8">
        <v>3.56642284160435</v>
      </c>
      <c r="AR354" s="8">
        <v>128.81594667265901</v>
      </c>
      <c r="AS354" s="8">
        <v>97.919158130008299</v>
      </c>
      <c r="AT354" s="8">
        <v>236.42357206149799</v>
      </c>
      <c r="AU354" s="8">
        <f t="shared" si="40"/>
        <v>3.56642284160435</v>
      </c>
      <c r="AV354" s="8">
        <f t="shared" si="41"/>
        <v>125.24952383105466</v>
      </c>
      <c r="AW354" s="8">
        <f t="shared" si="42"/>
        <v>-30.896788542650711</v>
      </c>
      <c r="AX354" s="8">
        <v>0</v>
      </c>
      <c r="AY354" s="8">
        <v>0</v>
      </c>
      <c r="AZ354" s="8">
        <v>0</v>
      </c>
      <c r="BA354" s="8">
        <v>3.56642284160435</v>
      </c>
      <c r="BB354" s="8">
        <v>-3.56642284160435</v>
      </c>
      <c r="BC354" s="8">
        <v>0</v>
      </c>
      <c r="BD354" s="8">
        <v>8.0601463018012396E-5</v>
      </c>
      <c r="BE354" s="8">
        <v>134.379048084934</v>
      </c>
      <c r="BF354" s="8">
        <v>-139.94239130159801</v>
      </c>
      <c r="BG354" s="8">
        <v>5.5632626152007401</v>
      </c>
      <c r="BH354" s="8">
        <v>0</v>
      </c>
      <c r="BI354" s="8">
        <v>0</v>
      </c>
      <c r="BJ354" s="8">
        <v>97.919158130008299</v>
      </c>
      <c r="BK354" s="8">
        <v>52.397683759562497</v>
      </c>
      <c r="BL354" s="9">
        <v>-398.340954691403</v>
      </c>
      <c r="BM354" s="8" t="s">
        <v>268</v>
      </c>
      <c r="BN354" s="7" t="s">
        <v>268</v>
      </c>
      <c r="BO354" s="10">
        <v>681</v>
      </c>
      <c r="BP354" s="10">
        <v>336</v>
      </c>
      <c r="BQ354" s="7" t="s">
        <v>252</v>
      </c>
      <c r="BR354" s="8"/>
      <c r="BS354" s="8"/>
      <c r="BT354" s="4"/>
      <c r="BU354" s="8"/>
      <c r="BV354" s="4"/>
      <c r="BW354" s="8"/>
      <c r="BX354" s="8"/>
      <c r="BY354" s="8"/>
      <c r="BZ354" s="4"/>
      <c r="CA354" s="8"/>
      <c r="CB354" s="4"/>
      <c r="CC354" s="8"/>
      <c r="CD354" s="8">
        <v>3.56642284160435</v>
      </c>
      <c r="CE354" s="8">
        <v>3.1714474507138002</v>
      </c>
      <c r="CF354" s="4">
        <v>0.88925166520275201</v>
      </c>
      <c r="CG354" s="8">
        <v>2.7548701563562199</v>
      </c>
      <c r="CH354" s="4">
        <v>0.77244630788561996</v>
      </c>
      <c r="CI354" s="8">
        <v>0.35483870967741898</v>
      </c>
      <c r="CJ354" s="8">
        <v>0</v>
      </c>
      <c r="CK354" s="8">
        <v>0</v>
      </c>
      <c r="CL354" s="4"/>
      <c r="CM354" s="8">
        <v>-2.0583050623776699E-2</v>
      </c>
      <c r="CN354" s="4"/>
      <c r="CO354" s="8">
        <v>0</v>
      </c>
      <c r="CP354" s="8">
        <v>0</v>
      </c>
      <c r="CQ354" s="8">
        <v>0</v>
      </c>
      <c r="CR354" s="4"/>
      <c r="CS354" s="8">
        <v>-3.5813454103014699</v>
      </c>
      <c r="CT354" s="4"/>
      <c r="CU354" s="8">
        <v>0</v>
      </c>
      <c r="CV354" s="8">
        <v>8.0601463018012396E-5</v>
      </c>
      <c r="CW354" s="8">
        <v>-1.2839347060417201</v>
      </c>
      <c r="CX354" s="4">
        <v>-15929.421848767101</v>
      </c>
      <c r="CY354" s="8">
        <v>1.73432934936307</v>
      </c>
      <c r="CZ354" s="4">
        <v>21517.3432891099</v>
      </c>
      <c r="DA354" s="8">
        <v>0.53333333333333299</v>
      </c>
      <c r="DB354" s="8">
        <v>134.379128686397</v>
      </c>
      <c r="DC354" s="8">
        <v>100.620094072453</v>
      </c>
      <c r="DD354" s="4">
        <v>0.74877769379850601</v>
      </c>
      <c r="DE354" s="8">
        <v>78.314912521379796</v>
      </c>
      <c r="DF354" s="4">
        <v>0.58279074501327299</v>
      </c>
      <c r="DG354" s="8">
        <v>17.370967741935502</v>
      </c>
      <c r="DH354" s="8">
        <v>-5.5632626152007401</v>
      </c>
      <c r="DI354" s="8">
        <v>-16.290078533258299</v>
      </c>
      <c r="DJ354" s="4">
        <v>2.9281519964109202</v>
      </c>
      <c r="DK354" s="8">
        <v>-23.335249271255599</v>
      </c>
      <c r="DL354" s="4">
        <v>-4.1945259257572598</v>
      </c>
      <c r="DM354" s="8">
        <v>4.6290322580645196</v>
      </c>
      <c r="DN354" s="8">
        <v>0</v>
      </c>
      <c r="DO354" s="8">
        <v>1.28849424535705</v>
      </c>
      <c r="DP354" s="4"/>
      <c r="DQ354" s="8">
        <v>0.56421711879801995</v>
      </c>
      <c r="DR354" s="4"/>
      <c r="DS354" s="8">
        <v>0</v>
      </c>
      <c r="DT354" s="8"/>
      <c r="DU354" s="8"/>
      <c r="DV354" s="4"/>
      <c r="DW354" s="8"/>
      <c r="DX354" s="4"/>
      <c r="DY354" s="8"/>
      <c r="DZ354" s="8"/>
      <c r="EA354" s="8"/>
      <c r="EB354" s="4"/>
      <c r="EC354" s="8"/>
      <c r="ED354" s="4"/>
      <c r="EE354" s="8"/>
      <c r="EF354" s="8">
        <v>97.919158130008299</v>
      </c>
      <c r="EG354" s="8">
        <v>75.196630576816801</v>
      </c>
      <c r="EH354" s="4">
        <v>0.76794604868821903</v>
      </c>
      <c r="EI354" s="8">
        <v>64.929447873914299</v>
      </c>
      <c r="EJ354" s="4">
        <v>0.66309238267456105</v>
      </c>
      <c r="EK354" s="8">
        <v>8.5009216589861794</v>
      </c>
      <c r="EL354" s="8">
        <v>150.31684188957101</v>
      </c>
      <c r="EM354" s="8">
        <v>86.6595911275856</v>
      </c>
      <c r="EN354" s="4">
        <v>0.57651285137595798</v>
      </c>
      <c r="EO354" s="8">
        <v>54.706758025080802</v>
      </c>
      <c r="EP354" s="4">
        <v>0.36394297097640399</v>
      </c>
      <c r="EQ354" s="8">
        <v>25.7</v>
      </c>
      <c r="ER354" s="8">
        <v>-248.02411280183199</v>
      </c>
      <c r="ES354" s="8">
        <v>-300.57303975272498</v>
      </c>
      <c r="ET354" s="4">
        <v>1.2118702345399699</v>
      </c>
      <c r="EU354" s="8">
        <v>-322.31305323277201</v>
      </c>
      <c r="EV354" s="4">
        <v>-1.29952305681785</v>
      </c>
      <c r="EW354" s="8">
        <v>20.224731182795701</v>
      </c>
      <c r="EX354" s="8">
        <v>334.12748708973999</v>
      </c>
      <c r="EY354" s="8">
        <v>297.12812265269702</v>
      </c>
      <c r="EZ354" s="4">
        <v>0.88926572680593097</v>
      </c>
      <c r="FA354" s="8">
        <v>282.00734469197101</v>
      </c>
      <c r="FB354" s="4">
        <v>0.84401121005716495</v>
      </c>
      <c r="FC354" s="8">
        <v>12.193548387096801</v>
      </c>
      <c r="FD354" s="7">
        <v>0</v>
      </c>
      <c r="FE354" s="7">
        <v>0</v>
      </c>
      <c r="FF354" s="4"/>
      <c r="FG354" s="7">
        <v>0</v>
      </c>
      <c r="FH354" s="4"/>
      <c r="FI354" s="7">
        <v>0</v>
      </c>
      <c r="FJ354" s="7">
        <v>3.56642284160435</v>
      </c>
      <c r="FK354" s="7">
        <v>3.1714474507138002</v>
      </c>
      <c r="FL354" s="4">
        <v>0.88925166520275201</v>
      </c>
      <c r="FM354" s="7">
        <v>2.7342871057324398</v>
      </c>
      <c r="FN354" s="4">
        <v>0.76667496457106299</v>
      </c>
      <c r="FO354" s="7">
        <v>0.35483870967741898</v>
      </c>
      <c r="FP354" s="7">
        <v>8.0601463018012396E-5</v>
      </c>
      <c r="FQ354" s="7">
        <v>-1.2839347060417201</v>
      </c>
      <c r="FR354" s="4">
        <v>-15929.421848767101</v>
      </c>
      <c r="FS354" s="7">
        <v>-1.8470160609384101</v>
      </c>
      <c r="FT354" s="4">
        <v>-22915.416070371401</v>
      </c>
      <c r="FU354" s="7">
        <v>0.53333333333333299</v>
      </c>
      <c r="FV354" s="7">
        <v>128.81586607119601</v>
      </c>
      <c r="FW354" s="7">
        <v>84.330015539194704</v>
      </c>
      <c r="FX354" s="4">
        <v>0.65465550254955096</v>
      </c>
      <c r="FY354" s="7">
        <v>54.979663250124197</v>
      </c>
      <c r="FZ354" s="4">
        <v>0.42680816367556002</v>
      </c>
      <c r="GA354" s="7">
        <v>22</v>
      </c>
      <c r="GB354" s="7">
        <v>0</v>
      </c>
      <c r="GC354" s="7">
        <v>1.28849424535705</v>
      </c>
      <c r="GD354" s="4"/>
      <c r="GE354" s="7">
        <v>0.56421711879801995</v>
      </c>
      <c r="GF354" s="4"/>
      <c r="GG354" s="7">
        <v>0</v>
      </c>
      <c r="GH354" s="7">
        <v>97.919158130008299</v>
      </c>
      <c r="GI354" s="7">
        <v>75.196630576816801</v>
      </c>
      <c r="GJ354" s="4">
        <v>0.76794604868821903</v>
      </c>
      <c r="GK354" s="7">
        <v>64.929447873914299</v>
      </c>
      <c r="GL354" s="4">
        <v>0.66309238267456105</v>
      </c>
      <c r="GM354" s="7">
        <v>8.5009216589861794</v>
      </c>
      <c r="GN354" s="7">
        <v>-97.707270912261293</v>
      </c>
      <c r="GO354" s="7">
        <v>-213.91344862514001</v>
      </c>
      <c r="GP354" s="4">
        <v>2.1893298894534499</v>
      </c>
      <c r="GQ354" s="7">
        <v>-267.60629520769101</v>
      </c>
      <c r="GR354" s="4">
        <v>2.7388575354642199</v>
      </c>
      <c r="GS354" s="7">
        <v>45.924731182795703</v>
      </c>
      <c r="GT354" s="7">
        <v>334.12748708973999</v>
      </c>
      <c r="GU354" s="7">
        <v>297.12812265269702</v>
      </c>
      <c r="GV354" s="4">
        <v>0.88926572680593097</v>
      </c>
      <c r="GW354" s="7">
        <v>282.00734469197101</v>
      </c>
      <c r="GX354" s="4">
        <v>0.84401121005716495</v>
      </c>
      <c r="GY354" s="7">
        <v>12.193548387096801</v>
      </c>
      <c r="GZ354" s="3"/>
    </row>
    <row r="355" spans="1:208" s="11" customFormat="1" x14ac:dyDescent="0.25">
      <c r="A355" s="7" t="s">
        <v>220</v>
      </c>
      <c r="B355" s="7" t="s">
        <v>899</v>
      </c>
      <c r="C355" s="7" t="s">
        <v>900</v>
      </c>
      <c r="D355" s="33" t="s">
        <v>279</v>
      </c>
      <c r="E355" s="7" t="s">
        <v>280</v>
      </c>
      <c r="F355" s="8">
        <v>16.406162640017101</v>
      </c>
      <c r="G355" s="8">
        <v>18.947313474235301</v>
      </c>
      <c r="H355" s="8">
        <v>18.130128540884002</v>
      </c>
      <c r="I355" s="8">
        <v>18.460924287969799</v>
      </c>
      <c r="J355" s="8">
        <v>16.415532812932899</v>
      </c>
      <c r="K355" s="8">
        <v>19.121834941952699</v>
      </c>
      <c r="L355" s="8">
        <v>17.016832784843501</v>
      </c>
      <c r="M355" s="8">
        <v>19.124224788469999</v>
      </c>
      <c r="N355" s="8">
        <v>19.1909194025442</v>
      </c>
      <c r="O355" s="8">
        <v>18.27253124456</v>
      </c>
      <c r="P355" s="8">
        <v>35.408437415735698</v>
      </c>
      <c r="Q355" s="8">
        <v>46.128102094431497</v>
      </c>
      <c r="R355" s="8">
        <v>50.603655659652603</v>
      </c>
      <c r="S355" s="8">
        <v>51.369151282832199</v>
      </c>
      <c r="T355" s="8">
        <v>49.401503101758102</v>
      </c>
      <c r="U355" s="8">
        <v>34.938609144869297</v>
      </c>
      <c r="V355" s="8">
        <v>31.6813906046421</v>
      </c>
      <c r="W355" s="8">
        <v>29.0936502524671</v>
      </c>
      <c r="X355" s="8">
        <v>17.6501618493105</v>
      </c>
      <c r="Y355" s="8">
        <v>18.804778790330101</v>
      </c>
      <c r="Z355" s="8">
        <v>16.084302748828001</v>
      </c>
      <c r="AA355" s="8">
        <v>18.521140553285299</v>
      </c>
      <c r="AB355" s="8">
        <v>11.538878702942601</v>
      </c>
      <c r="AC355" s="8">
        <v>35.353476114252302</v>
      </c>
      <c r="AD355" s="8">
        <v>36.591052828853698</v>
      </c>
      <c r="AE355" s="8">
        <v>35.5373677548857</v>
      </c>
      <c r="AF355" s="8">
        <v>36.141057573313503</v>
      </c>
      <c r="AG355" s="8">
        <v>37.463450647104203</v>
      </c>
      <c r="AH355" s="8">
        <v>81.536539510167202</v>
      </c>
      <c r="AI355" s="8">
        <v>101.97280694248499</v>
      </c>
      <c r="AJ355" s="8">
        <v>84.340112246627299</v>
      </c>
      <c r="AK355" s="8">
        <v>60.775040857109197</v>
      </c>
      <c r="AL355" s="8">
        <v>36.454940639640597</v>
      </c>
      <c r="AM355" s="8">
        <v>34.605443302113301</v>
      </c>
      <c r="AN355" s="8">
        <v>11.538878702942601</v>
      </c>
      <c r="AO355" s="8">
        <v>71.944528943106107</v>
      </c>
      <c r="AP355" s="8">
        <v>71.678425328199197</v>
      </c>
      <c r="AQ355" s="8">
        <v>118.999990157271</v>
      </c>
      <c r="AR355" s="8">
        <v>186.31291918911199</v>
      </c>
      <c r="AS355" s="8">
        <v>97.229981496749801</v>
      </c>
      <c r="AT355" s="8">
        <v>46.144322005055898</v>
      </c>
      <c r="AU355" s="8">
        <f t="shared" si="40"/>
        <v>47.321564829071804</v>
      </c>
      <c r="AV355" s="8">
        <f t="shared" si="41"/>
        <v>67.312929031840994</v>
      </c>
      <c r="AW355" s="8">
        <f t="shared" si="42"/>
        <v>-89.082937692362194</v>
      </c>
      <c r="AX355" s="8">
        <v>2.1073920036264999</v>
      </c>
      <c r="AY355" s="8">
        <v>6.6694614074144495E-2</v>
      </c>
      <c r="AZ355" s="8">
        <v>-0.91838815798415796</v>
      </c>
      <c r="BA355" s="8">
        <v>17.135906171175701</v>
      </c>
      <c r="BB355" s="8">
        <v>10.7196646786958</v>
      </c>
      <c r="BC355" s="8">
        <v>4.47555356522117</v>
      </c>
      <c r="BD355" s="8">
        <v>0.76549562317958897</v>
      </c>
      <c r="BE355" s="8">
        <v>-1.96764818107416</v>
      </c>
      <c r="BF355" s="8">
        <v>-14.4628939568888</v>
      </c>
      <c r="BG355" s="8">
        <v>-3.2572185402271701</v>
      </c>
      <c r="BH355" s="8">
        <v>-2.5877403521750102</v>
      </c>
      <c r="BI355" s="8">
        <v>-11.4434884031566</v>
      </c>
      <c r="BJ355" s="8">
        <v>1.1546169410196601</v>
      </c>
      <c r="BK355" s="8">
        <v>-2.7204760415022</v>
      </c>
      <c r="BL355" s="9">
        <v>2.4368378044573702</v>
      </c>
      <c r="BM355" s="8" t="s">
        <v>268</v>
      </c>
      <c r="BN355" s="7" t="s">
        <v>268</v>
      </c>
      <c r="BO355" s="10">
        <v>682</v>
      </c>
      <c r="BP355" s="10">
        <v>337</v>
      </c>
      <c r="BQ355" s="7" t="s">
        <v>252</v>
      </c>
      <c r="BR355" s="8">
        <v>19.1909194025442</v>
      </c>
      <c r="BS355" s="8">
        <v>11.239602074419601</v>
      </c>
      <c r="BT355" s="4">
        <v>0.58567293409244203</v>
      </c>
      <c r="BU355" s="8">
        <v>8.0201957709920393</v>
      </c>
      <c r="BV355" s="4">
        <v>0.41791618227153798</v>
      </c>
      <c r="BW355" s="8">
        <v>3</v>
      </c>
      <c r="BX355" s="8">
        <v>18.27253124456</v>
      </c>
      <c r="BY355" s="8">
        <v>10.183152866881199</v>
      </c>
      <c r="BZ355" s="4">
        <v>0.55729295140282398</v>
      </c>
      <c r="CA355" s="8">
        <v>5.68446650661945</v>
      </c>
      <c r="CB355" s="4">
        <v>0.311093544213356</v>
      </c>
      <c r="CC355" s="8">
        <v>3</v>
      </c>
      <c r="CD355" s="8">
        <v>35.408437415735698</v>
      </c>
      <c r="CE355" s="8">
        <v>24.530044536456199</v>
      </c>
      <c r="CF355" s="4">
        <v>0.69277399192868405</v>
      </c>
      <c r="CG355" s="8">
        <v>17.483259458345699</v>
      </c>
      <c r="CH355" s="4">
        <v>0.49375970063496799</v>
      </c>
      <c r="CI355" s="8">
        <v>5.9182795698924702</v>
      </c>
      <c r="CJ355" s="8">
        <v>46.128102094431497</v>
      </c>
      <c r="CK355" s="8">
        <v>28.942155546930199</v>
      </c>
      <c r="CL355" s="4">
        <v>0.62743000975156205</v>
      </c>
      <c r="CM355" s="8">
        <v>19.012003258232699</v>
      </c>
      <c r="CN355" s="4">
        <v>0.412156633266899</v>
      </c>
      <c r="CO355" s="8">
        <v>8.9032258064516103</v>
      </c>
      <c r="CP355" s="8">
        <v>50.603655659652603</v>
      </c>
      <c r="CQ355" s="8">
        <v>33.5835558483044</v>
      </c>
      <c r="CR355" s="4">
        <v>0.66365869047443604</v>
      </c>
      <c r="CS355" s="8">
        <v>24.696947843258901</v>
      </c>
      <c r="CT355" s="4">
        <v>0.48804671364781099</v>
      </c>
      <c r="CU355" s="8">
        <v>9</v>
      </c>
      <c r="CV355" s="8">
        <v>51.369151282832199</v>
      </c>
      <c r="CW355" s="8">
        <v>33.1928019993086</v>
      </c>
      <c r="CX355" s="4">
        <v>0.64616216484779099</v>
      </c>
      <c r="CY355" s="8">
        <v>24.785342590840301</v>
      </c>
      <c r="CZ355" s="4">
        <v>0.48249468741220403</v>
      </c>
      <c r="DA355" s="8">
        <v>9</v>
      </c>
      <c r="DB355" s="8">
        <v>49.401503101758102</v>
      </c>
      <c r="DC355" s="8">
        <v>31.552762043935299</v>
      </c>
      <c r="DD355" s="4">
        <v>0.63870044559053996</v>
      </c>
      <c r="DE355" s="8">
        <v>24.727627184398202</v>
      </c>
      <c r="DF355" s="4">
        <v>0.50054402461123104</v>
      </c>
      <c r="DG355" s="8">
        <v>9</v>
      </c>
      <c r="DH355" s="8">
        <v>34.938609144869297</v>
      </c>
      <c r="DI355" s="8">
        <v>22.900968037789099</v>
      </c>
      <c r="DJ355" s="4">
        <v>0.65546307074883003</v>
      </c>
      <c r="DK355" s="8">
        <v>17.881123914083201</v>
      </c>
      <c r="DL355" s="4">
        <v>0.51178694148759596</v>
      </c>
      <c r="DM355" s="8">
        <v>6</v>
      </c>
      <c r="DN355" s="8">
        <v>31.6813906046421</v>
      </c>
      <c r="DO355" s="8">
        <v>21.313152914375799</v>
      </c>
      <c r="DP355" s="4">
        <v>0.67273413532715498</v>
      </c>
      <c r="DQ355" s="8">
        <v>3.1881991607847402</v>
      </c>
      <c r="DR355" s="4">
        <v>0.100633182443627</v>
      </c>
      <c r="DS355" s="8">
        <v>5.6129032258064502</v>
      </c>
      <c r="DT355" s="8">
        <v>29.0936502524671</v>
      </c>
      <c r="DU355" s="8">
        <v>16.806452264617899</v>
      </c>
      <c r="DV355" s="4">
        <v>0.57766736448592304</v>
      </c>
      <c r="DW355" s="8">
        <v>10.3312140334981</v>
      </c>
      <c r="DX355" s="4">
        <v>0.35510202205108399</v>
      </c>
      <c r="DY355" s="8">
        <v>6</v>
      </c>
      <c r="DZ355" s="8">
        <v>17.6501618493105</v>
      </c>
      <c r="EA355" s="8">
        <v>9.3319356073013608</v>
      </c>
      <c r="EB355" s="4">
        <v>0.52871671585640001</v>
      </c>
      <c r="EC355" s="8">
        <v>4.4559070823953304</v>
      </c>
      <c r="ED355" s="4">
        <v>0.25245700976784002</v>
      </c>
      <c r="EE355" s="8">
        <v>3</v>
      </c>
      <c r="EF355" s="8">
        <v>18.804778790330101</v>
      </c>
      <c r="EG355" s="8">
        <v>10.9905235109477</v>
      </c>
      <c r="EH355" s="4">
        <v>0.58445375154315704</v>
      </c>
      <c r="EI355" s="8">
        <v>-9.2856325380538394</v>
      </c>
      <c r="EJ355" s="4">
        <v>-0.49379110712159702</v>
      </c>
      <c r="EK355" s="8">
        <v>3</v>
      </c>
      <c r="EL355" s="8">
        <v>16.084302748828001</v>
      </c>
      <c r="EM355" s="8">
        <v>8.9154006543757696</v>
      </c>
      <c r="EN355" s="4">
        <v>0.55429201959192298</v>
      </c>
      <c r="EO355" s="8">
        <v>6.2641285505396596</v>
      </c>
      <c r="EP355" s="4">
        <v>0.389456021088395</v>
      </c>
      <c r="EQ355" s="8">
        <v>2.6129032258064502</v>
      </c>
      <c r="ER355" s="8">
        <v>18.521140553285299</v>
      </c>
      <c r="ES355" s="8">
        <v>10.251715959868299</v>
      </c>
      <c r="ET355" s="4">
        <v>0.55351428981245099</v>
      </c>
      <c r="EU355" s="8">
        <v>6.3739023798351901</v>
      </c>
      <c r="EV355" s="4">
        <v>0.34414200148729901</v>
      </c>
      <c r="EW355" s="8">
        <v>3</v>
      </c>
      <c r="EX355" s="8">
        <v>11.538878702942601</v>
      </c>
      <c r="EY355" s="8">
        <v>5.8834180277889603</v>
      </c>
      <c r="EZ355" s="4">
        <v>0.50987779482321804</v>
      </c>
      <c r="FA355" s="8">
        <v>3.6389733563899802</v>
      </c>
      <c r="FB355" s="4">
        <v>0.31536628905389102</v>
      </c>
      <c r="FC355" s="8">
        <v>2</v>
      </c>
      <c r="FD355" s="7">
        <v>37.463450647104203</v>
      </c>
      <c r="FE355" s="7">
        <v>21.422754941300798</v>
      </c>
      <c r="FF355" s="4">
        <v>0.57183079965317296</v>
      </c>
      <c r="FG355" s="7">
        <v>13.704662277611501</v>
      </c>
      <c r="FH355" s="4">
        <v>0.36581420133200798</v>
      </c>
      <c r="FI355" s="7">
        <v>6</v>
      </c>
      <c r="FJ355" s="7">
        <v>81.536539510167202</v>
      </c>
      <c r="FK355" s="7">
        <v>53.472200083386397</v>
      </c>
      <c r="FL355" s="4">
        <v>0.65580659180070699</v>
      </c>
      <c r="FM355" s="7">
        <v>36.495262716578402</v>
      </c>
      <c r="FN355" s="4">
        <v>0.44759396138007002</v>
      </c>
      <c r="FO355" s="7">
        <v>14.821505376344099</v>
      </c>
      <c r="FP355" s="7">
        <v>101.97280694248499</v>
      </c>
      <c r="FQ355" s="7">
        <v>66.7763578476129</v>
      </c>
      <c r="FR355" s="4">
        <v>0.65484475567370004</v>
      </c>
      <c r="FS355" s="7">
        <v>49.482290434099298</v>
      </c>
      <c r="FT355" s="4">
        <v>0.48524986138714898</v>
      </c>
      <c r="FU355" s="7">
        <v>18</v>
      </c>
      <c r="FV355" s="7">
        <v>84.340112246627299</v>
      </c>
      <c r="FW355" s="7">
        <v>54.453730081724402</v>
      </c>
      <c r="FX355" s="4">
        <v>0.64564450569487997</v>
      </c>
      <c r="FY355" s="7">
        <v>42.608751098481399</v>
      </c>
      <c r="FZ355" s="4">
        <v>0.50520149859280306</v>
      </c>
      <c r="GA355" s="7">
        <v>15</v>
      </c>
      <c r="GB355" s="7">
        <v>60.775040857109197</v>
      </c>
      <c r="GC355" s="7">
        <v>38.119605178993602</v>
      </c>
      <c r="GD355" s="4">
        <v>0.62722467383639102</v>
      </c>
      <c r="GE355" s="7">
        <v>13.5194131942828</v>
      </c>
      <c r="GF355" s="4">
        <v>0.222450088122012</v>
      </c>
      <c r="GG355" s="7">
        <v>11.6129032258065</v>
      </c>
      <c r="GH355" s="7">
        <v>36.454940639640597</v>
      </c>
      <c r="GI355" s="7">
        <v>20.322459118249</v>
      </c>
      <c r="GJ355" s="4">
        <v>0.55746789767504501</v>
      </c>
      <c r="GK355" s="7">
        <v>-4.8297254556585099</v>
      </c>
      <c r="GL355" s="4">
        <v>-0.13248479824451401</v>
      </c>
      <c r="GM355" s="7">
        <v>6</v>
      </c>
      <c r="GN355" s="7">
        <v>34.605443302113301</v>
      </c>
      <c r="GO355" s="7">
        <v>19.167116614244101</v>
      </c>
      <c r="GP355" s="4">
        <v>0.55387577170767199</v>
      </c>
      <c r="GQ355" s="7">
        <v>12.6380309303748</v>
      </c>
      <c r="GR355" s="4">
        <v>0.36520355540722299</v>
      </c>
      <c r="GS355" s="7">
        <v>5.6129032258064502</v>
      </c>
      <c r="GT355" s="7">
        <v>11.538878702942601</v>
      </c>
      <c r="GU355" s="7">
        <v>5.8834180277889603</v>
      </c>
      <c r="GV355" s="4">
        <v>0.50987779482321804</v>
      </c>
      <c r="GW355" s="7">
        <v>3.6389733563899802</v>
      </c>
      <c r="GX355" s="4">
        <v>0.31536628905389102</v>
      </c>
      <c r="GY355" s="7">
        <v>2</v>
      </c>
      <c r="GZ355" s="3"/>
    </row>
    <row r="356" spans="1:208" s="11" customFormat="1" x14ac:dyDescent="0.25">
      <c r="A356" s="7" t="s">
        <v>220</v>
      </c>
      <c r="B356" s="7" t="s">
        <v>901</v>
      </c>
      <c r="C356" s="7" t="s">
        <v>902</v>
      </c>
      <c r="D356" s="33" t="s">
        <v>223</v>
      </c>
      <c r="E356" s="7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>
        <v>29.210999999999999</v>
      </c>
      <c r="R356" s="8">
        <v>67.789000000000001</v>
      </c>
      <c r="S356" s="8">
        <v>0</v>
      </c>
      <c r="T356" s="8"/>
      <c r="U356" s="8"/>
      <c r="V356" s="8"/>
      <c r="W356" s="8"/>
      <c r="X356" s="8">
        <v>58.793999999999997</v>
      </c>
      <c r="Y356" s="8">
        <v>38.206000000000003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29.210999999999999</v>
      </c>
      <c r="AI356" s="8">
        <v>67.789000000000001</v>
      </c>
      <c r="AJ356" s="8">
        <v>0</v>
      </c>
      <c r="AK356" s="8">
        <v>0</v>
      </c>
      <c r="AL356" s="8">
        <v>97</v>
      </c>
      <c r="AM356" s="8">
        <v>0</v>
      </c>
      <c r="AN356" s="8">
        <v>0</v>
      </c>
      <c r="AO356" s="8"/>
      <c r="AP356" s="8"/>
      <c r="AQ356" s="8">
        <v>29.210999999999999</v>
      </c>
      <c r="AR356" s="8">
        <v>67.789000000000001</v>
      </c>
      <c r="AS356" s="8">
        <v>97</v>
      </c>
      <c r="AT356" s="8">
        <v>0</v>
      </c>
      <c r="AU356" s="8">
        <f t="shared" si="40"/>
        <v>29.210999999999999</v>
      </c>
      <c r="AV356" s="8">
        <f t="shared" si="41"/>
        <v>38.578000000000003</v>
      </c>
      <c r="AW356" s="8">
        <f t="shared" si="42"/>
        <v>29.210999999999999</v>
      </c>
      <c r="AX356" s="8">
        <v>0</v>
      </c>
      <c r="AY356" s="8">
        <v>0</v>
      </c>
      <c r="AZ356" s="8">
        <v>0</v>
      </c>
      <c r="BA356" s="8">
        <v>0</v>
      </c>
      <c r="BB356" s="8">
        <v>29.210999999999999</v>
      </c>
      <c r="BC356" s="8">
        <v>38.578000000000003</v>
      </c>
      <c r="BD356" s="8">
        <v>-67.789000000000001</v>
      </c>
      <c r="BE356" s="8">
        <v>0</v>
      </c>
      <c r="BF356" s="8">
        <v>0</v>
      </c>
      <c r="BG356" s="8">
        <v>0</v>
      </c>
      <c r="BH356" s="8">
        <v>0</v>
      </c>
      <c r="BI356" s="8">
        <v>58.793999999999997</v>
      </c>
      <c r="BJ356" s="8">
        <v>-20.588000000000001</v>
      </c>
      <c r="BK356" s="8">
        <v>-38.206000000000003</v>
      </c>
      <c r="BL356" s="9">
        <v>0</v>
      </c>
      <c r="BM356" s="8" t="s">
        <v>268</v>
      </c>
      <c r="BN356" s="7" t="s">
        <v>268</v>
      </c>
      <c r="BO356" s="10">
        <v>684</v>
      </c>
      <c r="BP356" s="10">
        <v>338</v>
      </c>
      <c r="BQ356" s="7" t="s">
        <v>252</v>
      </c>
      <c r="BR356" s="8"/>
      <c r="BS356" s="8"/>
      <c r="BT356" s="4"/>
      <c r="BU356" s="8"/>
      <c r="BV356" s="4"/>
      <c r="BW356" s="8"/>
      <c r="BX356" s="8"/>
      <c r="BY356" s="8"/>
      <c r="BZ356" s="4"/>
      <c r="CA356" s="8"/>
      <c r="CB356" s="4"/>
      <c r="CC356" s="8"/>
      <c r="CD356" s="8"/>
      <c r="CE356" s="8"/>
      <c r="CF356" s="4"/>
      <c r="CG356" s="8"/>
      <c r="CH356" s="4"/>
      <c r="CI356" s="8"/>
      <c r="CJ356" s="8">
        <v>29.210999999999999</v>
      </c>
      <c r="CK356" s="8">
        <v>18.728390000000001</v>
      </c>
      <c r="CL356" s="4">
        <v>0.64114169319776804</v>
      </c>
      <c r="CM356" s="8">
        <v>16.591426431124599</v>
      </c>
      <c r="CN356" s="4">
        <v>0.567985568146402</v>
      </c>
      <c r="CO356" s="8">
        <v>0.75</v>
      </c>
      <c r="CP356" s="8">
        <v>67.789000000000001</v>
      </c>
      <c r="CQ356" s="8">
        <v>47.344180000000001</v>
      </c>
      <c r="CR356" s="4">
        <v>0.69840505096697103</v>
      </c>
      <c r="CS356" s="8">
        <v>44.508139582272499</v>
      </c>
      <c r="CT356" s="4">
        <v>0.65656875868168196</v>
      </c>
      <c r="CU356" s="8">
        <v>1.25</v>
      </c>
      <c r="CV356" s="8">
        <v>0</v>
      </c>
      <c r="CW356" s="8">
        <v>-1.6483399999999999</v>
      </c>
      <c r="CX356" s="4"/>
      <c r="CY356" s="8">
        <v>-1.6483399999999999</v>
      </c>
      <c r="CZ356" s="4"/>
      <c r="DA356" s="8">
        <v>0</v>
      </c>
      <c r="DB356" s="8"/>
      <c r="DC356" s="8"/>
      <c r="DD356" s="4"/>
      <c r="DE356" s="8"/>
      <c r="DF356" s="4"/>
      <c r="DG356" s="8"/>
      <c r="DH356" s="8"/>
      <c r="DI356" s="8"/>
      <c r="DJ356" s="4"/>
      <c r="DK356" s="8"/>
      <c r="DL356" s="4"/>
      <c r="DM356" s="8"/>
      <c r="DN356" s="8"/>
      <c r="DO356" s="8"/>
      <c r="DP356" s="4"/>
      <c r="DQ356" s="8"/>
      <c r="DR356" s="4"/>
      <c r="DS356" s="8"/>
      <c r="DT356" s="8"/>
      <c r="DU356" s="8"/>
      <c r="DV356" s="4"/>
      <c r="DW356" s="8"/>
      <c r="DX356" s="4"/>
      <c r="DY356" s="8"/>
      <c r="DZ356" s="8">
        <v>58.793999999999997</v>
      </c>
      <c r="EA356" s="8">
        <v>-7.3746600000000297</v>
      </c>
      <c r="EB356" s="4">
        <v>-0.12543218695785299</v>
      </c>
      <c r="EC356" s="8">
        <v>-9.8495196661021396</v>
      </c>
      <c r="ED356" s="4">
        <v>-0.16752593234177199</v>
      </c>
      <c r="EE356" s="8">
        <v>3.1693548387096802</v>
      </c>
      <c r="EF356" s="8">
        <v>38.206000000000003</v>
      </c>
      <c r="EG356" s="8">
        <v>-107.58017</v>
      </c>
      <c r="EH356" s="4">
        <v>-2.8157925456734501</v>
      </c>
      <c r="EI356" s="8">
        <v>-108.56645901492</v>
      </c>
      <c r="EJ356" s="4">
        <v>-2.841607575117</v>
      </c>
      <c r="EK356" s="8">
        <v>0.63548387096774195</v>
      </c>
      <c r="EL356" s="8">
        <v>0</v>
      </c>
      <c r="EM356" s="8">
        <v>11.00501</v>
      </c>
      <c r="EN356" s="4"/>
      <c r="EO356" s="8">
        <v>11.00501</v>
      </c>
      <c r="EP356" s="4"/>
      <c r="EQ356" s="8">
        <v>0</v>
      </c>
      <c r="ER356" s="8">
        <v>0</v>
      </c>
      <c r="ES356" s="8">
        <v>-31.834669999999999</v>
      </c>
      <c r="ET356" s="4"/>
      <c r="EU356" s="8">
        <v>-31.834669999999999</v>
      </c>
      <c r="EV356" s="4"/>
      <c r="EW356" s="8">
        <v>0</v>
      </c>
      <c r="EX356" s="8">
        <v>0</v>
      </c>
      <c r="EY356" s="8">
        <v>6.0099999999999997E-3</v>
      </c>
      <c r="EZ356" s="4"/>
      <c r="FA356" s="8">
        <v>6.0099999999999997E-3</v>
      </c>
      <c r="FB356" s="4"/>
      <c r="FC356" s="8">
        <v>0</v>
      </c>
      <c r="FD356" s="7">
        <v>0</v>
      </c>
      <c r="FE356" s="7">
        <v>0</v>
      </c>
      <c r="FF356" s="4"/>
      <c r="FG356" s="7">
        <v>0</v>
      </c>
      <c r="FH356" s="4"/>
      <c r="FI356" s="7">
        <v>0</v>
      </c>
      <c r="FJ356" s="7">
        <v>29.210999999999999</v>
      </c>
      <c r="FK356" s="7">
        <v>18.728390000000001</v>
      </c>
      <c r="FL356" s="4">
        <v>0.64114169319776804</v>
      </c>
      <c r="FM356" s="7">
        <v>16.591426431124599</v>
      </c>
      <c r="FN356" s="4">
        <v>0.567985568146402</v>
      </c>
      <c r="FO356" s="7">
        <v>0.75</v>
      </c>
      <c r="FP356" s="7">
        <v>67.789000000000001</v>
      </c>
      <c r="FQ356" s="7">
        <v>45.695839999999997</v>
      </c>
      <c r="FR356" s="4">
        <v>0.67408930652465704</v>
      </c>
      <c r="FS356" s="7">
        <v>42.859799582272501</v>
      </c>
      <c r="FT356" s="4">
        <v>0.63225301423936797</v>
      </c>
      <c r="FU356" s="7">
        <v>1.25</v>
      </c>
      <c r="FV356" s="7">
        <v>0</v>
      </c>
      <c r="FW356" s="7">
        <v>0</v>
      </c>
      <c r="FX356" s="4"/>
      <c r="FY356" s="7">
        <v>0</v>
      </c>
      <c r="FZ356" s="4"/>
      <c r="GA356" s="7">
        <v>0</v>
      </c>
      <c r="GB356" s="7">
        <v>0</v>
      </c>
      <c r="GC356" s="7">
        <v>0</v>
      </c>
      <c r="GD356" s="4"/>
      <c r="GE356" s="7">
        <v>0</v>
      </c>
      <c r="GF356" s="4"/>
      <c r="GG356" s="7">
        <v>0</v>
      </c>
      <c r="GH356" s="7">
        <v>97</v>
      </c>
      <c r="GI356" s="7">
        <v>-114.95483</v>
      </c>
      <c r="GJ356" s="4">
        <v>-1.1851013402061901</v>
      </c>
      <c r="GK356" s="7">
        <v>-118.415978681022</v>
      </c>
      <c r="GL356" s="4">
        <v>-1.22078328537136</v>
      </c>
      <c r="GM356" s="7">
        <v>3.8048387096774201</v>
      </c>
      <c r="GN356" s="7">
        <v>0</v>
      </c>
      <c r="GO356" s="7">
        <v>-20.829660000000001</v>
      </c>
      <c r="GP356" s="4"/>
      <c r="GQ356" s="7">
        <v>-20.829660000000001</v>
      </c>
      <c r="GR356" s="4"/>
      <c r="GS356" s="7">
        <v>0</v>
      </c>
      <c r="GT356" s="7">
        <v>0</v>
      </c>
      <c r="GU356" s="7">
        <v>6.0099999999999997E-3</v>
      </c>
      <c r="GV356" s="4"/>
      <c r="GW356" s="7">
        <v>6.0099999999999997E-3</v>
      </c>
      <c r="GX356" s="4"/>
      <c r="GY356" s="7">
        <v>0</v>
      </c>
      <c r="GZ356" s="3"/>
    </row>
    <row r="357" spans="1:208" s="11" customFormat="1" x14ac:dyDescent="0.25">
      <c r="A357" s="7" t="s">
        <v>220</v>
      </c>
      <c r="B357" s="7" t="s">
        <v>903</v>
      </c>
      <c r="C357" s="7" t="s">
        <v>904</v>
      </c>
      <c r="D357" s="33" t="s">
        <v>248</v>
      </c>
      <c r="E357" s="7"/>
      <c r="F357" s="8"/>
      <c r="G357" s="8"/>
      <c r="H357" s="8"/>
      <c r="I357" s="8"/>
      <c r="J357" s="8"/>
      <c r="K357" s="8"/>
      <c r="L357" s="8"/>
      <c r="M357" s="8"/>
      <c r="N357" s="8"/>
      <c r="O357" s="8">
        <v>174.256959167129</v>
      </c>
      <c r="P357" s="8">
        <v>420.10346788864501</v>
      </c>
      <c r="Q357" s="8">
        <v>405.54222967884499</v>
      </c>
      <c r="R357" s="8">
        <v>334.44951230423999</v>
      </c>
      <c r="S357" s="8">
        <v>226.82186090259401</v>
      </c>
      <c r="T357" s="8">
        <v>33.321099044955197</v>
      </c>
      <c r="U357" s="8">
        <v>27.2930487429682</v>
      </c>
      <c r="V357" s="8">
        <v>37.801189860335199</v>
      </c>
      <c r="W357" s="8">
        <v>20.3331159168653</v>
      </c>
      <c r="X357" s="8">
        <v>18.702983571378599</v>
      </c>
      <c r="Y357" s="8">
        <v>19.643359023185798</v>
      </c>
      <c r="Z357" s="8">
        <v>19.6536210099861</v>
      </c>
      <c r="AA357" s="8">
        <v>11.090479907098199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174.256959167129</v>
      </c>
      <c r="AH357" s="8">
        <v>825.64569756748995</v>
      </c>
      <c r="AI357" s="8">
        <v>561.27137320683505</v>
      </c>
      <c r="AJ357" s="8">
        <v>60.614147787923301</v>
      </c>
      <c r="AK357" s="8">
        <v>58.134305777200503</v>
      </c>
      <c r="AL357" s="8">
        <v>38.346342594564398</v>
      </c>
      <c r="AM357" s="8">
        <v>30.7441009170843</v>
      </c>
      <c r="AN357" s="8">
        <v>0</v>
      </c>
      <c r="AO357" s="8"/>
      <c r="AP357" s="8"/>
      <c r="AQ357" s="8">
        <v>999.90265673461897</v>
      </c>
      <c r="AR357" s="8">
        <v>621.88552099475805</v>
      </c>
      <c r="AS357" s="8">
        <v>96.4806483717649</v>
      </c>
      <c r="AT357" s="8">
        <v>30.7441009170843</v>
      </c>
      <c r="AU357" s="8">
        <f t="shared" si="40"/>
        <v>999.90265673461897</v>
      </c>
      <c r="AV357" s="8">
        <f t="shared" si="41"/>
        <v>-378.01713573986092</v>
      </c>
      <c r="AW357" s="8">
        <f t="shared" si="42"/>
        <v>-525.40487262299314</v>
      </c>
      <c r="AX357" s="8">
        <v>0</v>
      </c>
      <c r="AY357" s="8">
        <v>0</v>
      </c>
      <c r="AZ357" s="8">
        <v>174.256959167129</v>
      </c>
      <c r="BA357" s="8">
        <v>245.84650872151599</v>
      </c>
      <c r="BB357" s="8">
        <v>-14.5612382097992</v>
      </c>
      <c r="BC357" s="8">
        <v>-71.092717374605201</v>
      </c>
      <c r="BD357" s="8">
        <v>-107.62765140164601</v>
      </c>
      <c r="BE357" s="8">
        <v>-193.50076185763899</v>
      </c>
      <c r="BF357" s="8">
        <v>-6.0280503019870304</v>
      </c>
      <c r="BG357" s="8">
        <v>10.508141117367099</v>
      </c>
      <c r="BH357" s="8">
        <v>-17.4680739434699</v>
      </c>
      <c r="BI357" s="8">
        <v>-1.63013234548671</v>
      </c>
      <c r="BJ357" s="8">
        <v>0.94037545180720605</v>
      </c>
      <c r="BK357" s="8">
        <v>1.0261986800269801E-2</v>
      </c>
      <c r="BL357" s="9">
        <v>-8.5631411028878492</v>
      </c>
      <c r="BM357" s="8" t="s">
        <v>268</v>
      </c>
      <c r="BN357" s="7" t="s">
        <v>268</v>
      </c>
      <c r="BO357" s="10">
        <v>686</v>
      </c>
      <c r="BP357" s="10">
        <v>339</v>
      </c>
      <c r="BQ357" s="7" t="s">
        <v>252</v>
      </c>
      <c r="BR357" s="8"/>
      <c r="BS357" s="8"/>
      <c r="BT357" s="4"/>
      <c r="BU357" s="8"/>
      <c r="BV357" s="4"/>
      <c r="BW357" s="8"/>
      <c r="BX357" s="8">
        <v>174.256959167129</v>
      </c>
      <c r="BY357" s="8">
        <v>79.158566653881493</v>
      </c>
      <c r="BZ357" s="4">
        <v>0.45426344538676899</v>
      </c>
      <c r="CA357" s="8">
        <v>63.095078904579701</v>
      </c>
      <c r="CB357" s="4">
        <v>0.362080683641825</v>
      </c>
      <c r="CC357" s="8">
        <v>24.0290322580645</v>
      </c>
      <c r="CD357" s="8">
        <v>420.10346788864501</v>
      </c>
      <c r="CE357" s="8">
        <v>281.241418667277</v>
      </c>
      <c r="CF357" s="4">
        <v>0.669457503125931</v>
      </c>
      <c r="CG357" s="8">
        <v>224.260212248876</v>
      </c>
      <c r="CH357" s="4">
        <v>0.53382137828083898</v>
      </c>
      <c r="CI357" s="8">
        <v>51.510752688171998</v>
      </c>
      <c r="CJ357" s="8">
        <v>405.54222967884499</v>
      </c>
      <c r="CK357" s="8">
        <v>264.54103704157598</v>
      </c>
      <c r="CL357" s="4">
        <v>0.65231440200708601</v>
      </c>
      <c r="CM357" s="8">
        <v>203.40305935315499</v>
      </c>
      <c r="CN357" s="4">
        <v>0.50155827055109103</v>
      </c>
      <c r="CO357" s="8">
        <v>53.589285714285701</v>
      </c>
      <c r="CP357" s="8">
        <v>334.44951230423999</v>
      </c>
      <c r="CQ357" s="8">
        <v>175.19017776714401</v>
      </c>
      <c r="CR357" s="4">
        <v>0.52381651436757903</v>
      </c>
      <c r="CS357" s="8">
        <v>129.800662843607</v>
      </c>
      <c r="CT357" s="4">
        <v>0.38810241327405598</v>
      </c>
      <c r="CU357" s="8">
        <v>51.064516129032299</v>
      </c>
      <c r="CV357" s="8">
        <v>226.82186090259401</v>
      </c>
      <c r="CW357" s="8">
        <v>90.542886760210195</v>
      </c>
      <c r="CX357" s="4">
        <v>0.399180601022812</v>
      </c>
      <c r="CY357" s="8">
        <v>44.324980936449798</v>
      </c>
      <c r="CZ357" s="4">
        <v>0.19541758788181601</v>
      </c>
      <c r="DA357" s="8">
        <v>43.815053763440901</v>
      </c>
      <c r="DB357" s="8">
        <v>33.321099044955197</v>
      </c>
      <c r="DC357" s="8">
        <v>8.1191252497106206</v>
      </c>
      <c r="DD357" s="4">
        <v>0.243663188862909</v>
      </c>
      <c r="DE357" s="8">
        <v>-3.96440173817038</v>
      </c>
      <c r="DF357" s="4">
        <v>-0.11897571964303499</v>
      </c>
      <c r="DG357" s="8">
        <v>11.677419354838699</v>
      </c>
      <c r="DH357" s="8">
        <v>27.2930487429682</v>
      </c>
      <c r="DI357" s="8">
        <v>20.142227013502499</v>
      </c>
      <c r="DJ357" s="4">
        <v>0.737998426016513</v>
      </c>
      <c r="DK357" s="8">
        <v>18.739069000911599</v>
      </c>
      <c r="DL357" s="4">
        <v>0.68658760614786896</v>
      </c>
      <c r="DM357" s="8">
        <v>3.8963133640552998</v>
      </c>
      <c r="DN357" s="8">
        <v>37.801189860335199</v>
      </c>
      <c r="DO357" s="8">
        <v>27.012014786568098</v>
      </c>
      <c r="DP357" s="4">
        <v>0.714581072351688</v>
      </c>
      <c r="DQ357" s="8">
        <v>22.236603660015302</v>
      </c>
      <c r="DR357" s="4">
        <v>0.58825142124290897</v>
      </c>
      <c r="DS357" s="8">
        <v>6</v>
      </c>
      <c r="DT357" s="8">
        <v>20.3331159168653</v>
      </c>
      <c r="DU357" s="8">
        <v>13.389372658055199</v>
      </c>
      <c r="DV357" s="4">
        <v>0.65850077837550602</v>
      </c>
      <c r="DW357" s="8">
        <v>10.797978795420301</v>
      </c>
      <c r="DX357" s="4">
        <v>0.53105381583271805</v>
      </c>
      <c r="DY357" s="8">
        <v>3.19354838709677</v>
      </c>
      <c r="DZ357" s="8">
        <v>18.702983571378599</v>
      </c>
      <c r="EA357" s="8">
        <v>12.6153022311561</v>
      </c>
      <c r="EB357" s="4">
        <v>0.67450747539881595</v>
      </c>
      <c r="EC357" s="8">
        <v>9.71349208982158</v>
      </c>
      <c r="ED357" s="4">
        <v>0.51935521692305098</v>
      </c>
      <c r="EE357" s="8">
        <v>3</v>
      </c>
      <c r="EF357" s="8">
        <v>19.643359023185798</v>
      </c>
      <c r="EG357" s="8">
        <v>13.604688009764001</v>
      </c>
      <c r="EH357" s="4">
        <v>0.69258460295440605</v>
      </c>
      <c r="EI357" s="8">
        <v>10.7600151645374</v>
      </c>
      <c r="EJ357" s="4">
        <v>0.54776859455844595</v>
      </c>
      <c r="EK357" s="8">
        <v>3</v>
      </c>
      <c r="EL357" s="8">
        <v>19.6536210099861</v>
      </c>
      <c r="EM357" s="8">
        <v>13.3000043561587</v>
      </c>
      <c r="EN357" s="4">
        <v>0.67672030255396598</v>
      </c>
      <c r="EO357" s="8">
        <v>10.025883541556899</v>
      </c>
      <c r="EP357" s="4">
        <v>0.510129076797741</v>
      </c>
      <c r="EQ357" s="8">
        <v>3.2903225806451601</v>
      </c>
      <c r="ER357" s="8">
        <v>11.090479907098199</v>
      </c>
      <c r="ES357" s="8">
        <v>7.9613143869901801</v>
      </c>
      <c r="ET357" s="4">
        <v>0.71785120695225502</v>
      </c>
      <c r="EU357" s="8">
        <v>5.2188465221406597</v>
      </c>
      <c r="EV357" s="4">
        <v>0.47056994520142098</v>
      </c>
      <c r="EW357" s="8">
        <v>1.84408602150538</v>
      </c>
      <c r="EX357" s="8">
        <v>0</v>
      </c>
      <c r="EY357" s="8">
        <v>0</v>
      </c>
      <c r="EZ357" s="4"/>
      <c r="FA357" s="8">
        <v>-1.69634228782506E-3</v>
      </c>
      <c r="FB357" s="4"/>
      <c r="FC357" s="8">
        <v>0</v>
      </c>
      <c r="FD357" s="7">
        <v>174.256959167129</v>
      </c>
      <c r="FE357" s="7">
        <v>79.158566653881493</v>
      </c>
      <c r="FF357" s="4">
        <v>0.45426344538676899</v>
      </c>
      <c r="FG357" s="7">
        <v>63.095078904579701</v>
      </c>
      <c r="FH357" s="4">
        <v>0.362080683641825</v>
      </c>
      <c r="FI357" s="7">
        <v>24.0290322580645</v>
      </c>
      <c r="FJ357" s="7">
        <v>825.64569756748995</v>
      </c>
      <c r="FK357" s="7">
        <v>545.78245570885304</v>
      </c>
      <c r="FL357" s="4">
        <v>0.66103712199655695</v>
      </c>
      <c r="FM357" s="7">
        <v>427.66327160203201</v>
      </c>
      <c r="FN357" s="4">
        <v>0.51797432344407401</v>
      </c>
      <c r="FO357" s="7">
        <v>105.100038402458</v>
      </c>
      <c r="FP357" s="7">
        <v>561.27137320683505</v>
      </c>
      <c r="FQ357" s="7">
        <v>265.73306452735397</v>
      </c>
      <c r="FR357" s="4">
        <v>0.473448455083471</v>
      </c>
      <c r="FS357" s="7">
        <v>174.12564378005601</v>
      </c>
      <c r="FT357" s="4">
        <v>0.310234321742059</v>
      </c>
      <c r="FU357" s="7">
        <v>94.8795698924731</v>
      </c>
      <c r="FV357" s="7">
        <v>60.614147787923301</v>
      </c>
      <c r="FW357" s="7">
        <v>28.261352263213102</v>
      </c>
      <c r="FX357" s="4">
        <v>0.46625009662915401</v>
      </c>
      <c r="FY357" s="7">
        <v>14.7746672627412</v>
      </c>
      <c r="FZ357" s="4">
        <v>0.243749484269494</v>
      </c>
      <c r="GA357" s="7">
        <v>15.573732718894</v>
      </c>
      <c r="GB357" s="7">
        <v>58.134305777200503</v>
      </c>
      <c r="GC357" s="7">
        <v>40.401387444623303</v>
      </c>
      <c r="GD357" s="4">
        <v>0.69496636976214099</v>
      </c>
      <c r="GE357" s="7">
        <v>33.034582455435498</v>
      </c>
      <c r="GF357" s="4">
        <v>0.56824592663134998</v>
      </c>
      <c r="GG357" s="7">
        <v>9.1935483870967705</v>
      </c>
      <c r="GH357" s="7">
        <v>38.346342594564398</v>
      </c>
      <c r="GI357" s="7">
        <v>26.219990240920101</v>
      </c>
      <c r="GJ357" s="4">
        <v>0.68376769378357305</v>
      </c>
      <c r="GK357" s="7">
        <v>20.473507254358999</v>
      </c>
      <c r="GL357" s="4">
        <v>0.53391029936871104</v>
      </c>
      <c r="GM357" s="7">
        <v>6</v>
      </c>
      <c r="GN357" s="7">
        <v>30.7441009170843</v>
      </c>
      <c r="GO357" s="7">
        <v>21.261318743148902</v>
      </c>
      <c r="GP357" s="4">
        <v>0.69155766826585496</v>
      </c>
      <c r="GQ357" s="7">
        <v>15.244730063697499</v>
      </c>
      <c r="GR357" s="4">
        <v>0.495858704888201</v>
      </c>
      <c r="GS357" s="7">
        <v>5.1344086021505397</v>
      </c>
      <c r="GT357" s="7">
        <v>0</v>
      </c>
      <c r="GU357" s="7">
        <v>0</v>
      </c>
      <c r="GV357" s="4"/>
      <c r="GW357" s="7">
        <v>-1.69634228782506E-3</v>
      </c>
      <c r="GX357" s="4"/>
      <c r="GY357" s="7">
        <v>0</v>
      </c>
      <c r="GZ357" s="3"/>
    </row>
    <row r="358" spans="1:208" s="11" customFormat="1" x14ac:dyDescent="0.25">
      <c r="A358" s="7" t="s">
        <v>220</v>
      </c>
      <c r="B358" s="7" t="s">
        <v>905</v>
      </c>
      <c r="C358" s="7" t="s">
        <v>906</v>
      </c>
      <c r="D358" s="33" t="s">
        <v>241</v>
      </c>
      <c r="E358" s="7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>
        <v>167.15919916038999</v>
      </c>
      <c r="X358" s="8">
        <v>-161.725282003362</v>
      </c>
      <c r="Y358" s="8">
        <v>90.384273469750198</v>
      </c>
      <c r="Z358" s="8">
        <v>31.752540444210201</v>
      </c>
      <c r="AA358" s="8">
        <v>93.822827167534598</v>
      </c>
      <c r="AB358" s="8">
        <v>103.42190480067499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167.15919916038999</v>
      </c>
      <c r="AL358" s="8">
        <v>-71.3410085336116</v>
      </c>
      <c r="AM358" s="8">
        <v>125.57536761174499</v>
      </c>
      <c r="AN358" s="8">
        <v>103.42190480067499</v>
      </c>
      <c r="AO358" s="8"/>
      <c r="AP358" s="8"/>
      <c r="AQ358" s="8"/>
      <c r="AR358" s="8"/>
      <c r="AS358" s="8">
        <v>95.818190626778602</v>
      </c>
      <c r="AT358" s="8">
        <v>228.99727241241999</v>
      </c>
      <c r="AU358" s="8">
        <f t="shared" si="40"/>
        <v>0</v>
      </c>
      <c r="AV358" s="8">
        <f t="shared" si="41"/>
        <v>0</v>
      </c>
      <c r="AW358" s="8">
        <f t="shared" si="42"/>
        <v>95.818190626778602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167.15919916038999</v>
      </c>
      <c r="BI358" s="8">
        <v>-328.88448116375201</v>
      </c>
      <c r="BJ358" s="8">
        <v>252.10955547311201</v>
      </c>
      <c r="BK358" s="8">
        <v>-58.631733025540001</v>
      </c>
      <c r="BL358" s="9">
        <v>62.070286723324401</v>
      </c>
      <c r="BM358" s="8" t="s">
        <v>268</v>
      </c>
      <c r="BN358" s="7" t="s">
        <v>268</v>
      </c>
      <c r="BO358" s="10">
        <v>401</v>
      </c>
      <c r="BP358" s="10">
        <v>340</v>
      </c>
      <c r="BQ358" s="7" t="s">
        <v>252</v>
      </c>
      <c r="BR358" s="8"/>
      <c r="BS358" s="8"/>
      <c r="BT358" s="4"/>
      <c r="BU358" s="8"/>
      <c r="BV358" s="4"/>
      <c r="BW358" s="8"/>
      <c r="BX358" s="8"/>
      <c r="BY358" s="8"/>
      <c r="BZ358" s="4"/>
      <c r="CA358" s="8"/>
      <c r="CB358" s="4"/>
      <c r="CC358" s="8"/>
      <c r="CD358" s="8"/>
      <c r="CE358" s="8"/>
      <c r="CF358" s="4"/>
      <c r="CG358" s="8"/>
      <c r="CH358" s="4"/>
      <c r="CI358" s="8"/>
      <c r="CJ358" s="8"/>
      <c r="CK358" s="8"/>
      <c r="CL358" s="4"/>
      <c r="CM358" s="8"/>
      <c r="CN358" s="4"/>
      <c r="CO358" s="8"/>
      <c r="CP358" s="8"/>
      <c r="CQ358" s="8"/>
      <c r="CR358" s="4"/>
      <c r="CS358" s="8"/>
      <c r="CT358" s="4"/>
      <c r="CU358" s="8"/>
      <c r="CV358" s="8"/>
      <c r="CW358" s="8"/>
      <c r="CX358" s="4"/>
      <c r="CY358" s="8"/>
      <c r="CZ358" s="4"/>
      <c r="DA358" s="8"/>
      <c r="DB358" s="8"/>
      <c r="DC358" s="8"/>
      <c r="DD358" s="4"/>
      <c r="DE358" s="8"/>
      <c r="DF358" s="4"/>
      <c r="DG358" s="8"/>
      <c r="DH358" s="8"/>
      <c r="DI358" s="8"/>
      <c r="DJ358" s="4"/>
      <c r="DK358" s="8"/>
      <c r="DL358" s="4"/>
      <c r="DM358" s="8"/>
      <c r="DN358" s="8"/>
      <c r="DO358" s="8"/>
      <c r="DP358" s="4"/>
      <c r="DQ358" s="8"/>
      <c r="DR358" s="4"/>
      <c r="DS358" s="8"/>
      <c r="DT358" s="8">
        <v>167.15919916038999</v>
      </c>
      <c r="DU358" s="8">
        <v>167.08205259908601</v>
      </c>
      <c r="DV358" s="4">
        <v>0.99953848450045601</v>
      </c>
      <c r="DW358" s="8">
        <v>166.995860600074</v>
      </c>
      <c r="DX358" s="4">
        <v>0.99902285628827803</v>
      </c>
      <c r="DY358" s="8">
        <v>8.3333333333333301E-2</v>
      </c>
      <c r="DZ358" s="8">
        <v>-161.725282003362</v>
      </c>
      <c r="EA358" s="8">
        <v>-172.50950588893301</v>
      </c>
      <c r="EB358" s="4">
        <v>1.06668236253468</v>
      </c>
      <c r="EC358" s="8">
        <v>-179.519371194245</v>
      </c>
      <c r="ED358" s="4">
        <v>-1.1100266388189901</v>
      </c>
      <c r="EE358" s="8">
        <v>6.7962365591397802</v>
      </c>
      <c r="EF358" s="8">
        <v>90.384273469750198</v>
      </c>
      <c r="EG358" s="8">
        <v>69.554593914251797</v>
      </c>
      <c r="EH358" s="4">
        <v>0.769543099082722</v>
      </c>
      <c r="EI358" s="8">
        <v>58.679265965761402</v>
      </c>
      <c r="EJ358" s="4">
        <v>0.64921986661097897</v>
      </c>
      <c r="EK358" s="8">
        <v>10.322580645161301</v>
      </c>
      <c r="EL358" s="8">
        <v>31.752540444210201</v>
      </c>
      <c r="EM358" s="8">
        <v>9.7542640557694007</v>
      </c>
      <c r="EN358" s="4">
        <v>0.30719633513758798</v>
      </c>
      <c r="EO358" s="8">
        <v>-8.4443894062874296</v>
      </c>
      <c r="EP358" s="4">
        <v>-0.26594374145036898</v>
      </c>
      <c r="EQ358" s="8">
        <v>16.9037634408602</v>
      </c>
      <c r="ER358" s="8">
        <v>93.822827167534598</v>
      </c>
      <c r="ES358" s="8">
        <v>32.5798819196946</v>
      </c>
      <c r="ET358" s="4">
        <v>0.34724898943322602</v>
      </c>
      <c r="EU358" s="8">
        <v>7.6520703164999304</v>
      </c>
      <c r="EV358" s="4">
        <v>8.1558726671453002E-2</v>
      </c>
      <c r="EW358" s="8">
        <v>24.580645161290299</v>
      </c>
      <c r="EX358" s="8">
        <v>103.42190480067499</v>
      </c>
      <c r="EY358" s="8">
        <v>47.766556880908098</v>
      </c>
      <c r="EZ358" s="4">
        <v>0.461861120939209</v>
      </c>
      <c r="FA358" s="8">
        <v>28.585428936561801</v>
      </c>
      <c r="FB358" s="4">
        <v>0.27639627206300599</v>
      </c>
      <c r="FC358" s="8">
        <v>17.702150537634399</v>
      </c>
      <c r="FD358" s="7">
        <v>0</v>
      </c>
      <c r="FE358" s="7">
        <v>0</v>
      </c>
      <c r="FF358" s="4"/>
      <c r="FG358" s="7">
        <v>0</v>
      </c>
      <c r="FH358" s="4"/>
      <c r="FI358" s="7">
        <v>0</v>
      </c>
      <c r="FJ358" s="7">
        <v>0</v>
      </c>
      <c r="FK358" s="7">
        <v>0</v>
      </c>
      <c r="FL358" s="4"/>
      <c r="FM358" s="7">
        <v>0</v>
      </c>
      <c r="FN358" s="4"/>
      <c r="FO358" s="7">
        <v>0</v>
      </c>
      <c r="FP358" s="7">
        <v>0</v>
      </c>
      <c r="FQ358" s="7">
        <v>0</v>
      </c>
      <c r="FR358" s="4"/>
      <c r="FS358" s="7">
        <v>0</v>
      </c>
      <c r="FT358" s="4"/>
      <c r="FU358" s="7">
        <v>0</v>
      </c>
      <c r="FV358" s="7">
        <v>0</v>
      </c>
      <c r="FW358" s="7">
        <v>0</v>
      </c>
      <c r="FX358" s="4"/>
      <c r="FY358" s="7">
        <v>0</v>
      </c>
      <c r="FZ358" s="4"/>
      <c r="GA358" s="7">
        <v>0</v>
      </c>
      <c r="GB358" s="7">
        <v>167.15919916038999</v>
      </c>
      <c r="GC358" s="7">
        <v>167.08205259908601</v>
      </c>
      <c r="GD358" s="4">
        <v>0.99953848450045601</v>
      </c>
      <c r="GE358" s="7">
        <v>166.995860600074</v>
      </c>
      <c r="GF358" s="4">
        <v>0.99902285628827803</v>
      </c>
      <c r="GG358" s="7">
        <v>8.3333333333333301E-2</v>
      </c>
      <c r="GH358" s="7">
        <v>-71.3410085336116</v>
      </c>
      <c r="GI358" s="7">
        <v>-102.954911974681</v>
      </c>
      <c r="GJ358" s="4">
        <v>1.44313788227671</v>
      </c>
      <c r="GK358" s="7">
        <v>-120.84010522848401</v>
      </c>
      <c r="GL358" s="4">
        <v>1.69383791612017</v>
      </c>
      <c r="GM358" s="7">
        <v>17.118817204301099</v>
      </c>
      <c r="GN358" s="7">
        <v>125.57536761174499</v>
      </c>
      <c r="GO358" s="7">
        <v>42.334145975463997</v>
      </c>
      <c r="GP358" s="4">
        <v>0.33712141784329203</v>
      </c>
      <c r="GQ358" s="7">
        <v>-0.79231908978749699</v>
      </c>
      <c r="GR358" s="4">
        <v>-6.3095104147908804E-3</v>
      </c>
      <c r="GS358" s="7">
        <v>41.484408602150502</v>
      </c>
      <c r="GT358" s="7">
        <v>103.42190480067499</v>
      </c>
      <c r="GU358" s="7">
        <v>47.766556880908098</v>
      </c>
      <c r="GV358" s="4">
        <v>0.461861120939209</v>
      </c>
      <c r="GW358" s="7">
        <v>28.585428936561801</v>
      </c>
      <c r="GX358" s="4">
        <v>0.27639627206300599</v>
      </c>
      <c r="GY358" s="7">
        <v>17.702150537634399</v>
      </c>
      <c r="GZ358" s="3"/>
    </row>
    <row r="359" spans="1:208" s="11" customFormat="1" x14ac:dyDescent="0.25">
      <c r="A359" s="7" t="s">
        <v>220</v>
      </c>
      <c r="B359" s="7" t="s">
        <v>907</v>
      </c>
      <c r="C359" s="7" t="s">
        <v>908</v>
      </c>
      <c r="D359" s="33" t="s">
        <v>241</v>
      </c>
      <c r="E359" s="7"/>
      <c r="F359" s="8">
        <v>1.8841162445675901</v>
      </c>
      <c r="G359" s="8">
        <v>0</v>
      </c>
      <c r="H359" s="8">
        <v>0.678584265858443</v>
      </c>
      <c r="I359" s="8">
        <v>6.1908387564680103</v>
      </c>
      <c r="J359" s="8">
        <v>8.0390179334165701</v>
      </c>
      <c r="K359" s="8">
        <v>5.8854236598308098</v>
      </c>
      <c r="L359" s="8">
        <v>11.517921097493801</v>
      </c>
      <c r="M359" s="8">
        <v>0</v>
      </c>
      <c r="N359" s="8">
        <v>16.257850623546901</v>
      </c>
      <c r="O359" s="8">
        <v>1.2874683128881901</v>
      </c>
      <c r="P359" s="8">
        <v>1.7549898653167799</v>
      </c>
      <c r="Q359" s="8">
        <v>0.61708021610545605</v>
      </c>
      <c r="R359" s="8">
        <v>0.30943202224939498</v>
      </c>
      <c r="S359" s="8">
        <v>8.1184510668601995</v>
      </c>
      <c r="T359" s="8">
        <v>1.76480450474115</v>
      </c>
      <c r="U359" s="8">
        <v>2.5380766346987298</v>
      </c>
      <c r="V359" s="8">
        <v>1.93528929880464</v>
      </c>
      <c r="W359" s="8">
        <v>18.0916387948063</v>
      </c>
      <c r="X359" s="8">
        <v>38.3932357153586</v>
      </c>
      <c r="Y359" s="8">
        <v>36.468300639432698</v>
      </c>
      <c r="Z359" s="8">
        <v>0</v>
      </c>
      <c r="AA359" s="8">
        <v>0</v>
      </c>
      <c r="AB359" s="8">
        <v>0</v>
      </c>
      <c r="AC359" s="8">
        <v>1.8841162445675901</v>
      </c>
      <c r="AD359" s="8">
        <v>6.8694230223264503</v>
      </c>
      <c r="AE359" s="8">
        <v>13.924441593247399</v>
      </c>
      <c r="AF359" s="8">
        <v>11.517921097493801</v>
      </c>
      <c r="AG359" s="8">
        <v>17.545318936435098</v>
      </c>
      <c r="AH359" s="8">
        <v>2.3720700814222302</v>
      </c>
      <c r="AI359" s="8">
        <v>8.4278830891095904</v>
      </c>
      <c r="AJ359" s="8">
        <v>4.3028811394398803</v>
      </c>
      <c r="AK359" s="8">
        <v>20.026928093611001</v>
      </c>
      <c r="AL359" s="8">
        <v>74.861536354791298</v>
      </c>
      <c r="AM359" s="8">
        <v>0</v>
      </c>
      <c r="AN359" s="8">
        <v>0</v>
      </c>
      <c r="AO359" s="8">
        <v>8.7535392668940393</v>
      </c>
      <c r="AP359" s="8">
        <v>25.442362690741199</v>
      </c>
      <c r="AQ359" s="8">
        <v>19.9173890178573</v>
      </c>
      <c r="AR359" s="8">
        <v>12.7307642285495</v>
      </c>
      <c r="AS359" s="8">
        <v>94.888464448402203</v>
      </c>
      <c r="AT359" s="8">
        <v>0</v>
      </c>
      <c r="AU359" s="8">
        <f t="shared" si="40"/>
        <v>-5.524973672883899</v>
      </c>
      <c r="AV359" s="8">
        <f t="shared" si="41"/>
        <v>-7.1866247893077997</v>
      </c>
      <c r="AW359" s="8">
        <f t="shared" si="42"/>
        <v>82.1577002198527</v>
      </c>
      <c r="AX359" s="8">
        <v>-11.517921097493801</v>
      </c>
      <c r="AY359" s="8">
        <v>16.257850623546901</v>
      </c>
      <c r="AZ359" s="8">
        <v>-14.9703823106587</v>
      </c>
      <c r="BA359" s="8">
        <v>0.46752155242858301</v>
      </c>
      <c r="BB359" s="8">
        <v>-1.1379096492113201</v>
      </c>
      <c r="BC359" s="8">
        <v>-0.30764819385606101</v>
      </c>
      <c r="BD359" s="8">
        <v>7.8090190446107997</v>
      </c>
      <c r="BE359" s="8">
        <v>-6.3536465621190503</v>
      </c>
      <c r="BF359" s="8">
        <v>0.77327212995758599</v>
      </c>
      <c r="BG359" s="8">
        <v>-0.60278733589409295</v>
      </c>
      <c r="BH359" s="8">
        <v>16.156349496001699</v>
      </c>
      <c r="BI359" s="8">
        <v>20.301596920552299</v>
      </c>
      <c r="BJ359" s="8">
        <v>-1.9249350759258901</v>
      </c>
      <c r="BK359" s="8">
        <v>-36.468300639432698</v>
      </c>
      <c r="BL359" s="9">
        <v>0</v>
      </c>
      <c r="BM359" s="8" t="s">
        <v>268</v>
      </c>
      <c r="BN359" s="7" t="s">
        <v>224</v>
      </c>
      <c r="BO359" s="10">
        <v>336</v>
      </c>
      <c r="BP359" s="10">
        <v>341</v>
      </c>
      <c r="BQ359" s="7" t="s">
        <v>252</v>
      </c>
      <c r="BR359" s="8">
        <v>15.9391999425611</v>
      </c>
      <c r="BS359" s="8">
        <v>14.627391911562601</v>
      </c>
      <c r="BT359" s="4">
        <v>0.91769925493589699</v>
      </c>
      <c r="BU359" s="8">
        <v>12.5844594698224</v>
      </c>
      <c r="BV359" s="4">
        <v>0.78952892963085097</v>
      </c>
      <c r="BW359" s="8">
        <v>1.56</v>
      </c>
      <c r="BX359" s="8">
        <v>1.3699168365267</v>
      </c>
      <c r="BY359" s="8">
        <v>-0.12715253537844801</v>
      </c>
      <c r="BZ359" s="4">
        <v>-9.2817703957002007E-2</v>
      </c>
      <c r="CA359" s="8">
        <v>-2.0791994964291201</v>
      </c>
      <c r="CB359" s="4">
        <v>-1.5177559987515301</v>
      </c>
      <c r="CC359" s="8">
        <v>1.6076666666666699</v>
      </c>
      <c r="CD359" s="8">
        <v>1.95609668710757</v>
      </c>
      <c r="CE359" s="8">
        <v>-0.37164632984579699</v>
      </c>
      <c r="CF359" s="4">
        <v>-0.189993844524803</v>
      </c>
      <c r="CG359" s="8">
        <v>-3.0594617618475501</v>
      </c>
      <c r="CH359" s="4">
        <v>-1.5640646916955301</v>
      </c>
      <c r="CI359" s="8">
        <v>2.4283333333333301</v>
      </c>
      <c r="CJ359" s="8">
        <v>0.70651930977814303</v>
      </c>
      <c r="CK359" s="8">
        <v>-2.2640431130351999</v>
      </c>
      <c r="CL359" s="4">
        <v>-3.2045028093374199</v>
      </c>
      <c r="CM359" s="8">
        <v>-5.3680928970020396</v>
      </c>
      <c r="CN359" s="4">
        <v>-7.5979422256522602</v>
      </c>
      <c r="CO359" s="8">
        <v>3</v>
      </c>
      <c r="CP359" s="8">
        <v>0.35652237849408602</v>
      </c>
      <c r="CQ359" s="8">
        <v>-2.0996220443685401</v>
      </c>
      <c r="CR359" s="4">
        <v>-5.8891732217122801</v>
      </c>
      <c r="CS359" s="8">
        <v>-4.5650419517990501</v>
      </c>
      <c r="CT359" s="4">
        <v>-12.8043629998244</v>
      </c>
      <c r="CU359" s="8">
        <v>2.5099999999999998</v>
      </c>
      <c r="CV359" s="8">
        <v>8.8143293097095707</v>
      </c>
      <c r="CW359" s="8">
        <v>7.3421063362328196</v>
      </c>
      <c r="CX359" s="4">
        <v>0.83297390853607001</v>
      </c>
      <c r="CY359" s="8">
        <v>5.9134065301348304</v>
      </c>
      <c r="CZ359" s="4">
        <v>0.67088559121802005</v>
      </c>
      <c r="DA359" s="8">
        <v>1.4279999999999999</v>
      </c>
      <c r="DB359" s="8">
        <v>2.0559081778642798</v>
      </c>
      <c r="DC359" s="8">
        <v>0.66137216682433597</v>
      </c>
      <c r="DD359" s="4">
        <v>0.32169343647992299</v>
      </c>
      <c r="DE359" s="8">
        <v>-0.62112873230175103</v>
      </c>
      <c r="DF359" s="4">
        <v>-0.30211890734682201</v>
      </c>
      <c r="DG359" s="8">
        <v>1.3819354838709701</v>
      </c>
      <c r="DH359" s="8">
        <v>2.7817090111163298</v>
      </c>
      <c r="DI359" s="8">
        <v>-1.9624091459547699</v>
      </c>
      <c r="DJ359" s="4">
        <v>-0.70546888194004198</v>
      </c>
      <c r="DK359" s="8">
        <v>-5.28728982191463</v>
      </c>
      <c r="DL359" s="4">
        <v>-1.9007343330252899</v>
      </c>
      <c r="DM359" s="8">
        <v>3.2217741935483901</v>
      </c>
      <c r="DN359" s="8">
        <v>2.0414669534107199</v>
      </c>
      <c r="DO359" s="8">
        <v>-15.646037505084401</v>
      </c>
      <c r="DP359" s="4">
        <v>-7.6641150026672102</v>
      </c>
      <c r="DQ359" s="8">
        <v>-25.795199134144902</v>
      </c>
      <c r="DR359" s="4">
        <v>-12.635619249701</v>
      </c>
      <c r="DS359" s="8">
        <v>9.6666666666666696</v>
      </c>
      <c r="DT359" s="8">
        <v>17.973628113743501</v>
      </c>
      <c r="DU359" s="8">
        <v>1.2216010418246299</v>
      </c>
      <c r="DV359" s="4">
        <v>6.7966302301010403E-2</v>
      </c>
      <c r="DW359" s="8">
        <v>-9.6523386316385</v>
      </c>
      <c r="DX359" s="4">
        <v>-0.53702783714868696</v>
      </c>
      <c r="DY359" s="8">
        <v>11.048387096774199</v>
      </c>
      <c r="DZ359" s="8">
        <v>38.040264586391402</v>
      </c>
      <c r="EA359" s="8">
        <v>21.369610673655</v>
      </c>
      <c r="EB359" s="4">
        <v>0.56176293477464001</v>
      </c>
      <c r="EC359" s="8">
        <v>10.6595316165361</v>
      </c>
      <c r="ED359" s="4">
        <v>0.28021707347297098</v>
      </c>
      <c r="EE359" s="8">
        <v>10.533333333333299</v>
      </c>
      <c r="EF359" s="8">
        <v>38.270503410382098</v>
      </c>
      <c r="EG359" s="8">
        <v>23.4261258917901</v>
      </c>
      <c r="EH359" s="4">
        <v>0.61211961704781304</v>
      </c>
      <c r="EI359" s="8">
        <v>14.861997374101501</v>
      </c>
      <c r="EJ359" s="4">
        <v>0.38834078597643101</v>
      </c>
      <c r="EK359" s="8">
        <v>9</v>
      </c>
      <c r="EL359" s="8">
        <v>0</v>
      </c>
      <c r="EM359" s="8">
        <v>-14.8016607038186</v>
      </c>
      <c r="EN359" s="4"/>
      <c r="EO359" s="8">
        <v>-23.215615999602001</v>
      </c>
      <c r="EP359" s="4"/>
      <c r="EQ359" s="8">
        <v>8</v>
      </c>
      <c r="ER359" s="8">
        <v>0</v>
      </c>
      <c r="ES359" s="8">
        <v>3.38411316648531E-2</v>
      </c>
      <c r="ET359" s="4"/>
      <c r="EU359" s="8">
        <v>-2.10716661327361</v>
      </c>
      <c r="EV359" s="4"/>
      <c r="EW359" s="8">
        <v>0</v>
      </c>
      <c r="EX359" s="8">
        <v>0</v>
      </c>
      <c r="EY359" s="8">
        <v>0</v>
      </c>
      <c r="EZ359" s="4"/>
      <c r="FA359" s="8">
        <v>-4.3835266060889402E-2</v>
      </c>
      <c r="FB359" s="4"/>
      <c r="FC359" s="8">
        <v>0</v>
      </c>
      <c r="FD359" s="7">
        <v>17.309116779087802</v>
      </c>
      <c r="FE359" s="7">
        <v>14.500239376184201</v>
      </c>
      <c r="FF359" s="4">
        <v>0.837722661488007</v>
      </c>
      <c r="FG359" s="7">
        <v>10.505259973393301</v>
      </c>
      <c r="FH359" s="4">
        <v>0.60692062497869903</v>
      </c>
      <c r="FI359" s="7">
        <v>3.16766666666667</v>
      </c>
      <c r="FJ359" s="7">
        <v>2.6626159968857102</v>
      </c>
      <c r="FK359" s="7">
        <v>-2.6356894428809898</v>
      </c>
      <c r="FL359" s="4">
        <v>-0.98988718086415395</v>
      </c>
      <c r="FM359" s="7">
        <v>-8.4275546588495907</v>
      </c>
      <c r="FN359" s="4">
        <v>-3.1651408497157498</v>
      </c>
      <c r="FO359" s="7">
        <v>5.4283333333333301</v>
      </c>
      <c r="FP359" s="7">
        <v>9.1708516882036601</v>
      </c>
      <c r="FQ359" s="7">
        <v>5.2424842918642804</v>
      </c>
      <c r="FR359" s="4">
        <v>0.57164639338869905</v>
      </c>
      <c r="FS359" s="7">
        <v>1.3483645783357801</v>
      </c>
      <c r="FT359" s="4">
        <v>0.14702719269467299</v>
      </c>
      <c r="FU359" s="7">
        <v>3.9380000000000002</v>
      </c>
      <c r="FV359" s="7">
        <v>4.8376171889806097</v>
      </c>
      <c r="FW359" s="7">
        <v>-1.3010369791304399</v>
      </c>
      <c r="FX359" s="4">
        <v>-0.268941697597324</v>
      </c>
      <c r="FY359" s="7">
        <v>-5.9084185542163796</v>
      </c>
      <c r="FZ359" s="4">
        <v>-1.2213489251846801</v>
      </c>
      <c r="GA359" s="7">
        <v>4.6037096774193502</v>
      </c>
      <c r="GB359" s="7">
        <v>20.015095067154199</v>
      </c>
      <c r="GC359" s="7">
        <v>-14.4244364632598</v>
      </c>
      <c r="GD359" s="4">
        <v>-0.72067788910635899</v>
      </c>
      <c r="GE359" s="7">
        <v>-35.447537765783402</v>
      </c>
      <c r="GF359" s="4">
        <v>-1.77104018975931</v>
      </c>
      <c r="GG359" s="7">
        <v>20.715053763440899</v>
      </c>
      <c r="GH359" s="7">
        <v>76.310767996773507</v>
      </c>
      <c r="GI359" s="7">
        <v>44.795736565445203</v>
      </c>
      <c r="GJ359" s="4">
        <v>0.58701724201411798</v>
      </c>
      <c r="GK359" s="7">
        <v>25.521528990637499</v>
      </c>
      <c r="GL359" s="4">
        <v>0.33444204088886398</v>
      </c>
      <c r="GM359" s="7">
        <v>19.533333333333299</v>
      </c>
      <c r="GN359" s="7">
        <v>0</v>
      </c>
      <c r="GO359" s="7">
        <v>-14.7678195721537</v>
      </c>
      <c r="GP359" s="4"/>
      <c r="GQ359" s="7">
        <v>-25.322782612875599</v>
      </c>
      <c r="GR359" s="4"/>
      <c r="GS359" s="7">
        <v>8</v>
      </c>
      <c r="GT359" s="7">
        <v>0</v>
      </c>
      <c r="GU359" s="7">
        <v>0</v>
      </c>
      <c r="GV359" s="4"/>
      <c r="GW359" s="7">
        <v>-4.3835266060889402E-2</v>
      </c>
      <c r="GX359" s="4"/>
      <c r="GY359" s="7">
        <v>0</v>
      </c>
      <c r="GZ359" s="3"/>
    </row>
    <row r="360" spans="1:208" s="11" customFormat="1" x14ac:dyDescent="0.25">
      <c r="A360" s="7" t="s">
        <v>220</v>
      </c>
      <c r="B360" s="7" t="s">
        <v>909</v>
      </c>
      <c r="C360" s="7" t="s">
        <v>910</v>
      </c>
      <c r="D360" s="33" t="s">
        <v>231</v>
      </c>
      <c r="E360" s="7"/>
      <c r="F360" s="8"/>
      <c r="G360" s="8"/>
      <c r="H360" s="8"/>
      <c r="I360" s="8">
        <v>32.109424897182301</v>
      </c>
      <c r="J360" s="8">
        <v>48.539118616647002</v>
      </c>
      <c r="K360" s="8">
        <v>48.795433028644801</v>
      </c>
      <c r="L360" s="8">
        <v>49.776596038002999</v>
      </c>
      <c r="M360" s="8">
        <v>28.761072870968999</v>
      </c>
      <c r="N360" s="8">
        <v>28.854133627634599</v>
      </c>
      <c r="O360" s="8">
        <v>27.920717085528899</v>
      </c>
      <c r="P360" s="8">
        <v>27.5552775791503</v>
      </c>
      <c r="Q360" s="8">
        <v>27.775578437951001</v>
      </c>
      <c r="R360" s="8">
        <v>26.417965461573701</v>
      </c>
      <c r="S360" s="8">
        <v>28.412291146229499</v>
      </c>
      <c r="T360" s="8">
        <v>27.367414513970498</v>
      </c>
      <c r="U360" s="8">
        <v>26.455704611754399</v>
      </c>
      <c r="V360" s="8">
        <v>27.292573220909901</v>
      </c>
      <c r="W360" s="8">
        <v>26.4657111855396</v>
      </c>
      <c r="X360" s="8">
        <v>26.558327670750401</v>
      </c>
      <c r="Y360" s="8">
        <v>13.0287909907459</v>
      </c>
      <c r="Z360" s="8">
        <v>13.472607679687901</v>
      </c>
      <c r="AA360" s="8">
        <v>13.3760807605869</v>
      </c>
      <c r="AB360" s="8">
        <v>8.9983502523366692</v>
      </c>
      <c r="AC360" s="8">
        <v>0</v>
      </c>
      <c r="AD360" s="8">
        <v>32.109424897182301</v>
      </c>
      <c r="AE360" s="8">
        <v>97.334551645291796</v>
      </c>
      <c r="AF360" s="8">
        <v>78.537668908972094</v>
      </c>
      <c r="AG360" s="8">
        <v>56.774850713163502</v>
      </c>
      <c r="AH360" s="8">
        <v>55.330856017101297</v>
      </c>
      <c r="AI360" s="8">
        <v>54.8302566078032</v>
      </c>
      <c r="AJ360" s="8">
        <v>53.823119125724901</v>
      </c>
      <c r="AK360" s="8">
        <v>53.758284406449398</v>
      </c>
      <c r="AL360" s="8">
        <v>39.587118661496298</v>
      </c>
      <c r="AM360" s="8">
        <v>26.848688440274799</v>
      </c>
      <c r="AN360" s="8">
        <v>8.9983502523366692</v>
      </c>
      <c r="AO360" s="8">
        <v>32.109424897182301</v>
      </c>
      <c r="AP360" s="8">
        <v>175.872220554264</v>
      </c>
      <c r="AQ360" s="8">
        <v>112.105706730265</v>
      </c>
      <c r="AR360" s="8">
        <v>108.65337573352799</v>
      </c>
      <c r="AS360" s="8">
        <v>93.345403067945696</v>
      </c>
      <c r="AT360" s="8">
        <v>35.847038692611498</v>
      </c>
      <c r="AU360" s="8">
        <f t="shared" si="40"/>
        <v>-63.766513823999006</v>
      </c>
      <c r="AV360" s="8">
        <f t="shared" si="41"/>
        <v>-3.4523309967370039</v>
      </c>
      <c r="AW360" s="8">
        <f t="shared" si="42"/>
        <v>-15.307972665582298</v>
      </c>
      <c r="AX360" s="8">
        <v>-21.015523167034001</v>
      </c>
      <c r="AY360" s="8">
        <v>9.3060756665540395E-2</v>
      </c>
      <c r="AZ360" s="8">
        <v>-0.93341654210563996</v>
      </c>
      <c r="BA360" s="8">
        <v>-0.36543950637865302</v>
      </c>
      <c r="BB360" s="8">
        <v>0.220300858800691</v>
      </c>
      <c r="BC360" s="8">
        <v>-1.3576129763772899</v>
      </c>
      <c r="BD360" s="8">
        <v>1.9943256846558299</v>
      </c>
      <c r="BE360" s="8">
        <v>-1.0448766322590599</v>
      </c>
      <c r="BF360" s="8">
        <v>-0.91170990221605697</v>
      </c>
      <c r="BG360" s="8">
        <v>0.83686860915544503</v>
      </c>
      <c r="BH360" s="8">
        <v>-0.82686203537027902</v>
      </c>
      <c r="BI360" s="8">
        <v>9.2616485210790203E-2</v>
      </c>
      <c r="BJ360" s="8">
        <v>-13.5295366800044</v>
      </c>
      <c r="BK360" s="8">
        <v>0.44381668894197701</v>
      </c>
      <c r="BL360" s="9">
        <v>-9.6526919101025399E-2</v>
      </c>
      <c r="BM360" s="8" t="s">
        <v>268</v>
      </c>
      <c r="BN360" s="7" t="s">
        <v>268</v>
      </c>
      <c r="BO360" s="10">
        <v>454</v>
      </c>
      <c r="BP360" s="10">
        <v>342</v>
      </c>
      <c r="BQ360" s="7" t="s">
        <v>252</v>
      </c>
      <c r="BR360" s="8">
        <v>28.854133627634599</v>
      </c>
      <c r="BS360" s="8">
        <v>21.965250106432499</v>
      </c>
      <c r="BT360" s="4">
        <v>0.76125141686443298</v>
      </c>
      <c r="BU360" s="8">
        <v>14.3830832842494</v>
      </c>
      <c r="BV360" s="4">
        <v>0.49847565932370302</v>
      </c>
      <c r="BW360" s="8">
        <v>6</v>
      </c>
      <c r="BX360" s="8">
        <v>27.920717085528899</v>
      </c>
      <c r="BY360" s="8">
        <v>20.830157311015</v>
      </c>
      <c r="BZ360" s="4">
        <v>0.74604664512040997</v>
      </c>
      <c r="CA360" s="8">
        <v>14.048199583234799</v>
      </c>
      <c r="CB360" s="4">
        <v>0.50314608826848095</v>
      </c>
      <c r="CC360" s="8">
        <v>6</v>
      </c>
      <c r="CD360" s="8">
        <v>27.5552775791503</v>
      </c>
      <c r="CE360" s="8">
        <v>20.484795435620299</v>
      </c>
      <c r="CF360" s="4">
        <v>0.743407333741401</v>
      </c>
      <c r="CG360" s="8">
        <v>14.1489725599768</v>
      </c>
      <c r="CH360" s="4">
        <v>0.51347595825645598</v>
      </c>
      <c r="CI360" s="8">
        <v>6</v>
      </c>
      <c r="CJ360" s="8">
        <v>27.775578437951001</v>
      </c>
      <c r="CK360" s="8">
        <v>21.083511581792699</v>
      </c>
      <c r="CL360" s="4">
        <v>0.75906651697252703</v>
      </c>
      <c r="CM360" s="8">
        <v>14.953555698853499</v>
      </c>
      <c r="CN360" s="4">
        <v>0.53837063131768303</v>
      </c>
      <c r="CO360" s="8">
        <v>6</v>
      </c>
      <c r="CP360" s="8">
        <v>26.417965461573701</v>
      </c>
      <c r="CQ360" s="8">
        <v>19.935370197475901</v>
      </c>
      <c r="CR360" s="4">
        <v>0.75461413659855703</v>
      </c>
      <c r="CS360" s="8">
        <v>14.212830264691901</v>
      </c>
      <c r="CT360" s="4">
        <v>0.53799866932846196</v>
      </c>
      <c r="CU360" s="8">
        <v>6</v>
      </c>
      <c r="CV360" s="8">
        <v>28.412291146229499</v>
      </c>
      <c r="CW360" s="8">
        <v>21.499911927126799</v>
      </c>
      <c r="CX360" s="4">
        <v>0.75671165751727898</v>
      </c>
      <c r="CY360" s="8">
        <v>15.5887180998111</v>
      </c>
      <c r="CZ360" s="4">
        <v>0.54866107135044595</v>
      </c>
      <c r="DA360" s="8">
        <v>6</v>
      </c>
      <c r="DB360" s="8">
        <v>27.367414513970498</v>
      </c>
      <c r="DC360" s="8">
        <v>17.7770607889234</v>
      </c>
      <c r="DD360" s="4">
        <v>0.64957034139445602</v>
      </c>
      <c r="DE360" s="8">
        <v>12.0014426403737</v>
      </c>
      <c r="DF360" s="4">
        <v>0.43853037831715003</v>
      </c>
      <c r="DG360" s="8">
        <v>6</v>
      </c>
      <c r="DH360" s="8">
        <v>26.455704611754399</v>
      </c>
      <c r="DI360" s="8">
        <v>17.187991389982599</v>
      </c>
      <c r="DJ360" s="4">
        <v>0.64968942019204001</v>
      </c>
      <c r="DK360" s="8">
        <v>10.997150739251699</v>
      </c>
      <c r="DL360" s="4">
        <v>0.41568164222568599</v>
      </c>
      <c r="DM360" s="8">
        <v>6</v>
      </c>
      <c r="DN360" s="8">
        <v>27.292573220909901</v>
      </c>
      <c r="DO360" s="8">
        <v>18.433132371400099</v>
      </c>
      <c r="DP360" s="4">
        <v>0.67539004923426604</v>
      </c>
      <c r="DQ360" s="8">
        <v>12.049000321044099</v>
      </c>
      <c r="DR360" s="4">
        <v>0.441475423497736</v>
      </c>
      <c r="DS360" s="8">
        <v>6</v>
      </c>
      <c r="DT360" s="8">
        <v>26.4657111855396</v>
      </c>
      <c r="DU360" s="8">
        <v>16.3597785045853</v>
      </c>
      <c r="DV360" s="4">
        <v>0.61814996732542105</v>
      </c>
      <c r="DW360" s="8">
        <v>10.292815744544599</v>
      </c>
      <c r="DX360" s="4">
        <v>0.388911360529335</v>
      </c>
      <c r="DY360" s="8">
        <v>6</v>
      </c>
      <c r="DZ360" s="8">
        <v>26.558327670750401</v>
      </c>
      <c r="EA360" s="8">
        <v>17.2102949623965</v>
      </c>
      <c r="EB360" s="4">
        <v>0.64801877496792903</v>
      </c>
      <c r="EC360" s="8">
        <v>10.936723312910701</v>
      </c>
      <c r="ED360" s="4">
        <v>0.41180014978713197</v>
      </c>
      <c r="EE360" s="8">
        <v>6</v>
      </c>
      <c r="EF360" s="8">
        <v>13.0287909907459</v>
      </c>
      <c r="EG360" s="8">
        <v>6.9796790423176196</v>
      </c>
      <c r="EH360" s="4">
        <v>0.53571195111466097</v>
      </c>
      <c r="EI360" s="8">
        <v>2.7325773826980599</v>
      </c>
      <c r="EJ360" s="4">
        <v>0.209733764601716</v>
      </c>
      <c r="EK360" s="8">
        <v>4</v>
      </c>
      <c r="EL360" s="8">
        <v>13.472607679687901</v>
      </c>
      <c r="EM360" s="8">
        <v>8.8072377791792</v>
      </c>
      <c r="EN360" s="4">
        <v>0.65371440990280605</v>
      </c>
      <c r="EO360" s="8">
        <v>5.73730850004931</v>
      </c>
      <c r="EP360" s="4">
        <v>0.42584989012180702</v>
      </c>
      <c r="EQ360" s="8">
        <v>3</v>
      </c>
      <c r="ER360" s="8">
        <v>13.3760807605869</v>
      </c>
      <c r="ES360" s="8">
        <v>8.6966997825530292</v>
      </c>
      <c r="ET360" s="4">
        <v>0.65016800796973195</v>
      </c>
      <c r="EU360" s="8">
        <v>5.56610597611507</v>
      </c>
      <c r="EV360" s="4">
        <v>0.41612383146756998</v>
      </c>
      <c r="EW360" s="8">
        <v>3</v>
      </c>
      <c r="EX360" s="8">
        <v>8.9983502523366692</v>
      </c>
      <c r="EY360" s="8">
        <v>5.6953036674781599</v>
      </c>
      <c r="EZ360" s="4">
        <v>0.63292753757825904</v>
      </c>
      <c r="FA360" s="8">
        <v>3.6967659985647301</v>
      </c>
      <c r="FB360" s="4">
        <v>0.41082708439858401</v>
      </c>
      <c r="FC360" s="8">
        <v>2</v>
      </c>
      <c r="FD360" s="7">
        <v>56.774850713163502</v>
      </c>
      <c r="FE360" s="7">
        <v>42.7954074174475</v>
      </c>
      <c r="FF360" s="4">
        <v>0.75377401930402899</v>
      </c>
      <c r="FG360" s="7">
        <v>28.4312828674842</v>
      </c>
      <c r="FH360" s="4">
        <v>0.50077248130733099</v>
      </c>
      <c r="FI360" s="7">
        <v>12</v>
      </c>
      <c r="FJ360" s="7">
        <v>55.330856017101297</v>
      </c>
      <c r="FK360" s="7">
        <v>41.568307017412998</v>
      </c>
      <c r="FL360" s="4">
        <v>0.75126809902534997</v>
      </c>
      <c r="FM360" s="7">
        <v>29.1025282588304</v>
      </c>
      <c r="FN360" s="4">
        <v>0.525972854094929</v>
      </c>
      <c r="FO360" s="7">
        <v>12</v>
      </c>
      <c r="FP360" s="7">
        <v>54.8302566078032</v>
      </c>
      <c r="FQ360" s="7">
        <v>41.4352821246028</v>
      </c>
      <c r="FR360" s="4">
        <v>0.75570104333062504</v>
      </c>
      <c r="FS360" s="7">
        <v>29.801548364502999</v>
      </c>
      <c r="FT360" s="4">
        <v>0.54352378063212903</v>
      </c>
      <c r="FU360" s="7">
        <v>12</v>
      </c>
      <c r="FV360" s="7">
        <v>53.823119125724901</v>
      </c>
      <c r="FW360" s="7">
        <v>34.965052178905999</v>
      </c>
      <c r="FX360" s="4">
        <v>0.64962887225527499</v>
      </c>
      <c r="FY360" s="7">
        <v>22.9985933796255</v>
      </c>
      <c r="FZ360" s="4">
        <v>0.42729952766028401</v>
      </c>
      <c r="GA360" s="7">
        <v>12</v>
      </c>
      <c r="GB360" s="7">
        <v>53.758284406449398</v>
      </c>
      <c r="GC360" s="7">
        <v>34.792910875985399</v>
      </c>
      <c r="GD360" s="4">
        <v>0.64721021625108399</v>
      </c>
      <c r="GE360" s="7">
        <v>22.341816065588802</v>
      </c>
      <c r="GF360" s="4">
        <v>0.41559763880612999</v>
      </c>
      <c r="GG360" s="7">
        <v>12</v>
      </c>
      <c r="GH360" s="7">
        <v>39.587118661496298</v>
      </c>
      <c r="GI360" s="7">
        <v>24.189974004714099</v>
      </c>
      <c r="GJ360" s="4">
        <v>0.61105669780008698</v>
      </c>
      <c r="GK360" s="7">
        <v>13.669300695608801</v>
      </c>
      <c r="GL360" s="4">
        <v>0.34529668128900698</v>
      </c>
      <c r="GM360" s="7">
        <v>10</v>
      </c>
      <c r="GN360" s="7">
        <v>26.848688440274799</v>
      </c>
      <c r="GO360" s="7">
        <v>17.503937561732201</v>
      </c>
      <c r="GP360" s="4">
        <v>0.65194758398235897</v>
      </c>
      <c r="GQ360" s="7">
        <v>11.3034144761644</v>
      </c>
      <c r="GR360" s="4">
        <v>0.42100434445090101</v>
      </c>
      <c r="GS360" s="7">
        <v>6</v>
      </c>
      <c r="GT360" s="7">
        <v>8.9983502523366692</v>
      </c>
      <c r="GU360" s="7">
        <v>5.6953036674781599</v>
      </c>
      <c r="GV360" s="4">
        <v>0.63292753757825904</v>
      </c>
      <c r="GW360" s="7">
        <v>3.6967659985647301</v>
      </c>
      <c r="GX360" s="4">
        <v>0.41082708439858401</v>
      </c>
      <c r="GY360" s="7">
        <v>2</v>
      </c>
      <c r="GZ360" s="3"/>
    </row>
    <row r="361" spans="1:208" s="11" customFormat="1" x14ac:dyDescent="0.25">
      <c r="A361" s="7" t="s">
        <v>220</v>
      </c>
      <c r="B361" s="7" t="s">
        <v>911</v>
      </c>
      <c r="C361" s="7" t="s">
        <v>912</v>
      </c>
      <c r="D361" s="33" t="s">
        <v>241</v>
      </c>
      <c r="E361" s="7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>
        <v>29.468602643956199</v>
      </c>
      <c r="W361" s="8">
        <v>40.762728187200302</v>
      </c>
      <c r="X361" s="8">
        <v>22.409139849987898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70.231330831156498</v>
      </c>
      <c r="AL361" s="8">
        <v>22.409139849987898</v>
      </c>
      <c r="AM361" s="8">
        <v>0</v>
      </c>
      <c r="AN361" s="8">
        <v>0</v>
      </c>
      <c r="AO361" s="8"/>
      <c r="AP361" s="8"/>
      <c r="AQ361" s="8"/>
      <c r="AR361" s="8"/>
      <c r="AS361" s="8">
        <v>92.640470681144393</v>
      </c>
      <c r="AT361" s="8">
        <v>0</v>
      </c>
      <c r="AU361" s="8">
        <f t="shared" si="40"/>
        <v>0</v>
      </c>
      <c r="AV361" s="8">
        <f t="shared" si="41"/>
        <v>0</v>
      </c>
      <c r="AW361" s="8">
        <f t="shared" si="42"/>
        <v>92.640470681144393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29.468602643956199</v>
      </c>
      <c r="BH361" s="8">
        <v>11.2941255432441</v>
      </c>
      <c r="BI361" s="8">
        <v>-18.3535883372124</v>
      </c>
      <c r="BJ361" s="8">
        <v>-22.409139849987898</v>
      </c>
      <c r="BK361" s="8">
        <v>0</v>
      </c>
      <c r="BL361" s="9">
        <v>0</v>
      </c>
      <c r="BM361" s="8" t="s">
        <v>268</v>
      </c>
      <c r="BN361" s="7" t="s">
        <v>236</v>
      </c>
      <c r="BO361" s="10">
        <v>667</v>
      </c>
      <c r="BP361" s="10">
        <v>343</v>
      </c>
      <c r="BQ361" s="7" t="s">
        <v>252</v>
      </c>
      <c r="BR361" s="8"/>
      <c r="BS361" s="8"/>
      <c r="BT361" s="4"/>
      <c r="BU361" s="8"/>
      <c r="BV361" s="4"/>
      <c r="BW361" s="8"/>
      <c r="BX361" s="8"/>
      <c r="BY361" s="8"/>
      <c r="BZ361" s="4"/>
      <c r="CA361" s="8"/>
      <c r="CB361" s="4"/>
      <c r="CC361" s="8"/>
      <c r="CD361" s="8"/>
      <c r="CE361" s="8"/>
      <c r="CF361" s="4"/>
      <c r="CG361" s="8"/>
      <c r="CH361" s="4"/>
      <c r="CI361" s="8"/>
      <c r="CJ361" s="8"/>
      <c r="CK361" s="8"/>
      <c r="CL361" s="4"/>
      <c r="CM361" s="8"/>
      <c r="CN361" s="4"/>
      <c r="CO361" s="8"/>
      <c r="CP361" s="8"/>
      <c r="CQ361" s="8"/>
      <c r="CR361" s="4"/>
      <c r="CS361" s="8"/>
      <c r="CT361" s="4"/>
      <c r="CU361" s="8"/>
      <c r="CV361" s="8"/>
      <c r="CW361" s="8"/>
      <c r="CX361" s="4"/>
      <c r="CY361" s="8"/>
      <c r="CZ361" s="4"/>
      <c r="DA361" s="8"/>
      <c r="DB361" s="8"/>
      <c r="DC361" s="8"/>
      <c r="DD361" s="4"/>
      <c r="DE361" s="8"/>
      <c r="DF361" s="4"/>
      <c r="DG361" s="8"/>
      <c r="DH361" s="8"/>
      <c r="DI361" s="8"/>
      <c r="DJ361" s="4"/>
      <c r="DK361" s="8"/>
      <c r="DL361" s="4"/>
      <c r="DM361" s="8"/>
      <c r="DN361" s="8">
        <v>29.468602643956199</v>
      </c>
      <c r="DO361" s="8">
        <v>8.5225252722964306</v>
      </c>
      <c r="DP361" s="4">
        <v>0.28920696971168902</v>
      </c>
      <c r="DQ361" s="8">
        <v>7.1561685009225604</v>
      </c>
      <c r="DR361" s="4">
        <v>0.24284044233058499</v>
      </c>
      <c r="DS361" s="8">
        <v>1.4838709677419399</v>
      </c>
      <c r="DT361" s="8">
        <v>40.762728187200302</v>
      </c>
      <c r="DU361" s="8">
        <v>2.25647791197144</v>
      </c>
      <c r="DV361" s="4">
        <v>5.5356400621879499E-2</v>
      </c>
      <c r="DW361" s="8">
        <v>1.0165103395525501</v>
      </c>
      <c r="DX361" s="4">
        <v>2.4937249903497299E-2</v>
      </c>
      <c r="DY361" s="8">
        <v>2</v>
      </c>
      <c r="DZ361" s="8">
        <v>22.409139849987898</v>
      </c>
      <c r="EA361" s="8">
        <v>18.9516677637979</v>
      </c>
      <c r="EB361" s="4">
        <v>0.84571152175696396</v>
      </c>
      <c r="EC361" s="8">
        <v>18.943440309778399</v>
      </c>
      <c r="ED361" s="4">
        <v>0.84534437450925204</v>
      </c>
      <c r="EE361" s="8">
        <v>0</v>
      </c>
      <c r="EF361" s="8">
        <v>0</v>
      </c>
      <c r="EG361" s="8">
        <v>0</v>
      </c>
      <c r="EH361" s="4"/>
      <c r="EI361" s="8">
        <v>-93.055290597884294</v>
      </c>
      <c r="EJ361" s="4"/>
      <c r="EK361" s="8">
        <v>0</v>
      </c>
      <c r="EL361" s="8">
        <v>0</v>
      </c>
      <c r="EM361" s="8">
        <v>0</v>
      </c>
      <c r="EN361" s="4"/>
      <c r="EO361" s="8">
        <v>-4.5235182030112502E-2</v>
      </c>
      <c r="EP361" s="4"/>
      <c r="EQ361" s="8">
        <v>0</v>
      </c>
      <c r="ER361" s="8">
        <v>0</v>
      </c>
      <c r="ES361" s="8">
        <v>0</v>
      </c>
      <c r="ET361" s="4"/>
      <c r="EU361" s="8">
        <v>25.6329130244509</v>
      </c>
      <c r="EV361" s="4"/>
      <c r="EW361" s="8">
        <v>0</v>
      </c>
      <c r="EX361" s="8">
        <v>0</v>
      </c>
      <c r="EY361" s="8">
        <v>0</v>
      </c>
      <c r="EZ361" s="4"/>
      <c r="FA361" s="8">
        <v>-0.12989464051994301</v>
      </c>
      <c r="FB361" s="4"/>
      <c r="FC361" s="8">
        <v>0</v>
      </c>
      <c r="FD361" s="7">
        <v>0</v>
      </c>
      <c r="FE361" s="7">
        <v>0</v>
      </c>
      <c r="FF361" s="4"/>
      <c r="FG361" s="7">
        <v>0</v>
      </c>
      <c r="FH361" s="4"/>
      <c r="FI361" s="7">
        <v>0</v>
      </c>
      <c r="FJ361" s="7">
        <v>0</v>
      </c>
      <c r="FK361" s="7">
        <v>0</v>
      </c>
      <c r="FL361" s="4"/>
      <c r="FM361" s="7">
        <v>0</v>
      </c>
      <c r="FN361" s="4"/>
      <c r="FO361" s="7">
        <v>0</v>
      </c>
      <c r="FP361" s="7">
        <v>0</v>
      </c>
      <c r="FQ361" s="7">
        <v>0</v>
      </c>
      <c r="FR361" s="4"/>
      <c r="FS361" s="7">
        <v>0</v>
      </c>
      <c r="FT361" s="4"/>
      <c r="FU361" s="7">
        <v>0</v>
      </c>
      <c r="FV361" s="7">
        <v>0</v>
      </c>
      <c r="FW361" s="7">
        <v>0</v>
      </c>
      <c r="FX361" s="4"/>
      <c r="FY361" s="7">
        <v>0</v>
      </c>
      <c r="FZ361" s="4"/>
      <c r="GA361" s="7">
        <v>0</v>
      </c>
      <c r="GB361" s="7">
        <v>70.231330831156498</v>
      </c>
      <c r="GC361" s="7">
        <v>10.7790031842679</v>
      </c>
      <c r="GD361" s="4">
        <v>0.15347855517905101</v>
      </c>
      <c r="GE361" s="7">
        <v>8.1726788404751094</v>
      </c>
      <c r="GF361" s="4">
        <v>0.116367990521539</v>
      </c>
      <c r="GG361" s="7">
        <v>3.4838709677419399</v>
      </c>
      <c r="GH361" s="7">
        <v>22.409139849987898</v>
      </c>
      <c r="GI361" s="7">
        <v>18.9516677637979</v>
      </c>
      <c r="GJ361" s="4">
        <v>0.84571152175696396</v>
      </c>
      <c r="GK361" s="7">
        <v>-74.111850288105899</v>
      </c>
      <c r="GL361" s="4">
        <v>-3.3072153051936999</v>
      </c>
      <c r="GM361" s="7">
        <v>0</v>
      </c>
      <c r="GN361" s="7">
        <v>0</v>
      </c>
      <c r="GO361" s="7">
        <v>0</v>
      </c>
      <c r="GP361" s="4"/>
      <c r="GQ361" s="7">
        <v>25.587677842420799</v>
      </c>
      <c r="GR361" s="4"/>
      <c r="GS361" s="7">
        <v>0</v>
      </c>
      <c r="GT361" s="7">
        <v>0</v>
      </c>
      <c r="GU361" s="7">
        <v>0</v>
      </c>
      <c r="GV361" s="4"/>
      <c r="GW361" s="7">
        <v>-0.12989464051994301</v>
      </c>
      <c r="GX361" s="4"/>
      <c r="GY361" s="7">
        <v>0</v>
      </c>
      <c r="GZ361" s="3"/>
    </row>
    <row r="362" spans="1:208" s="11" customFormat="1" x14ac:dyDescent="0.25">
      <c r="A362" s="7" t="s">
        <v>220</v>
      </c>
      <c r="B362" s="7" t="s">
        <v>913</v>
      </c>
      <c r="C362" s="7" t="s">
        <v>914</v>
      </c>
      <c r="D362" s="33" t="s">
        <v>231</v>
      </c>
      <c r="E362" s="7"/>
      <c r="F362" s="8">
        <v>193.44997202610199</v>
      </c>
      <c r="G362" s="8">
        <v>337.810495265236</v>
      </c>
      <c r="H362" s="8">
        <v>379.21440397340098</v>
      </c>
      <c r="I362" s="8">
        <v>280.97417515132003</v>
      </c>
      <c r="J362" s="8">
        <v>240.62497562108601</v>
      </c>
      <c r="K362" s="8">
        <v>224.29447926472099</v>
      </c>
      <c r="L362" s="8">
        <v>193.861204449974</v>
      </c>
      <c r="M362" s="8">
        <v>172.21012139715799</v>
      </c>
      <c r="N362" s="8">
        <v>175.32198938348799</v>
      </c>
      <c r="O362" s="8">
        <v>152.75421563195499</v>
      </c>
      <c r="P362" s="8">
        <v>100.490837176618</v>
      </c>
      <c r="Q362" s="8">
        <v>83.247758794838504</v>
      </c>
      <c r="R362" s="8">
        <v>45.962582285131603</v>
      </c>
      <c r="S362" s="8">
        <v>39.202879598123502</v>
      </c>
      <c r="T362" s="8">
        <v>42.344440110713897</v>
      </c>
      <c r="U362" s="8">
        <v>38.593461299740603</v>
      </c>
      <c r="V362" s="8">
        <v>36.616483790591303</v>
      </c>
      <c r="W362" s="8">
        <v>36.556410114133797</v>
      </c>
      <c r="X362" s="8">
        <v>18.418928055247498</v>
      </c>
      <c r="Y362" s="8">
        <v>0</v>
      </c>
      <c r="Z362" s="8">
        <v>0</v>
      </c>
      <c r="AA362" s="8"/>
      <c r="AB362" s="8"/>
      <c r="AC362" s="8">
        <v>531.26046729133805</v>
      </c>
      <c r="AD362" s="8">
        <v>660.18857912472095</v>
      </c>
      <c r="AE362" s="8">
        <v>464.919454885807</v>
      </c>
      <c r="AF362" s="8">
        <v>366.07132584713202</v>
      </c>
      <c r="AG362" s="8">
        <v>328.07620501544397</v>
      </c>
      <c r="AH362" s="8">
        <v>183.73859597145699</v>
      </c>
      <c r="AI362" s="8">
        <v>85.165461883255205</v>
      </c>
      <c r="AJ362" s="8">
        <v>80.937901410454501</v>
      </c>
      <c r="AK362" s="8">
        <v>73.172893904725001</v>
      </c>
      <c r="AL362" s="8">
        <v>18.418928055247498</v>
      </c>
      <c r="AM362" s="8">
        <v>0</v>
      </c>
      <c r="AN362" s="8">
        <v>0</v>
      </c>
      <c r="AO362" s="8">
        <v>1191.4490464160599</v>
      </c>
      <c r="AP362" s="8">
        <v>830.99078073293902</v>
      </c>
      <c r="AQ362" s="8">
        <v>511.81480098690002</v>
      </c>
      <c r="AR362" s="8">
        <v>166.10336329371</v>
      </c>
      <c r="AS362" s="8">
        <v>91.591821959972606</v>
      </c>
      <c r="AT362" s="8">
        <v>0</v>
      </c>
      <c r="AU362" s="8">
        <f t="shared" si="40"/>
        <v>-319.17597974603899</v>
      </c>
      <c r="AV362" s="8">
        <f t="shared" si="41"/>
        <v>-345.71143769319002</v>
      </c>
      <c r="AW362" s="8">
        <f t="shared" si="42"/>
        <v>-74.511541333737398</v>
      </c>
      <c r="AX362" s="8">
        <v>-21.651083052816201</v>
      </c>
      <c r="AY362" s="8">
        <v>3.1118679863306502</v>
      </c>
      <c r="AZ362" s="8">
        <v>-22.567773751533299</v>
      </c>
      <c r="BA362" s="8">
        <v>-52.263378455336799</v>
      </c>
      <c r="BB362" s="8">
        <v>-17.243078381779799</v>
      </c>
      <c r="BC362" s="8">
        <v>-37.285176509706901</v>
      </c>
      <c r="BD362" s="8">
        <v>-6.7597026870081001</v>
      </c>
      <c r="BE362" s="8">
        <v>3.1415605125903401</v>
      </c>
      <c r="BF362" s="8">
        <v>-3.7509788109732698</v>
      </c>
      <c r="BG362" s="8">
        <v>-1.97697750914934</v>
      </c>
      <c r="BH362" s="8">
        <v>-6.0073676457470498E-2</v>
      </c>
      <c r="BI362" s="8">
        <v>-18.137482058886199</v>
      </c>
      <c r="BJ362" s="8">
        <v>-18.418928055247498</v>
      </c>
      <c r="BK362" s="8">
        <v>0</v>
      </c>
      <c r="BL362" s="9">
        <v>0</v>
      </c>
      <c r="BM362" s="8" t="s">
        <v>268</v>
      </c>
      <c r="BN362" s="7" t="s">
        <v>249</v>
      </c>
      <c r="BO362" s="10">
        <v>688</v>
      </c>
      <c r="BP362" s="10">
        <v>344</v>
      </c>
      <c r="BQ362" s="7" t="s">
        <v>252</v>
      </c>
      <c r="BR362" s="8">
        <v>177.56425466407299</v>
      </c>
      <c r="BS362" s="8">
        <v>145.005633980331</v>
      </c>
      <c r="BT362" s="4">
        <v>0.81663752794537303</v>
      </c>
      <c r="BU362" s="8">
        <v>112.411656017445</v>
      </c>
      <c r="BV362" s="4">
        <v>0.63307593203435997</v>
      </c>
      <c r="BW362" s="8">
        <v>27</v>
      </c>
      <c r="BX362" s="8">
        <v>164.76106576174899</v>
      </c>
      <c r="BY362" s="8">
        <v>127.471327420073</v>
      </c>
      <c r="BZ362" s="4">
        <v>0.77367384600681</v>
      </c>
      <c r="CA362" s="8">
        <v>102.365590118128</v>
      </c>
      <c r="CB362" s="4">
        <v>0.62129720783763698</v>
      </c>
      <c r="CC362" s="8">
        <v>22</v>
      </c>
      <c r="CD362" s="8">
        <v>110.392647093097</v>
      </c>
      <c r="CE362" s="8">
        <v>88.889732816106203</v>
      </c>
      <c r="CF362" s="4">
        <v>0.80521425255020396</v>
      </c>
      <c r="CG362" s="8">
        <v>69.976650135553101</v>
      </c>
      <c r="CH362" s="4">
        <v>0.63388868713819502</v>
      </c>
      <c r="CI362" s="8">
        <v>18.290322580645199</v>
      </c>
      <c r="CJ362" s="8">
        <v>91.854680352808998</v>
      </c>
      <c r="CK362" s="8">
        <v>74.084242677043306</v>
      </c>
      <c r="CL362" s="4">
        <v>0.80653748282057702</v>
      </c>
      <c r="CM362" s="8">
        <v>58.9312769739374</v>
      </c>
      <c r="CN362" s="4">
        <v>0.641570758807124</v>
      </c>
      <c r="CO362" s="8">
        <v>15</v>
      </c>
      <c r="CP362" s="8">
        <v>51.055270295182197</v>
      </c>
      <c r="CQ362" s="8">
        <v>38.088631329742</v>
      </c>
      <c r="CR362" s="4">
        <v>0.74602741518217397</v>
      </c>
      <c r="CS362" s="8">
        <v>29.042550844625399</v>
      </c>
      <c r="CT362" s="4">
        <v>0.56884530581685999</v>
      </c>
      <c r="CU362" s="8">
        <v>9</v>
      </c>
      <c r="CV362" s="8">
        <v>42.3849043539958</v>
      </c>
      <c r="CW362" s="8">
        <v>35.0104294679238</v>
      </c>
      <c r="CX362" s="4">
        <v>0.82601176059096804</v>
      </c>
      <c r="CY362" s="8">
        <v>29.013813095772701</v>
      </c>
      <c r="CZ362" s="4">
        <v>0.68453175813377698</v>
      </c>
      <c r="DA362" s="8">
        <v>6</v>
      </c>
      <c r="DB362" s="8">
        <v>44.387124862796597</v>
      </c>
      <c r="DC362" s="8">
        <v>34.842215004974797</v>
      </c>
      <c r="DD362" s="4">
        <v>0.78496219596728301</v>
      </c>
      <c r="DE362" s="8">
        <v>27.931660814373402</v>
      </c>
      <c r="DF362" s="4">
        <v>0.62927393699663903</v>
      </c>
      <c r="DG362" s="8">
        <v>7</v>
      </c>
      <c r="DH362" s="8">
        <v>39.6909627220329</v>
      </c>
      <c r="DI362" s="8">
        <v>30.2871297394877</v>
      </c>
      <c r="DJ362" s="4">
        <v>0.76307369895754695</v>
      </c>
      <c r="DK362" s="8">
        <v>23.274817887715901</v>
      </c>
      <c r="DL362" s="4">
        <v>0.58640094095767004</v>
      </c>
      <c r="DM362" s="8">
        <v>7</v>
      </c>
      <c r="DN362" s="8">
        <v>35.654463605235499</v>
      </c>
      <c r="DO362" s="8">
        <v>30.260059059249102</v>
      </c>
      <c r="DP362" s="4">
        <v>0.84870324776967598</v>
      </c>
      <c r="DQ362" s="8">
        <v>23.546332109646102</v>
      </c>
      <c r="DR362" s="4">
        <v>0.660403487494579</v>
      </c>
      <c r="DS362" s="8">
        <v>6.8387096774193603</v>
      </c>
      <c r="DT362" s="8">
        <v>33.535037358667999</v>
      </c>
      <c r="DU362" s="8">
        <v>21.519470071154199</v>
      </c>
      <c r="DV362" s="4">
        <v>0.64170109133908204</v>
      </c>
      <c r="DW362" s="8">
        <v>15.7932516948045</v>
      </c>
      <c r="DX362" s="4">
        <v>0.47094778890181599</v>
      </c>
      <c r="DY362" s="8">
        <v>6.1666666666666696</v>
      </c>
      <c r="DZ362" s="8">
        <v>17.0473591822734</v>
      </c>
      <c r="EA362" s="8">
        <v>11.894471149237299</v>
      </c>
      <c r="EB362" s="4">
        <v>0.69773101053714603</v>
      </c>
      <c r="EC362" s="8">
        <v>9.3986894515609301</v>
      </c>
      <c r="ED362" s="4">
        <v>0.55132817646818499</v>
      </c>
      <c r="EE362" s="8">
        <v>2.7096774193548399</v>
      </c>
      <c r="EF362" s="8">
        <v>0</v>
      </c>
      <c r="EG362" s="8">
        <v>0</v>
      </c>
      <c r="EH362" s="4"/>
      <c r="EI362" s="8">
        <v>4.1144759345154904E-3</v>
      </c>
      <c r="EJ362" s="4"/>
      <c r="EK362" s="8">
        <v>0</v>
      </c>
      <c r="EL362" s="8">
        <v>0</v>
      </c>
      <c r="EM362" s="8">
        <v>0.56396898473467405</v>
      </c>
      <c r="EN362" s="4"/>
      <c r="EO362" s="8">
        <v>0.56396898473467405</v>
      </c>
      <c r="EP362" s="4"/>
      <c r="EQ362" s="8">
        <v>0</v>
      </c>
      <c r="ER362" s="8"/>
      <c r="ES362" s="8"/>
      <c r="ET362" s="4"/>
      <c r="EU362" s="8"/>
      <c r="EV362" s="4"/>
      <c r="EW362" s="8"/>
      <c r="EX362" s="8"/>
      <c r="EY362" s="8"/>
      <c r="EZ362" s="4"/>
      <c r="FA362" s="8"/>
      <c r="FB362" s="4"/>
      <c r="FC362" s="8"/>
      <c r="FD362" s="7">
        <v>342.32532042582199</v>
      </c>
      <c r="FE362" s="7">
        <v>272.476961400405</v>
      </c>
      <c r="FF362" s="4">
        <v>0.79595912175432304</v>
      </c>
      <c r="FG362" s="7">
        <v>214.77724613557299</v>
      </c>
      <c r="FH362" s="4">
        <v>0.62740683589636004</v>
      </c>
      <c r="FI362" s="7">
        <v>49</v>
      </c>
      <c r="FJ362" s="7">
        <v>202.247327445906</v>
      </c>
      <c r="FK362" s="7">
        <v>162.973975493149</v>
      </c>
      <c r="FL362" s="4">
        <v>0.80581522411829898</v>
      </c>
      <c r="FM362" s="7">
        <v>128.907927109491</v>
      </c>
      <c r="FN362" s="4">
        <v>0.63737765407045599</v>
      </c>
      <c r="FO362" s="7">
        <v>33.290322580645203</v>
      </c>
      <c r="FP362" s="7">
        <v>93.440174649177905</v>
      </c>
      <c r="FQ362" s="7">
        <v>73.0990607976658</v>
      </c>
      <c r="FR362" s="4">
        <v>0.78230869186746399</v>
      </c>
      <c r="FS362" s="7">
        <v>58.0563639403981</v>
      </c>
      <c r="FT362" s="4">
        <v>0.62132122674611101</v>
      </c>
      <c r="FU362" s="7">
        <v>15</v>
      </c>
      <c r="FV362" s="7">
        <v>84.078087584829404</v>
      </c>
      <c r="FW362" s="7">
        <v>65.1293447444625</v>
      </c>
      <c r="FX362" s="4">
        <v>0.77462923593202704</v>
      </c>
      <c r="FY362" s="7">
        <v>51.206478702089299</v>
      </c>
      <c r="FZ362" s="4">
        <v>0.60903476961729397</v>
      </c>
      <c r="GA362" s="7">
        <v>14</v>
      </c>
      <c r="GB362" s="7">
        <v>69.189500963903498</v>
      </c>
      <c r="GC362" s="7">
        <v>51.779529130403198</v>
      </c>
      <c r="GD362" s="4">
        <v>0.74837263470677196</v>
      </c>
      <c r="GE362" s="7">
        <v>39.339583804450598</v>
      </c>
      <c r="GF362" s="4">
        <v>0.56857736009650095</v>
      </c>
      <c r="GG362" s="7">
        <v>13.005376344086001</v>
      </c>
      <c r="GH362" s="7">
        <v>17.0473591822734</v>
      </c>
      <c r="GI362" s="7">
        <v>11.894471149237299</v>
      </c>
      <c r="GJ362" s="4">
        <v>0.69773101053714603</v>
      </c>
      <c r="GK362" s="7">
        <v>9.4028039274954498</v>
      </c>
      <c r="GL362" s="4">
        <v>0.55156953208758197</v>
      </c>
      <c r="GM362" s="7">
        <v>2.7096774193548399</v>
      </c>
      <c r="GN362" s="7">
        <v>0</v>
      </c>
      <c r="GO362" s="7">
        <v>0.56396898473467405</v>
      </c>
      <c r="GP362" s="4"/>
      <c r="GQ362" s="7">
        <v>0.56396898473467405</v>
      </c>
      <c r="GR362" s="4"/>
      <c r="GS362" s="7">
        <v>0</v>
      </c>
      <c r="GT362" s="7">
        <v>0</v>
      </c>
      <c r="GU362" s="7">
        <v>0</v>
      </c>
      <c r="GV362" s="4"/>
      <c r="GW362" s="7">
        <v>0</v>
      </c>
      <c r="GX362" s="4"/>
      <c r="GY362" s="7">
        <v>0</v>
      </c>
      <c r="GZ362" s="3"/>
    </row>
    <row r="363" spans="1:208" s="11" customFormat="1" x14ac:dyDescent="0.25">
      <c r="A363" s="7" t="s">
        <v>220</v>
      </c>
      <c r="B363" s="7" t="s">
        <v>915</v>
      </c>
      <c r="C363" s="7" t="s">
        <v>916</v>
      </c>
      <c r="D363" s="33" t="s">
        <v>241</v>
      </c>
      <c r="E363" s="7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>
        <v>39.177419836923598</v>
      </c>
      <c r="V363" s="8">
        <v>75.266796501156307</v>
      </c>
      <c r="W363" s="8">
        <v>16.085383521966701</v>
      </c>
      <c r="X363" s="8">
        <v>0</v>
      </c>
      <c r="Y363" s="8">
        <v>0</v>
      </c>
      <c r="Z363" s="8"/>
      <c r="AA363" s="8"/>
      <c r="AB363" s="8"/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39.177419836923598</v>
      </c>
      <c r="AK363" s="8">
        <v>91.352180023122997</v>
      </c>
      <c r="AL363" s="8">
        <v>0</v>
      </c>
      <c r="AM363" s="8">
        <v>0</v>
      </c>
      <c r="AN363" s="8">
        <v>0</v>
      </c>
      <c r="AO363" s="8"/>
      <c r="AP363" s="8"/>
      <c r="AQ363" s="8"/>
      <c r="AR363" s="8">
        <v>39.177419836923598</v>
      </c>
      <c r="AS363" s="8">
        <v>91.352180023122997</v>
      </c>
      <c r="AT363" s="8"/>
      <c r="AU363" s="8">
        <f t="shared" si="40"/>
        <v>0</v>
      </c>
      <c r="AV363" s="8">
        <f t="shared" si="41"/>
        <v>39.177419836923598</v>
      </c>
      <c r="AW363" s="8">
        <f t="shared" si="42"/>
        <v>52.1747601861994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39.177419836923598</v>
      </c>
      <c r="BG363" s="8">
        <v>36.089376664232702</v>
      </c>
      <c r="BH363" s="8">
        <v>-59.181412979189602</v>
      </c>
      <c r="BI363" s="8">
        <v>-16.085383521966701</v>
      </c>
      <c r="BJ363" s="8">
        <v>0</v>
      </c>
      <c r="BK363" s="8">
        <v>0</v>
      </c>
      <c r="BL363" s="9">
        <v>0</v>
      </c>
      <c r="BM363" s="8" t="s">
        <v>268</v>
      </c>
      <c r="BN363" s="7" t="s">
        <v>268</v>
      </c>
      <c r="BO363" s="10">
        <v>543</v>
      </c>
      <c r="BP363" s="10">
        <v>345</v>
      </c>
      <c r="BQ363" s="7" t="s">
        <v>252</v>
      </c>
      <c r="BR363" s="8"/>
      <c r="BS363" s="8"/>
      <c r="BT363" s="4"/>
      <c r="BU363" s="8"/>
      <c r="BV363" s="4"/>
      <c r="BW363" s="8"/>
      <c r="BX363" s="8"/>
      <c r="BY363" s="8"/>
      <c r="BZ363" s="4"/>
      <c r="CA363" s="8"/>
      <c r="CB363" s="4"/>
      <c r="CC363" s="8"/>
      <c r="CD363" s="8"/>
      <c r="CE363" s="8"/>
      <c r="CF363" s="4"/>
      <c r="CG363" s="8"/>
      <c r="CH363" s="4"/>
      <c r="CI363" s="8"/>
      <c r="CJ363" s="8"/>
      <c r="CK363" s="8"/>
      <c r="CL363" s="4"/>
      <c r="CM363" s="8"/>
      <c r="CN363" s="4"/>
      <c r="CO363" s="8"/>
      <c r="CP363" s="8"/>
      <c r="CQ363" s="8"/>
      <c r="CR363" s="4"/>
      <c r="CS363" s="8"/>
      <c r="CT363" s="4"/>
      <c r="CU363" s="8"/>
      <c r="CV363" s="8"/>
      <c r="CW363" s="8"/>
      <c r="CX363" s="4"/>
      <c r="CY363" s="8"/>
      <c r="CZ363" s="4"/>
      <c r="DA363" s="8"/>
      <c r="DB363" s="8"/>
      <c r="DC363" s="8"/>
      <c r="DD363" s="4"/>
      <c r="DE363" s="8"/>
      <c r="DF363" s="4"/>
      <c r="DG363" s="8"/>
      <c r="DH363" s="8">
        <v>42.446696935353302</v>
      </c>
      <c r="DI363" s="8">
        <v>33.1953652474431</v>
      </c>
      <c r="DJ363" s="4">
        <v>0.78204825449669102</v>
      </c>
      <c r="DK363" s="8">
        <v>27.555245360707499</v>
      </c>
      <c r="DL363" s="4">
        <v>0.64917290037136199</v>
      </c>
      <c r="DM363" s="8">
        <v>6.20714285714286</v>
      </c>
      <c r="DN363" s="8">
        <v>77.736448060458301</v>
      </c>
      <c r="DO363" s="8">
        <v>41.196638496108399</v>
      </c>
      <c r="DP363" s="4">
        <v>0.52995267373251198</v>
      </c>
      <c r="DQ363" s="8">
        <v>20.002585965162002</v>
      </c>
      <c r="DR363" s="4">
        <v>0.25731283669669702</v>
      </c>
      <c r="DS363" s="8">
        <v>18.964516129032301</v>
      </c>
      <c r="DT363" s="8">
        <v>16.295636939259001</v>
      </c>
      <c r="DU363" s="8">
        <v>4.8424789801414603</v>
      </c>
      <c r="DV363" s="4">
        <v>0.297164142659259</v>
      </c>
      <c r="DW363" s="8">
        <v>-5.2003051183979601</v>
      </c>
      <c r="DX363" s="4">
        <v>-0.31912254413753599</v>
      </c>
      <c r="DY363" s="8">
        <v>5.6193548387096799</v>
      </c>
      <c r="DZ363" s="8">
        <v>0</v>
      </c>
      <c r="EA363" s="8">
        <v>0</v>
      </c>
      <c r="EB363" s="4"/>
      <c r="EC363" s="8">
        <v>-7.5324721044463302E-3</v>
      </c>
      <c r="ED363" s="4"/>
      <c r="EE363" s="8">
        <v>0</v>
      </c>
      <c r="EF363" s="8">
        <v>0</v>
      </c>
      <c r="EG363" s="8">
        <v>0</v>
      </c>
      <c r="EH363" s="4"/>
      <c r="EI363" s="8">
        <v>-5.3466336475558596E-3</v>
      </c>
      <c r="EJ363" s="4"/>
      <c r="EK363" s="8">
        <v>0</v>
      </c>
      <c r="EL363" s="8"/>
      <c r="EM363" s="8"/>
      <c r="EN363" s="4"/>
      <c r="EO363" s="8"/>
      <c r="EP363" s="4"/>
      <c r="EQ363" s="8"/>
      <c r="ER363" s="8"/>
      <c r="ES363" s="8"/>
      <c r="ET363" s="4"/>
      <c r="EU363" s="8"/>
      <c r="EV363" s="4"/>
      <c r="EW363" s="8"/>
      <c r="EX363" s="8"/>
      <c r="EY363" s="8"/>
      <c r="EZ363" s="4"/>
      <c r="FA363" s="8"/>
      <c r="FB363" s="4"/>
      <c r="FC363" s="8"/>
      <c r="FD363" s="7">
        <v>0</v>
      </c>
      <c r="FE363" s="7">
        <v>0</v>
      </c>
      <c r="FF363" s="4"/>
      <c r="FG363" s="7">
        <v>0</v>
      </c>
      <c r="FH363" s="4"/>
      <c r="FI363" s="7">
        <v>0</v>
      </c>
      <c r="FJ363" s="7">
        <v>0</v>
      </c>
      <c r="FK363" s="7">
        <v>0</v>
      </c>
      <c r="FL363" s="4"/>
      <c r="FM363" s="7">
        <v>0</v>
      </c>
      <c r="FN363" s="4"/>
      <c r="FO363" s="7">
        <v>0</v>
      </c>
      <c r="FP363" s="7">
        <v>0</v>
      </c>
      <c r="FQ363" s="7">
        <v>0</v>
      </c>
      <c r="FR363" s="4"/>
      <c r="FS363" s="7">
        <v>0</v>
      </c>
      <c r="FT363" s="4"/>
      <c r="FU363" s="7">
        <v>0</v>
      </c>
      <c r="FV363" s="7">
        <v>42.446696935353302</v>
      </c>
      <c r="FW363" s="7">
        <v>33.1953652474431</v>
      </c>
      <c r="FX363" s="4">
        <v>0.78204825449669102</v>
      </c>
      <c r="FY363" s="7">
        <v>27.555245360707499</v>
      </c>
      <c r="FZ363" s="4">
        <v>0.64917290037136199</v>
      </c>
      <c r="GA363" s="7">
        <v>6.20714285714286</v>
      </c>
      <c r="GB363" s="7">
        <v>94.032084999717398</v>
      </c>
      <c r="GC363" s="7">
        <v>46.039117476249899</v>
      </c>
      <c r="GD363" s="4">
        <v>0.48961072676829698</v>
      </c>
      <c r="GE363" s="7">
        <v>14.802280846764001</v>
      </c>
      <c r="GF363" s="4">
        <v>0.157417341610669</v>
      </c>
      <c r="GG363" s="7">
        <v>24.583870967741898</v>
      </c>
      <c r="GH363" s="7">
        <v>0</v>
      </c>
      <c r="GI363" s="7">
        <v>0</v>
      </c>
      <c r="GJ363" s="4"/>
      <c r="GK363" s="7">
        <v>-1.28791057520022E-2</v>
      </c>
      <c r="GL363" s="4"/>
      <c r="GM363" s="7">
        <v>0</v>
      </c>
      <c r="GN363" s="7">
        <v>0</v>
      </c>
      <c r="GO363" s="7">
        <v>0</v>
      </c>
      <c r="GP363" s="4"/>
      <c r="GQ363" s="7">
        <v>0</v>
      </c>
      <c r="GR363" s="4"/>
      <c r="GS363" s="7">
        <v>0</v>
      </c>
      <c r="GT363" s="7">
        <v>0</v>
      </c>
      <c r="GU363" s="7">
        <v>0</v>
      </c>
      <c r="GV363" s="4"/>
      <c r="GW363" s="7">
        <v>0</v>
      </c>
      <c r="GX363" s="4"/>
      <c r="GY363" s="7">
        <v>0</v>
      </c>
      <c r="GZ363" s="3"/>
    </row>
    <row r="364" spans="1:208" s="11" customFormat="1" x14ac:dyDescent="0.25">
      <c r="A364" s="7" t="s">
        <v>220</v>
      </c>
      <c r="B364" s="7" t="s">
        <v>917</v>
      </c>
      <c r="C364" s="7" t="s">
        <v>918</v>
      </c>
      <c r="D364" s="33" t="s">
        <v>223</v>
      </c>
      <c r="E364" s="7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>
        <v>2.1703999756534899E-4</v>
      </c>
      <c r="T364" s="8">
        <v>25.9445777741388</v>
      </c>
      <c r="U364" s="8">
        <v>21.558548468988899</v>
      </c>
      <c r="V364" s="8">
        <v>7.2181527372190901</v>
      </c>
      <c r="W364" s="8">
        <v>39.830187988726699</v>
      </c>
      <c r="X364" s="8">
        <v>21.629364421094198</v>
      </c>
      <c r="Y364" s="8">
        <v>21.529543580766202</v>
      </c>
      <c r="Z364" s="8">
        <v>21.6582965681222</v>
      </c>
      <c r="AA364" s="8">
        <v>23.5674236462416</v>
      </c>
      <c r="AB364" s="8">
        <v>14.2059826792183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2.1703999756534899E-4</v>
      </c>
      <c r="AJ364" s="8">
        <v>47.503126243127703</v>
      </c>
      <c r="AK364" s="8">
        <v>47.048340725945799</v>
      </c>
      <c r="AL364" s="8">
        <v>43.158908001860397</v>
      </c>
      <c r="AM364" s="8">
        <v>45.225720214363697</v>
      </c>
      <c r="AN364" s="8">
        <v>14.2059826792183</v>
      </c>
      <c r="AO364" s="8"/>
      <c r="AP364" s="8"/>
      <c r="AQ364" s="8"/>
      <c r="AR364" s="8">
        <v>47.503343283125297</v>
      </c>
      <c r="AS364" s="8">
        <v>90.207248727806203</v>
      </c>
      <c r="AT364" s="8">
        <v>59.431702893581999</v>
      </c>
      <c r="AU364" s="8">
        <f t="shared" si="40"/>
        <v>0</v>
      </c>
      <c r="AV364" s="8">
        <f t="shared" si="41"/>
        <v>47.503343283125297</v>
      </c>
      <c r="AW364" s="8">
        <f t="shared" si="42"/>
        <v>42.703905444680906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2.1703999756534899E-4</v>
      </c>
      <c r="BE364" s="8">
        <v>25.944360734141199</v>
      </c>
      <c r="BF364" s="8">
        <v>-4.38602930514985</v>
      </c>
      <c r="BG364" s="8">
        <v>-14.340395731769901</v>
      </c>
      <c r="BH364" s="8">
        <v>32.612035251507599</v>
      </c>
      <c r="BI364" s="8">
        <v>-18.200823567632501</v>
      </c>
      <c r="BJ364" s="8">
        <v>-9.9820840328035801E-2</v>
      </c>
      <c r="BK364" s="8">
        <v>0.12875298735598401</v>
      </c>
      <c r="BL364" s="9">
        <v>1.9091270781194001</v>
      </c>
      <c r="BM364" s="8" t="s">
        <v>268</v>
      </c>
      <c r="BN364" s="7" t="s">
        <v>268</v>
      </c>
      <c r="BO364" s="10">
        <v>408</v>
      </c>
      <c r="BP364" s="10">
        <v>346</v>
      </c>
      <c r="BQ364" s="7" t="s">
        <v>252</v>
      </c>
      <c r="BR364" s="8"/>
      <c r="BS364" s="8"/>
      <c r="BT364" s="4"/>
      <c r="BU364" s="8"/>
      <c r="BV364" s="4"/>
      <c r="BW364" s="8"/>
      <c r="BX364" s="8"/>
      <c r="BY364" s="8"/>
      <c r="BZ364" s="4"/>
      <c r="CA364" s="8"/>
      <c r="CB364" s="4"/>
      <c r="CC364" s="8"/>
      <c r="CD364" s="8"/>
      <c r="CE364" s="8"/>
      <c r="CF364" s="4"/>
      <c r="CG364" s="8"/>
      <c r="CH364" s="4"/>
      <c r="CI364" s="8"/>
      <c r="CJ364" s="8"/>
      <c r="CK364" s="8"/>
      <c r="CL364" s="4"/>
      <c r="CM364" s="8"/>
      <c r="CN364" s="4"/>
      <c r="CO364" s="8"/>
      <c r="CP364" s="8"/>
      <c r="CQ364" s="8"/>
      <c r="CR364" s="4"/>
      <c r="CS364" s="8"/>
      <c r="CT364" s="4"/>
      <c r="CU364" s="8"/>
      <c r="CV364" s="8">
        <v>2.3340558114350699E-4</v>
      </c>
      <c r="CW364" s="8">
        <v>-1.5173293145489</v>
      </c>
      <c r="CX364" s="4">
        <v>-6500.8270458450897</v>
      </c>
      <c r="CY364" s="8">
        <v>-2.3417633432674099</v>
      </c>
      <c r="CZ364" s="4">
        <v>-10033.022054548001</v>
      </c>
      <c r="DA364" s="8">
        <v>0.73333333333333295</v>
      </c>
      <c r="DB364" s="8">
        <v>27.169868845561599</v>
      </c>
      <c r="DC364" s="8">
        <v>13.3903349526197</v>
      </c>
      <c r="DD364" s="4">
        <v>0.49283767355421298</v>
      </c>
      <c r="DE364" s="8">
        <v>6.3345742544001897</v>
      </c>
      <c r="DF364" s="4">
        <v>0.23314703101465301</v>
      </c>
      <c r="DG364" s="8">
        <v>7.0333333333333297</v>
      </c>
      <c r="DH364" s="8">
        <v>22.136124275228099</v>
      </c>
      <c r="DI364" s="8">
        <v>10.1400643898337</v>
      </c>
      <c r="DJ364" s="4">
        <v>0.45807767718313402</v>
      </c>
      <c r="DK364" s="8">
        <v>2.7466537076519399</v>
      </c>
      <c r="DL364" s="4">
        <v>0.12408015393759</v>
      </c>
      <c r="DM364" s="8">
        <v>7.2718894009216601</v>
      </c>
      <c r="DN364" s="8">
        <v>7.0824337074722603</v>
      </c>
      <c r="DO364" s="8">
        <v>-6.8198398361713002</v>
      </c>
      <c r="DP364" s="4">
        <v>-0.96292321507733802</v>
      </c>
      <c r="DQ364" s="8">
        <v>-27.154966705633001</v>
      </c>
      <c r="DR364" s="4">
        <v>-3.8341293158852099</v>
      </c>
      <c r="DS364" s="8">
        <v>6.9172043010752704</v>
      </c>
      <c r="DT364" s="8">
        <v>36.751389377451297</v>
      </c>
      <c r="DU364" s="8">
        <v>27.092678399586799</v>
      </c>
      <c r="DV364" s="4">
        <v>0.73718786850026896</v>
      </c>
      <c r="DW364" s="8">
        <v>43.403558066461102</v>
      </c>
      <c r="DX364" s="4">
        <v>1.18100454980598</v>
      </c>
      <c r="DY364" s="8">
        <v>5.8291827956989204</v>
      </c>
      <c r="DZ364" s="8">
        <v>20.445936706152601</v>
      </c>
      <c r="EA364" s="8">
        <v>9.9285040829071907</v>
      </c>
      <c r="EB364" s="4">
        <v>0.48559790757444199</v>
      </c>
      <c r="EC364" s="8">
        <v>5.0571575689071802</v>
      </c>
      <c r="ED364" s="4">
        <v>0.24734291422243199</v>
      </c>
      <c r="EE364" s="8">
        <v>5.0936559139784903</v>
      </c>
      <c r="EF364" s="8">
        <v>21.3050767565637</v>
      </c>
      <c r="EG364" s="8">
        <v>11.1591076862665</v>
      </c>
      <c r="EH364" s="4">
        <v>0.52377692949773602</v>
      </c>
      <c r="EI364" s="8">
        <v>5.6658208900354401</v>
      </c>
      <c r="EJ364" s="4">
        <v>0.26593759575589998</v>
      </c>
      <c r="EK364" s="8">
        <v>5.4652073732718902</v>
      </c>
      <c r="EL364" s="8">
        <v>21.690004195239101</v>
      </c>
      <c r="EM364" s="8">
        <v>7.6214331808508202</v>
      </c>
      <c r="EN364" s="4">
        <v>0.35137997725808201</v>
      </c>
      <c r="EO364" s="8">
        <v>2.8119508251048801E-2</v>
      </c>
      <c r="EP364" s="4">
        <v>1.29642705450564E-3</v>
      </c>
      <c r="EQ364" s="8">
        <v>6.0006666666666701</v>
      </c>
      <c r="ER364" s="8">
        <v>23.536177160786298</v>
      </c>
      <c r="ES364" s="8">
        <v>15.3007331662141</v>
      </c>
      <c r="ET364" s="4">
        <v>0.65009423840107206</v>
      </c>
      <c r="EU364" s="8">
        <v>5.9862893988260204</v>
      </c>
      <c r="EV364" s="4">
        <v>0.25434416804101001</v>
      </c>
      <c r="EW364" s="8">
        <v>9.2903225806451601</v>
      </c>
      <c r="EX364" s="8">
        <v>13.9818613545342</v>
      </c>
      <c r="EY364" s="8">
        <v>11.984697549663199</v>
      </c>
      <c r="EZ364" s="4">
        <v>0.857160376989199</v>
      </c>
      <c r="FA364" s="8">
        <v>7.6489351652781501</v>
      </c>
      <c r="FB364" s="4">
        <v>0.54706129400987602</v>
      </c>
      <c r="FC364" s="8">
        <v>4.32258064516129</v>
      </c>
      <c r="FD364" s="7">
        <v>0</v>
      </c>
      <c r="FE364" s="7">
        <v>0</v>
      </c>
      <c r="FF364" s="4"/>
      <c r="FG364" s="7">
        <v>0</v>
      </c>
      <c r="FH364" s="4"/>
      <c r="FI364" s="7">
        <v>0</v>
      </c>
      <c r="FJ364" s="7">
        <v>0</v>
      </c>
      <c r="FK364" s="7">
        <v>0</v>
      </c>
      <c r="FL364" s="4"/>
      <c r="FM364" s="7">
        <v>0</v>
      </c>
      <c r="FN364" s="4"/>
      <c r="FO364" s="7">
        <v>0</v>
      </c>
      <c r="FP364" s="7">
        <v>2.3340558114350699E-4</v>
      </c>
      <c r="FQ364" s="7">
        <v>-1.5173293145489</v>
      </c>
      <c r="FR364" s="4">
        <v>-6500.8270458450897</v>
      </c>
      <c r="FS364" s="7">
        <v>-2.3417633432674099</v>
      </c>
      <c r="FT364" s="4">
        <v>-10033.022054548001</v>
      </c>
      <c r="FU364" s="7">
        <v>0.73333333333333295</v>
      </c>
      <c r="FV364" s="7">
        <v>49.305993120789701</v>
      </c>
      <c r="FW364" s="7">
        <v>23.5303993424534</v>
      </c>
      <c r="FX364" s="4">
        <v>0.477232033128481</v>
      </c>
      <c r="FY364" s="7">
        <v>9.0812279620521306</v>
      </c>
      <c r="FZ364" s="4">
        <v>0.18418101709877199</v>
      </c>
      <c r="GA364" s="7">
        <v>14.305222734255</v>
      </c>
      <c r="GB364" s="7">
        <v>43.833823084923601</v>
      </c>
      <c r="GC364" s="7">
        <v>20.272838563415501</v>
      </c>
      <c r="GD364" s="4">
        <v>0.46249305072338598</v>
      </c>
      <c r="GE364" s="7">
        <v>16.248591360828101</v>
      </c>
      <c r="GF364" s="4">
        <v>0.37068615551393103</v>
      </c>
      <c r="GG364" s="7">
        <v>12.7463870967742</v>
      </c>
      <c r="GH364" s="7">
        <v>41.751013462716301</v>
      </c>
      <c r="GI364" s="7">
        <v>21.087611769173702</v>
      </c>
      <c r="GJ364" s="4">
        <v>0.505080236866704</v>
      </c>
      <c r="GK364" s="7">
        <v>10.722978458942601</v>
      </c>
      <c r="GL364" s="4">
        <v>0.25683157292740399</v>
      </c>
      <c r="GM364" s="7">
        <v>10.5588632872504</v>
      </c>
      <c r="GN364" s="7">
        <v>45.2261813560254</v>
      </c>
      <c r="GO364" s="7">
        <v>22.922166347064898</v>
      </c>
      <c r="GP364" s="4">
        <v>0.50683399879859703</v>
      </c>
      <c r="GQ364" s="7">
        <v>6.0144089070770699</v>
      </c>
      <c r="GR364" s="4">
        <v>0.13298511452317799</v>
      </c>
      <c r="GS364" s="7">
        <v>15.290989247311799</v>
      </c>
      <c r="GT364" s="7">
        <v>13.9818613545342</v>
      </c>
      <c r="GU364" s="7">
        <v>11.984697549663199</v>
      </c>
      <c r="GV364" s="4">
        <v>0.857160376989199</v>
      </c>
      <c r="GW364" s="7">
        <v>7.6489351652781501</v>
      </c>
      <c r="GX364" s="4">
        <v>0.54706129400987602</v>
      </c>
      <c r="GY364" s="7">
        <v>4.32258064516129</v>
      </c>
      <c r="GZ364" s="3"/>
    </row>
    <row r="365" spans="1:208" s="11" customFormat="1" x14ac:dyDescent="0.25">
      <c r="A365" s="7" t="s">
        <v>220</v>
      </c>
      <c r="B365" s="7" t="s">
        <v>919</v>
      </c>
      <c r="C365" s="7" t="s">
        <v>920</v>
      </c>
      <c r="D365" s="33" t="s">
        <v>231</v>
      </c>
      <c r="E365" s="7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>
        <v>86.059383611581197</v>
      </c>
      <c r="Z365" s="8">
        <v>140.02239322784999</v>
      </c>
      <c r="AA365" s="8">
        <v>232.925161479954</v>
      </c>
      <c r="AB365" s="8">
        <v>16.439808315520501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86.059383611581197</v>
      </c>
      <c r="AM365" s="8">
        <v>372.94755470780302</v>
      </c>
      <c r="AN365" s="8">
        <v>16.439808315520501</v>
      </c>
      <c r="AO365" s="8"/>
      <c r="AP365" s="8"/>
      <c r="AQ365" s="8"/>
      <c r="AR365" s="8"/>
      <c r="AS365" s="8">
        <v>86.059383611581197</v>
      </c>
      <c r="AT365" s="8">
        <v>389.38736302332399</v>
      </c>
      <c r="AU365" s="8">
        <f t="shared" si="40"/>
        <v>0</v>
      </c>
      <c r="AV365" s="8">
        <f t="shared" si="41"/>
        <v>0</v>
      </c>
      <c r="AW365" s="8">
        <f t="shared" si="42"/>
        <v>86.059383611581197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0</v>
      </c>
      <c r="BJ365" s="8">
        <v>86.059383611581197</v>
      </c>
      <c r="BK365" s="8">
        <v>53.9630096162686</v>
      </c>
      <c r="BL365" s="9">
        <v>92.902768252103897</v>
      </c>
      <c r="BM365" s="8" t="s">
        <v>268</v>
      </c>
      <c r="BN365" s="7" t="s">
        <v>268</v>
      </c>
      <c r="BO365" s="10">
        <v>692</v>
      </c>
      <c r="BP365" s="10">
        <v>347</v>
      </c>
      <c r="BQ365" s="7" t="s">
        <v>252</v>
      </c>
      <c r="BR365" s="8"/>
      <c r="BS365" s="8"/>
      <c r="BT365" s="4"/>
      <c r="BU365" s="8"/>
      <c r="BV365" s="4"/>
      <c r="BW365" s="8"/>
      <c r="BX365" s="8"/>
      <c r="BY365" s="8"/>
      <c r="BZ365" s="4"/>
      <c r="CA365" s="8"/>
      <c r="CB365" s="4"/>
      <c r="CC365" s="8"/>
      <c r="CD365" s="8"/>
      <c r="CE365" s="8"/>
      <c r="CF365" s="4"/>
      <c r="CG365" s="8"/>
      <c r="CH365" s="4"/>
      <c r="CI365" s="8"/>
      <c r="CJ365" s="8"/>
      <c r="CK365" s="8"/>
      <c r="CL365" s="4"/>
      <c r="CM365" s="8"/>
      <c r="CN365" s="4"/>
      <c r="CO365" s="8"/>
      <c r="CP365" s="8"/>
      <c r="CQ365" s="8"/>
      <c r="CR365" s="4"/>
      <c r="CS365" s="8"/>
      <c r="CT365" s="4"/>
      <c r="CU365" s="8"/>
      <c r="CV365" s="8"/>
      <c r="CW365" s="8"/>
      <c r="CX365" s="4"/>
      <c r="CY365" s="8"/>
      <c r="CZ365" s="4"/>
      <c r="DA365" s="8"/>
      <c r="DB365" s="8"/>
      <c r="DC365" s="8"/>
      <c r="DD365" s="4"/>
      <c r="DE365" s="8"/>
      <c r="DF365" s="4"/>
      <c r="DG365" s="8"/>
      <c r="DH365" s="8"/>
      <c r="DI365" s="8"/>
      <c r="DJ365" s="4"/>
      <c r="DK365" s="8"/>
      <c r="DL365" s="4"/>
      <c r="DM365" s="8"/>
      <c r="DN365" s="8"/>
      <c r="DO365" s="8"/>
      <c r="DP365" s="4"/>
      <c r="DQ365" s="8"/>
      <c r="DR365" s="4"/>
      <c r="DS365" s="8"/>
      <c r="DT365" s="8"/>
      <c r="DU365" s="8"/>
      <c r="DV365" s="4"/>
      <c r="DW365" s="8"/>
      <c r="DX365" s="4"/>
      <c r="DY365" s="8"/>
      <c r="DZ365" s="8"/>
      <c r="EA365" s="8"/>
      <c r="EB365" s="4"/>
      <c r="EC365" s="8"/>
      <c r="ED365" s="4"/>
      <c r="EE365" s="8"/>
      <c r="EF365" s="8">
        <v>86.019254224337104</v>
      </c>
      <c r="EG365" s="8">
        <v>32.3087977960801</v>
      </c>
      <c r="EH365" s="4">
        <v>0.37559960368662598</v>
      </c>
      <c r="EI365" s="8">
        <v>14.2621309572891</v>
      </c>
      <c r="EJ365" s="4">
        <v>0.165801611347311</v>
      </c>
      <c r="EK365" s="8">
        <v>17.0864055299539</v>
      </c>
      <c r="EL365" s="8">
        <v>140.073941275327</v>
      </c>
      <c r="EM365" s="8">
        <v>56.022762979898303</v>
      </c>
      <c r="EN365" s="4">
        <v>0.39995135761748202</v>
      </c>
      <c r="EO365" s="8">
        <v>14.345408486432699</v>
      </c>
      <c r="EP365" s="4">
        <v>0.102413113787065</v>
      </c>
      <c r="EQ365" s="8">
        <v>38.489247311828002</v>
      </c>
      <c r="ER365" s="8">
        <v>233.31832944803801</v>
      </c>
      <c r="ES365" s="8">
        <v>131.51834580595801</v>
      </c>
      <c r="ET365" s="4">
        <v>0.563686299816616</v>
      </c>
      <c r="EU365" s="8">
        <v>73.220777455937196</v>
      </c>
      <c r="EV365" s="4">
        <v>0.313823511548175</v>
      </c>
      <c r="EW365" s="8">
        <v>37.369892473118298</v>
      </c>
      <c r="EX365" s="8">
        <v>16.451649872572698</v>
      </c>
      <c r="EY365" s="8">
        <v>-27.012819518654801</v>
      </c>
      <c r="EZ365" s="4">
        <v>-1.6419520065090301</v>
      </c>
      <c r="FA365" s="8">
        <v>-47.029286469053297</v>
      </c>
      <c r="FB365" s="4">
        <v>-2.8586364792176902</v>
      </c>
      <c r="FC365" s="8">
        <v>16.281720430107502</v>
      </c>
      <c r="FD365" s="7">
        <v>0</v>
      </c>
      <c r="FE365" s="7">
        <v>0</v>
      </c>
      <c r="FF365" s="4"/>
      <c r="FG365" s="7">
        <v>0</v>
      </c>
      <c r="FH365" s="4"/>
      <c r="FI365" s="7">
        <v>0</v>
      </c>
      <c r="FJ365" s="7">
        <v>0</v>
      </c>
      <c r="FK365" s="7">
        <v>0</v>
      </c>
      <c r="FL365" s="4"/>
      <c r="FM365" s="7">
        <v>0</v>
      </c>
      <c r="FN365" s="4"/>
      <c r="FO365" s="7">
        <v>0</v>
      </c>
      <c r="FP365" s="7">
        <v>0</v>
      </c>
      <c r="FQ365" s="7">
        <v>0</v>
      </c>
      <c r="FR365" s="4"/>
      <c r="FS365" s="7">
        <v>0</v>
      </c>
      <c r="FT365" s="4"/>
      <c r="FU365" s="7">
        <v>0</v>
      </c>
      <c r="FV365" s="7">
        <v>0</v>
      </c>
      <c r="FW365" s="7">
        <v>0</v>
      </c>
      <c r="FX365" s="4"/>
      <c r="FY365" s="7">
        <v>0</v>
      </c>
      <c r="FZ365" s="4"/>
      <c r="GA365" s="7">
        <v>0</v>
      </c>
      <c r="GB365" s="7">
        <v>0</v>
      </c>
      <c r="GC365" s="7">
        <v>0</v>
      </c>
      <c r="GD365" s="4"/>
      <c r="GE365" s="7">
        <v>0</v>
      </c>
      <c r="GF365" s="4"/>
      <c r="GG365" s="7">
        <v>0</v>
      </c>
      <c r="GH365" s="7">
        <v>86.019254224337104</v>
      </c>
      <c r="GI365" s="7">
        <v>32.3087977960801</v>
      </c>
      <c r="GJ365" s="4">
        <v>0.37559960368662598</v>
      </c>
      <c r="GK365" s="7">
        <v>14.2621309572891</v>
      </c>
      <c r="GL365" s="4">
        <v>0.165801611347311</v>
      </c>
      <c r="GM365" s="7">
        <v>17.0864055299539</v>
      </c>
      <c r="GN365" s="7">
        <v>373.39227072336399</v>
      </c>
      <c r="GO365" s="7">
        <v>187.54110878585701</v>
      </c>
      <c r="GP365" s="4">
        <v>0.50226296442220897</v>
      </c>
      <c r="GQ365" s="7">
        <v>87.566185942369898</v>
      </c>
      <c r="GR365" s="4">
        <v>0.23451526131681799</v>
      </c>
      <c r="GS365" s="7">
        <v>75.859139784946194</v>
      </c>
      <c r="GT365" s="7">
        <v>16.451649872572698</v>
      </c>
      <c r="GU365" s="7">
        <v>-27.012819518654801</v>
      </c>
      <c r="GV365" s="4">
        <v>-1.6419520065090301</v>
      </c>
      <c r="GW365" s="7">
        <v>-47.029286469053297</v>
      </c>
      <c r="GX365" s="4">
        <v>-2.8586364792176902</v>
      </c>
      <c r="GY365" s="7">
        <v>16.281720430107502</v>
      </c>
      <c r="GZ365" s="3"/>
    </row>
    <row r="366" spans="1:208" s="11" customFormat="1" x14ac:dyDescent="0.25">
      <c r="A366" s="7" t="s">
        <v>220</v>
      </c>
      <c r="B366" s="7" t="s">
        <v>921</v>
      </c>
      <c r="C366" s="7" t="s">
        <v>922</v>
      </c>
      <c r="D366" s="33" t="s">
        <v>231</v>
      </c>
      <c r="E366" s="7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>
        <v>61.026472506003699</v>
      </c>
      <c r="X366" s="8">
        <v>23.576080706646099</v>
      </c>
      <c r="Y366" s="8"/>
      <c r="Z366" s="8"/>
      <c r="AA366" s="8"/>
      <c r="AB366" s="8"/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61.026472506003699</v>
      </c>
      <c r="AL366" s="8">
        <v>23.576080706646099</v>
      </c>
      <c r="AM366" s="8">
        <v>0</v>
      </c>
      <c r="AN366" s="8">
        <v>0</v>
      </c>
      <c r="AO366" s="8"/>
      <c r="AP366" s="8"/>
      <c r="AQ366" s="8"/>
      <c r="AR366" s="8"/>
      <c r="AS366" s="8">
        <v>84.602553212649795</v>
      </c>
      <c r="AT366" s="8"/>
      <c r="AU366" s="8">
        <f t="shared" si="40"/>
        <v>0</v>
      </c>
      <c r="AV366" s="8">
        <f t="shared" si="41"/>
        <v>0</v>
      </c>
      <c r="AW366" s="8">
        <f t="shared" si="42"/>
        <v>84.602553212649795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61.026472506003699</v>
      </c>
      <c r="BI366" s="8">
        <v>-37.450391799357597</v>
      </c>
      <c r="BJ366" s="8">
        <v>-23.576080706646099</v>
      </c>
      <c r="BK366" s="8">
        <v>0</v>
      </c>
      <c r="BL366" s="9">
        <v>0</v>
      </c>
      <c r="BM366" s="8" t="s">
        <v>268</v>
      </c>
      <c r="BN366" s="7" t="s">
        <v>268</v>
      </c>
      <c r="BO366" s="10">
        <v>628</v>
      </c>
      <c r="BP366" s="10">
        <v>348</v>
      </c>
      <c r="BQ366" s="7" t="s">
        <v>252</v>
      </c>
      <c r="BR366" s="8"/>
      <c r="BS366" s="8"/>
      <c r="BT366" s="4"/>
      <c r="BU366" s="8"/>
      <c r="BV366" s="4"/>
      <c r="BW366" s="8"/>
      <c r="BX366" s="8"/>
      <c r="BY366" s="8"/>
      <c r="BZ366" s="4"/>
      <c r="CA366" s="8"/>
      <c r="CB366" s="4"/>
      <c r="CC366" s="8"/>
      <c r="CD366" s="8"/>
      <c r="CE366" s="8"/>
      <c r="CF366" s="4"/>
      <c r="CG366" s="8"/>
      <c r="CH366" s="4"/>
      <c r="CI366" s="8"/>
      <c r="CJ366" s="8"/>
      <c r="CK366" s="8"/>
      <c r="CL366" s="4"/>
      <c r="CM366" s="8"/>
      <c r="CN366" s="4"/>
      <c r="CO366" s="8"/>
      <c r="CP366" s="8"/>
      <c r="CQ366" s="8"/>
      <c r="CR366" s="4"/>
      <c r="CS366" s="8"/>
      <c r="CT366" s="4"/>
      <c r="CU366" s="8"/>
      <c r="CV366" s="8"/>
      <c r="CW366" s="8"/>
      <c r="CX366" s="4"/>
      <c r="CY366" s="8"/>
      <c r="CZ366" s="4"/>
      <c r="DA366" s="8"/>
      <c r="DB366" s="8"/>
      <c r="DC366" s="8"/>
      <c r="DD366" s="4"/>
      <c r="DE366" s="8"/>
      <c r="DF366" s="4"/>
      <c r="DG366" s="8"/>
      <c r="DH366" s="8"/>
      <c r="DI366" s="8"/>
      <c r="DJ366" s="4"/>
      <c r="DK366" s="8"/>
      <c r="DL366" s="4"/>
      <c r="DM366" s="8"/>
      <c r="DN366" s="8"/>
      <c r="DO366" s="8"/>
      <c r="DP366" s="4"/>
      <c r="DQ366" s="8"/>
      <c r="DR366" s="4"/>
      <c r="DS366" s="8"/>
      <c r="DT366" s="8">
        <v>59.327823188047901</v>
      </c>
      <c r="DU366" s="8">
        <v>42.194996512646</v>
      </c>
      <c r="DV366" s="4">
        <v>0.71121767570846195</v>
      </c>
      <c r="DW366" s="8">
        <v>35.5678140396845</v>
      </c>
      <c r="DX366" s="4">
        <v>0.59951321535845503</v>
      </c>
      <c r="DY366" s="8">
        <v>6.8333333333333304</v>
      </c>
      <c r="DZ366" s="8">
        <v>22.922227934821599</v>
      </c>
      <c r="EA366" s="8">
        <v>10.096001046271301</v>
      </c>
      <c r="EB366" s="4">
        <v>0.44044588837432502</v>
      </c>
      <c r="EC366" s="8">
        <v>7.1614839799740997</v>
      </c>
      <c r="ED366" s="4">
        <v>0.31242530177858202</v>
      </c>
      <c r="EE366" s="8">
        <v>5.1397849462365599</v>
      </c>
      <c r="EF366" s="8"/>
      <c r="EG366" s="8"/>
      <c r="EH366" s="4"/>
      <c r="EI366" s="8"/>
      <c r="EJ366" s="4"/>
      <c r="EK366" s="8"/>
      <c r="EL366" s="8"/>
      <c r="EM366" s="8"/>
      <c r="EN366" s="4"/>
      <c r="EO366" s="8"/>
      <c r="EP366" s="4"/>
      <c r="EQ366" s="8"/>
      <c r="ER366" s="8"/>
      <c r="ES366" s="8"/>
      <c r="ET366" s="4"/>
      <c r="EU366" s="8"/>
      <c r="EV366" s="4"/>
      <c r="EW366" s="8"/>
      <c r="EX366" s="8"/>
      <c r="EY366" s="8"/>
      <c r="EZ366" s="4"/>
      <c r="FA366" s="8"/>
      <c r="FB366" s="4"/>
      <c r="FC366" s="8"/>
      <c r="FD366" s="7">
        <v>0</v>
      </c>
      <c r="FE366" s="7">
        <v>0</v>
      </c>
      <c r="FF366" s="4"/>
      <c r="FG366" s="7">
        <v>0</v>
      </c>
      <c r="FH366" s="4"/>
      <c r="FI366" s="7">
        <v>0</v>
      </c>
      <c r="FJ366" s="7">
        <v>0</v>
      </c>
      <c r="FK366" s="7">
        <v>0</v>
      </c>
      <c r="FL366" s="4"/>
      <c r="FM366" s="7">
        <v>0</v>
      </c>
      <c r="FN366" s="4"/>
      <c r="FO366" s="7">
        <v>0</v>
      </c>
      <c r="FP366" s="7">
        <v>0</v>
      </c>
      <c r="FQ366" s="7">
        <v>0</v>
      </c>
      <c r="FR366" s="4"/>
      <c r="FS366" s="7">
        <v>0</v>
      </c>
      <c r="FT366" s="4"/>
      <c r="FU366" s="7">
        <v>0</v>
      </c>
      <c r="FV366" s="7">
        <v>0</v>
      </c>
      <c r="FW366" s="7">
        <v>0</v>
      </c>
      <c r="FX366" s="4"/>
      <c r="FY366" s="7">
        <v>0</v>
      </c>
      <c r="FZ366" s="4"/>
      <c r="GA366" s="7">
        <v>0</v>
      </c>
      <c r="GB366" s="7">
        <v>59.327823188047901</v>
      </c>
      <c r="GC366" s="7">
        <v>42.194996512646</v>
      </c>
      <c r="GD366" s="4">
        <v>0.71121767570846195</v>
      </c>
      <c r="GE366" s="7">
        <v>35.5678140396845</v>
      </c>
      <c r="GF366" s="4">
        <v>0.59951321535845503</v>
      </c>
      <c r="GG366" s="7">
        <v>6.8333333333333304</v>
      </c>
      <c r="GH366" s="7">
        <v>22.922227934821599</v>
      </c>
      <c r="GI366" s="7">
        <v>10.096001046271301</v>
      </c>
      <c r="GJ366" s="4">
        <v>0.44044588837432502</v>
      </c>
      <c r="GK366" s="7">
        <v>7.1614839799740997</v>
      </c>
      <c r="GL366" s="4">
        <v>0.31242530177858202</v>
      </c>
      <c r="GM366" s="7">
        <v>5.1397849462365599</v>
      </c>
      <c r="GN366" s="7">
        <v>0</v>
      </c>
      <c r="GO366" s="7">
        <v>0</v>
      </c>
      <c r="GP366" s="4"/>
      <c r="GQ366" s="7">
        <v>0</v>
      </c>
      <c r="GR366" s="4"/>
      <c r="GS366" s="7">
        <v>0</v>
      </c>
      <c r="GT366" s="7">
        <v>0</v>
      </c>
      <c r="GU366" s="7">
        <v>0</v>
      </c>
      <c r="GV366" s="4"/>
      <c r="GW366" s="7">
        <v>0</v>
      </c>
      <c r="GX366" s="4"/>
      <c r="GY366" s="7">
        <v>0</v>
      </c>
      <c r="GZ366" s="3"/>
    </row>
    <row r="367" spans="1:208" s="11" customFormat="1" x14ac:dyDescent="0.25">
      <c r="A367" s="7" t="s">
        <v>220</v>
      </c>
      <c r="B367" s="7" t="s">
        <v>923</v>
      </c>
      <c r="C367" s="7"/>
      <c r="D367" s="33" t="s">
        <v>248</v>
      </c>
      <c r="E367" s="7" t="s">
        <v>229</v>
      </c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>
        <v>42.707321106878197</v>
      </c>
      <c r="Y367" s="8">
        <v>41.766849673116702</v>
      </c>
      <c r="Z367" s="8">
        <v>84.125968879286305</v>
      </c>
      <c r="AA367" s="8">
        <v>169.41132196803599</v>
      </c>
      <c r="AB367" s="8">
        <v>172.34366748365301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84.474170779994907</v>
      </c>
      <c r="AM367" s="8">
        <v>253.53729084732299</v>
      </c>
      <c r="AN367" s="8">
        <v>172.34366748365301</v>
      </c>
      <c r="AO367" s="8"/>
      <c r="AP367" s="8"/>
      <c r="AQ367" s="8"/>
      <c r="AR367" s="8"/>
      <c r="AS367" s="8">
        <v>84.474170779994907</v>
      </c>
      <c r="AT367" s="8">
        <v>425.880958330976</v>
      </c>
      <c r="AU367" s="8">
        <f t="shared" si="40"/>
        <v>0</v>
      </c>
      <c r="AV367" s="8">
        <f t="shared" si="41"/>
        <v>0</v>
      </c>
      <c r="AW367" s="8">
        <f t="shared" si="42"/>
        <v>84.474170779994907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42.707321106878197</v>
      </c>
      <c r="BJ367" s="8">
        <v>-0.94047143376145903</v>
      </c>
      <c r="BK367" s="8">
        <v>42.359119206169602</v>
      </c>
      <c r="BL367" s="9">
        <v>85.28535308875</v>
      </c>
      <c r="BM367" s="8" t="s">
        <v>268</v>
      </c>
      <c r="BN367" s="7" t="s">
        <v>268</v>
      </c>
      <c r="BO367" s="10">
        <v>693</v>
      </c>
      <c r="BP367" s="10">
        <v>349</v>
      </c>
      <c r="BQ367" s="7" t="s">
        <v>252</v>
      </c>
      <c r="BR367" s="8"/>
      <c r="BS367" s="8"/>
      <c r="BT367" s="4"/>
      <c r="BU367" s="8"/>
      <c r="BV367" s="4"/>
      <c r="BW367" s="8"/>
      <c r="BX367" s="8"/>
      <c r="BY367" s="8"/>
      <c r="BZ367" s="4"/>
      <c r="CA367" s="8"/>
      <c r="CB367" s="4"/>
      <c r="CC367" s="8"/>
      <c r="CD367" s="8"/>
      <c r="CE367" s="8"/>
      <c r="CF367" s="4"/>
      <c r="CG367" s="8"/>
      <c r="CH367" s="4"/>
      <c r="CI367" s="8"/>
      <c r="CJ367" s="8"/>
      <c r="CK367" s="8"/>
      <c r="CL367" s="4"/>
      <c r="CM367" s="8"/>
      <c r="CN367" s="4"/>
      <c r="CO367" s="8"/>
      <c r="CP367" s="8"/>
      <c r="CQ367" s="8"/>
      <c r="CR367" s="4"/>
      <c r="CS367" s="8"/>
      <c r="CT367" s="4"/>
      <c r="CU367" s="8"/>
      <c r="CV367" s="8"/>
      <c r="CW367" s="8"/>
      <c r="CX367" s="4"/>
      <c r="CY367" s="8"/>
      <c r="CZ367" s="4"/>
      <c r="DA367" s="8"/>
      <c r="DB367" s="8"/>
      <c r="DC367" s="8"/>
      <c r="DD367" s="4"/>
      <c r="DE367" s="8"/>
      <c r="DF367" s="4"/>
      <c r="DG367" s="8"/>
      <c r="DH367" s="8"/>
      <c r="DI367" s="8"/>
      <c r="DJ367" s="4"/>
      <c r="DK367" s="8"/>
      <c r="DL367" s="4"/>
      <c r="DM367" s="8"/>
      <c r="DN367" s="8"/>
      <c r="DO367" s="8"/>
      <c r="DP367" s="4"/>
      <c r="DQ367" s="8"/>
      <c r="DR367" s="4"/>
      <c r="DS367" s="8"/>
      <c r="DT367" s="8"/>
      <c r="DU367" s="8"/>
      <c r="DV367" s="4"/>
      <c r="DW367" s="8"/>
      <c r="DX367" s="4"/>
      <c r="DY367" s="8"/>
      <c r="DZ367" s="8">
        <v>40.846357461350998</v>
      </c>
      <c r="EA367" s="8">
        <v>34.443741850170497</v>
      </c>
      <c r="EB367" s="4">
        <v>0.84325124664448603</v>
      </c>
      <c r="EC367" s="8">
        <v>30.2327835480617</v>
      </c>
      <c r="ED367" s="4">
        <v>0.74015861944772099</v>
      </c>
      <c r="EE367" s="8">
        <v>3.9666666666666699</v>
      </c>
      <c r="EF367" s="8">
        <v>41.169209805652102</v>
      </c>
      <c r="EG367" s="8">
        <v>25.275246238673201</v>
      </c>
      <c r="EH367" s="4">
        <v>0.61393566595012095</v>
      </c>
      <c r="EI367" s="8">
        <v>19.868682878420898</v>
      </c>
      <c r="EJ367" s="4">
        <v>0.48261025587363099</v>
      </c>
      <c r="EK367" s="8">
        <v>5.67741935483871</v>
      </c>
      <c r="EL367" s="8">
        <v>85.614675817145596</v>
      </c>
      <c r="EM367" s="8">
        <v>46.1799482143077</v>
      </c>
      <c r="EN367" s="4">
        <v>0.53939289933116197</v>
      </c>
      <c r="EO367" s="8">
        <v>33.128790370185399</v>
      </c>
      <c r="EP367" s="4">
        <v>0.38695223749887597</v>
      </c>
      <c r="EQ367" s="8">
        <v>11.314516129032301</v>
      </c>
      <c r="ER367" s="8">
        <v>171.812547287418</v>
      </c>
      <c r="ES367" s="8">
        <v>104.58113584669699</v>
      </c>
      <c r="ET367" s="4">
        <v>0.60869323863610403</v>
      </c>
      <c r="EU367" s="8">
        <v>64.844815347961799</v>
      </c>
      <c r="EV367" s="4">
        <v>0.37741606402869798</v>
      </c>
      <c r="EW367" s="8">
        <v>34.676344086021501</v>
      </c>
      <c r="EX367" s="8">
        <v>171.644622959662</v>
      </c>
      <c r="EY367" s="8">
        <v>123.19840672150799</v>
      </c>
      <c r="EZ367" s="4">
        <v>0.71775278827383504</v>
      </c>
      <c r="FA367" s="8">
        <v>90.712144183827505</v>
      </c>
      <c r="FB367" s="4">
        <v>0.52848812051132998</v>
      </c>
      <c r="FC367" s="8">
        <v>29.806451612903199</v>
      </c>
      <c r="FD367" s="7">
        <v>0</v>
      </c>
      <c r="FE367" s="7">
        <v>0</v>
      </c>
      <c r="FF367" s="4"/>
      <c r="FG367" s="7">
        <v>0</v>
      </c>
      <c r="FH367" s="4"/>
      <c r="FI367" s="7">
        <v>0</v>
      </c>
      <c r="FJ367" s="7">
        <v>0</v>
      </c>
      <c r="FK367" s="7">
        <v>0</v>
      </c>
      <c r="FL367" s="4"/>
      <c r="FM367" s="7">
        <v>0</v>
      </c>
      <c r="FN367" s="4"/>
      <c r="FO367" s="7">
        <v>0</v>
      </c>
      <c r="FP367" s="7">
        <v>0</v>
      </c>
      <c r="FQ367" s="7">
        <v>0</v>
      </c>
      <c r="FR367" s="4"/>
      <c r="FS367" s="7">
        <v>0</v>
      </c>
      <c r="FT367" s="4"/>
      <c r="FU367" s="7">
        <v>0</v>
      </c>
      <c r="FV367" s="7">
        <v>0</v>
      </c>
      <c r="FW367" s="7">
        <v>0</v>
      </c>
      <c r="FX367" s="4"/>
      <c r="FY367" s="7">
        <v>0</v>
      </c>
      <c r="FZ367" s="4"/>
      <c r="GA367" s="7">
        <v>0</v>
      </c>
      <c r="GB367" s="7">
        <v>0</v>
      </c>
      <c r="GC367" s="7">
        <v>0</v>
      </c>
      <c r="GD367" s="4"/>
      <c r="GE367" s="7">
        <v>0</v>
      </c>
      <c r="GF367" s="4"/>
      <c r="GG367" s="7">
        <v>0</v>
      </c>
      <c r="GH367" s="7">
        <v>82.015567267003107</v>
      </c>
      <c r="GI367" s="7">
        <v>59.718988088843801</v>
      </c>
      <c r="GJ367" s="4">
        <v>0.72814210861247397</v>
      </c>
      <c r="GK367" s="7">
        <v>50.101466426482602</v>
      </c>
      <c r="GL367" s="4">
        <v>0.61087752113420601</v>
      </c>
      <c r="GM367" s="7">
        <v>9.6440860215053803</v>
      </c>
      <c r="GN367" s="7">
        <v>257.42722310456401</v>
      </c>
      <c r="GO367" s="7">
        <v>150.76108406100499</v>
      </c>
      <c r="GP367" s="4">
        <v>0.58564545832733295</v>
      </c>
      <c r="GQ367" s="7">
        <v>97.973605718147198</v>
      </c>
      <c r="GR367" s="4">
        <v>0.38058758718906599</v>
      </c>
      <c r="GS367" s="7">
        <v>45.9908602150538</v>
      </c>
      <c r="GT367" s="7">
        <v>171.644622959662</v>
      </c>
      <c r="GU367" s="7">
        <v>123.19840672150799</v>
      </c>
      <c r="GV367" s="4">
        <v>0.71775278827383504</v>
      </c>
      <c r="GW367" s="7">
        <v>90.712144183827505</v>
      </c>
      <c r="GX367" s="4">
        <v>0.52848812051132998</v>
      </c>
      <c r="GY367" s="7">
        <v>29.806451612903199</v>
      </c>
      <c r="GZ367" s="3"/>
    </row>
    <row r="368" spans="1:208" s="11" customFormat="1" x14ac:dyDescent="0.25">
      <c r="A368" s="7" t="s">
        <v>220</v>
      </c>
      <c r="B368" s="7" t="s">
        <v>924</v>
      </c>
      <c r="C368" s="7" t="s">
        <v>925</v>
      </c>
      <c r="D368" s="33" t="s">
        <v>351</v>
      </c>
      <c r="E368" s="7"/>
      <c r="F368" s="8"/>
      <c r="G368" s="8"/>
      <c r="H368" s="8"/>
      <c r="I368" s="8"/>
      <c r="J368" s="8"/>
      <c r="K368" s="8">
        <v>31.459324033929601</v>
      </c>
      <c r="L368" s="8">
        <v>81.197872450589799</v>
      </c>
      <c r="M368" s="8">
        <v>110.537774344027</v>
      </c>
      <c r="N368" s="8">
        <v>1.3690720380858401</v>
      </c>
      <c r="O368" s="8">
        <v>41.0661653906213</v>
      </c>
      <c r="P368" s="8">
        <v>81.829586352817003</v>
      </c>
      <c r="Q368" s="8">
        <v>48.182380875204402</v>
      </c>
      <c r="R368" s="8">
        <v>52.360805525985</v>
      </c>
      <c r="S368" s="8">
        <v>97.188016050135701</v>
      </c>
      <c r="T368" s="8">
        <v>84.356298317657107</v>
      </c>
      <c r="U368" s="8">
        <v>12.0467380987357</v>
      </c>
      <c r="V368" s="8">
        <v>35.435163630317099</v>
      </c>
      <c r="W368" s="8">
        <v>19.2842439860048</v>
      </c>
      <c r="X368" s="8">
        <v>12.0819098714558</v>
      </c>
      <c r="Y368" s="8">
        <v>17.617171744959801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31.459324033929601</v>
      </c>
      <c r="AF368" s="8">
        <v>191.735646794616</v>
      </c>
      <c r="AG368" s="8">
        <v>42.435237428707097</v>
      </c>
      <c r="AH368" s="8">
        <v>130.01196722802101</v>
      </c>
      <c r="AI368" s="8">
        <v>149.54882157612099</v>
      </c>
      <c r="AJ368" s="8">
        <v>96.403036416392695</v>
      </c>
      <c r="AK368" s="8">
        <v>54.719407616322002</v>
      </c>
      <c r="AL368" s="8">
        <v>29.699081616415601</v>
      </c>
      <c r="AM368" s="8">
        <v>0</v>
      </c>
      <c r="AN368" s="8">
        <v>0</v>
      </c>
      <c r="AO368" s="8"/>
      <c r="AP368" s="8">
        <v>223.19497082854599</v>
      </c>
      <c r="AQ368" s="8">
        <v>172.44720465672799</v>
      </c>
      <c r="AR368" s="8">
        <v>245.951857992513</v>
      </c>
      <c r="AS368" s="8">
        <v>84.418489232737599</v>
      </c>
      <c r="AT368" s="8">
        <v>0</v>
      </c>
      <c r="AU368" s="8">
        <f t="shared" si="40"/>
        <v>-50.747766171818</v>
      </c>
      <c r="AV368" s="8">
        <f t="shared" si="41"/>
        <v>73.504653335785008</v>
      </c>
      <c r="AW368" s="8">
        <f t="shared" si="42"/>
        <v>-161.53336875977539</v>
      </c>
      <c r="AX368" s="8">
        <v>29.339901893436799</v>
      </c>
      <c r="AY368" s="8">
        <v>-109.168702305941</v>
      </c>
      <c r="AZ368" s="8">
        <v>39.697093352535397</v>
      </c>
      <c r="BA368" s="8">
        <v>40.763420962195703</v>
      </c>
      <c r="BB368" s="8">
        <v>-33.647205477612601</v>
      </c>
      <c r="BC368" s="8">
        <v>4.17842465078059</v>
      </c>
      <c r="BD368" s="8">
        <v>44.827210524150701</v>
      </c>
      <c r="BE368" s="8">
        <v>-12.831717732478699</v>
      </c>
      <c r="BF368" s="8">
        <v>-72.309560218921405</v>
      </c>
      <c r="BG368" s="8">
        <v>23.3884255315815</v>
      </c>
      <c r="BH368" s="8">
        <v>-16.1509196443123</v>
      </c>
      <c r="BI368" s="8">
        <v>-7.2023341145490196</v>
      </c>
      <c r="BJ368" s="8">
        <v>5.5352618735040604</v>
      </c>
      <c r="BK368" s="8">
        <v>-17.617171744959801</v>
      </c>
      <c r="BL368" s="9">
        <v>0</v>
      </c>
      <c r="BM368" s="8" t="s">
        <v>268</v>
      </c>
      <c r="BN368" s="7" t="s">
        <v>268</v>
      </c>
      <c r="BO368" s="10">
        <v>694</v>
      </c>
      <c r="BP368" s="10">
        <v>350</v>
      </c>
      <c r="BQ368" s="7" t="s">
        <v>252</v>
      </c>
      <c r="BR368" s="8">
        <v>1.70632831297665</v>
      </c>
      <c r="BS368" s="8">
        <v>4.8934766767809998</v>
      </c>
      <c r="BT368" s="4">
        <v>2.8678400513934101</v>
      </c>
      <c r="BU368" s="8">
        <v>6.9074536254502901</v>
      </c>
      <c r="BV368" s="4">
        <v>4.0481386688124399</v>
      </c>
      <c r="BW368" s="8">
        <v>0</v>
      </c>
      <c r="BX368" s="8">
        <v>51.8715093310146</v>
      </c>
      <c r="BY368" s="8">
        <v>39.670362903120498</v>
      </c>
      <c r="BZ368" s="4">
        <v>0.76478134942954401</v>
      </c>
      <c r="CA368" s="8">
        <v>29.829111085275301</v>
      </c>
      <c r="CB368" s="4">
        <v>0.57505770450832305</v>
      </c>
      <c r="CC368" s="8">
        <v>5.3333333333333304</v>
      </c>
      <c r="CD368" s="8">
        <v>104.97302716125699</v>
      </c>
      <c r="CE368" s="8">
        <v>92.045551456342494</v>
      </c>
      <c r="CF368" s="4">
        <v>0.87684954836011797</v>
      </c>
      <c r="CG368" s="8">
        <v>77.848498506458597</v>
      </c>
      <c r="CH368" s="4">
        <v>0.74160477802426095</v>
      </c>
      <c r="CI368" s="8">
        <v>8.0322580645161299</v>
      </c>
      <c r="CJ368" s="8">
        <v>60.6567907198204</v>
      </c>
      <c r="CK368" s="8">
        <v>52.370179274953898</v>
      </c>
      <c r="CL368" s="4">
        <v>0.86338526409774696</v>
      </c>
      <c r="CM368" s="8">
        <v>38.522203735851797</v>
      </c>
      <c r="CN368" s="4">
        <v>0.63508476592158603</v>
      </c>
      <c r="CO368" s="8">
        <v>7.8652073732718897</v>
      </c>
      <c r="CP368" s="8">
        <v>63.906560522369901</v>
      </c>
      <c r="CQ368" s="8">
        <v>60.003243552683003</v>
      </c>
      <c r="CR368" s="4">
        <v>0.93892149823458804</v>
      </c>
      <c r="CS368" s="8">
        <v>45.933032334387903</v>
      </c>
      <c r="CT368" s="4">
        <v>0.71875300374379303</v>
      </c>
      <c r="CU368" s="8">
        <v>9.5580645161290292</v>
      </c>
      <c r="CV368" s="8">
        <v>117.829209240602</v>
      </c>
      <c r="CW368" s="8">
        <v>83.146870239007598</v>
      </c>
      <c r="CX368" s="4">
        <v>0.70565584522616498</v>
      </c>
      <c r="CY368" s="8">
        <v>47.165786388383601</v>
      </c>
      <c r="CZ368" s="4">
        <v>0.40028942477304702</v>
      </c>
      <c r="DA368" s="8">
        <v>24.741935483871</v>
      </c>
      <c r="DB368" s="8">
        <v>98.834023083323004</v>
      </c>
      <c r="DC368" s="8">
        <v>79.232829485636103</v>
      </c>
      <c r="DD368" s="4">
        <v>0.80167564785699497</v>
      </c>
      <c r="DE368" s="8">
        <v>62.3162102173116</v>
      </c>
      <c r="DF368" s="4">
        <v>0.63051374691866302</v>
      </c>
      <c r="DG368" s="8">
        <v>12.926881720430099</v>
      </c>
      <c r="DH368" s="8">
        <v>13.6556836250894</v>
      </c>
      <c r="DI368" s="8">
        <v>13.572671419066801</v>
      </c>
      <c r="DJ368" s="4">
        <v>0.99392105087509897</v>
      </c>
      <c r="DK368" s="8">
        <v>12.3875468756967</v>
      </c>
      <c r="DL368" s="4">
        <v>0.90713487627504397</v>
      </c>
      <c r="DM368" s="8">
        <v>1.53571428571429</v>
      </c>
      <c r="DN368" s="8">
        <v>36.366994245886097</v>
      </c>
      <c r="DO368" s="8">
        <v>28.064672334453899</v>
      </c>
      <c r="DP368" s="4">
        <v>0.77170722839236805</v>
      </c>
      <c r="DQ368" s="8">
        <v>16.918338513771101</v>
      </c>
      <c r="DR368" s="4">
        <v>0.46521135069294201</v>
      </c>
      <c r="DS368" s="8">
        <v>8</v>
      </c>
      <c r="DT368" s="8">
        <v>18.753889491886301</v>
      </c>
      <c r="DU368" s="8">
        <v>14.810204498716899</v>
      </c>
      <c r="DV368" s="4">
        <v>0.78971375538521804</v>
      </c>
      <c r="DW368" s="8">
        <v>10.0726778419408</v>
      </c>
      <c r="DX368" s="4">
        <v>0.53709806951238903</v>
      </c>
      <c r="DY368" s="8">
        <v>4</v>
      </c>
      <c r="DZ368" s="8">
        <v>11.6631333984158</v>
      </c>
      <c r="EA368" s="8">
        <v>9.28142329618478</v>
      </c>
      <c r="EB368" s="4">
        <v>0.79579157496779196</v>
      </c>
      <c r="EC368" s="8">
        <v>5.4520986737024897</v>
      </c>
      <c r="ED368" s="4">
        <v>0.46746431575952302</v>
      </c>
      <c r="EE368" s="8">
        <v>3</v>
      </c>
      <c r="EF368" s="8">
        <v>17.860129496020701</v>
      </c>
      <c r="EG368" s="8">
        <v>11.1656780357277</v>
      </c>
      <c r="EH368" s="4">
        <v>0.62517340863712301</v>
      </c>
      <c r="EI368" s="8">
        <v>5.8143416803769101</v>
      </c>
      <c r="EJ368" s="4">
        <v>0.32554868550490501</v>
      </c>
      <c r="EK368" s="8">
        <v>3.9032258064516099</v>
      </c>
      <c r="EL368" s="8">
        <v>0</v>
      </c>
      <c r="EM368" s="8">
        <v>5.8958698830409398E-2</v>
      </c>
      <c r="EN368" s="4"/>
      <c r="EO368" s="8">
        <v>5.9027689317945498E-2</v>
      </c>
      <c r="EP368" s="4"/>
      <c r="EQ368" s="8">
        <v>0</v>
      </c>
      <c r="ER368" s="8">
        <v>0</v>
      </c>
      <c r="ES368" s="8">
        <v>0</v>
      </c>
      <c r="ET368" s="4"/>
      <c r="EU368" s="8">
        <v>8.60592033134365E-3</v>
      </c>
      <c r="EV368" s="4"/>
      <c r="EW368" s="8">
        <v>0</v>
      </c>
      <c r="EX368" s="8">
        <v>0</v>
      </c>
      <c r="EY368" s="8">
        <v>-11.7912735022212</v>
      </c>
      <c r="EZ368" s="4"/>
      <c r="FA368" s="8">
        <v>-19.741509665025799</v>
      </c>
      <c r="FB368" s="4"/>
      <c r="FC368" s="8">
        <v>6.5</v>
      </c>
      <c r="FD368" s="7">
        <v>53.577837643991202</v>
      </c>
      <c r="FE368" s="7">
        <v>44.563839579901497</v>
      </c>
      <c r="FF368" s="4">
        <v>0.83175883050777299</v>
      </c>
      <c r="FG368" s="7">
        <v>36.736564710725602</v>
      </c>
      <c r="FH368" s="4">
        <v>0.68566717744058903</v>
      </c>
      <c r="FI368" s="7">
        <v>5.3333333333333304</v>
      </c>
      <c r="FJ368" s="7">
        <v>165.629817881077</v>
      </c>
      <c r="FK368" s="7">
        <v>144.41573073129601</v>
      </c>
      <c r="FL368" s="4">
        <v>0.87191867128047795</v>
      </c>
      <c r="FM368" s="7">
        <v>116.37070224231</v>
      </c>
      <c r="FN368" s="4">
        <v>0.70259512285321102</v>
      </c>
      <c r="FO368" s="7">
        <v>15.897465437788</v>
      </c>
      <c r="FP368" s="7">
        <v>181.73576976297201</v>
      </c>
      <c r="FQ368" s="7">
        <v>143.15011379169101</v>
      </c>
      <c r="FR368" s="4">
        <v>0.78768265586017305</v>
      </c>
      <c r="FS368" s="7">
        <v>93.098818722771597</v>
      </c>
      <c r="FT368" s="4">
        <v>0.512275700288365</v>
      </c>
      <c r="FU368" s="7">
        <v>34.299999999999997</v>
      </c>
      <c r="FV368" s="7">
        <v>112.489706708412</v>
      </c>
      <c r="FW368" s="7">
        <v>92.805500904702896</v>
      </c>
      <c r="FX368" s="4">
        <v>0.82501327117214895</v>
      </c>
      <c r="FY368" s="7">
        <v>74.703757093008306</v>
      </c>
      <c r="FZ368" s="4">
        <v>0.66409415829174401</v>
      </c>
      <c r="GA368" s="7">
        <v>14.4625960061444</v>
      </c>
      <c r="GB368" s="7">
        <v>55.120883737772402</v>
      </c>
      <c r="GC368" s="7">
        <v>42.874876833170802</v>
      </c>
      <c r="GD368" s="4">
        <v>0.77783362540303802</v>
      </c>
      <c r="GE368" s="7">
        <v>26.991016355711899</v>
      </c>
      <c r="GF368" s="4">
        <v>0.48966951408320603</v>
      </c>
      <c r="GG368" s="7">
        <v>12</v>
      </c>
      <c r="GH368" s="7">
        <v>29.523262894436499</v>
      </c>
      <c r="GI368" s="7">
        <v>20.4471013319124</v>
      </c>
      <c r="GJ368" s="4">
        <v>0.692575932579783</v>
      </c>
      <c r="GK368" s="7">
        <v>11.2664403540794</v>
      </c>
      <c r="GL368" s="4">
        <v>0.38161230330007001</v>
      </c>
      <c r="GM368" s="7">
        <v>6.9032258064516103</v>
      </c>
      <c r="GN368" s="7">
        <v>0</v>
      </c>
      <c r="GO368" s="7">
        <v>5.8958698830409398E-2</v>
      </c>
      <c r="GP368" s="4"/>
      <c r="GQ368" s="7">
        <v>6.7633609649289106E-2</v>
      </c>
      <c r="GR368" s="4"/>
      <c r="GS368" s="7">
        <v>0</v>
      </c>
      <c r="GT368" s="7">
        <v>0</v>
      </c>
      <c r="GU368" s="7">
        <v>-11.7912735022212</v>
      </c>
      <c r="GV368" s="4"/>
      <c r="GW368" s="7">
        <v>-19.741509665025799</v>
      </c>
      <c r="GX368" s="4"/>
      <c r="GY368" s="7">
        <v>6.5</v>
      </c>
      <c r="GZ368" s="3"/>
    </row>
    <row r="369" spans="1:208" s="11" customFormat="1" x14ac:dyDescent="0.25">
      <c r="A369" s="7" t="s">
        <v>220</v>
      </c>
      <c r="B369" s="7" t="s">
        <v>926</v>
      </c>
      <c r="C369" s="7" t="s">
        <v>927</v>
      </c>
      <c r="D369" s="33" t="s">
        <v>248</v>
      </c>
      <c r="E369" s="7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>
        <v>0</v>
      </c>
      <c r="T369" s="8">
        <v>101.460641753711</v>
      </c>
      <c r="U369" s="8">
        <v>201.89202780025701</v>
      </c>
      <c r="V369" s="8">
        <v>16.7068185979597</v>
      </c>
      <c r="W369" s="8">
        <v>-0.25351497303007497</v>
      </c>
      <c r="X369" s="8">
        <v>48.031440717498803</v>
      </c>
      <c r="Y369" s="8">
        <v>19.856657461248599</v>
      </c>
      <c r="Z369" s="8">
        <v>-6.4792285093551998</v>
      </c>
      <c r="AA369" s="8">
        <v>0</v>
      </c>
      <c r="AB369" s="8"/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303.35266955396798</v>
      </c>
      <c r="AK369" s="8">
        <v>16.4533036249296</v>
      </c>
      <c r="AL369" s="8">
        <v>67.888098178747398</v>
      </c>
      <c r="AM369" s="8">
        <v>-6.4792285093551998</v>
      </c>
      <c r="AN369" s="8">
        <v>0</v>
      </c>
      <c r="AO369" s="8"/>
      <c r="AP369" s="8"/>
      <c r="AQ369" s="8"/>
      <c r="AR369" s="8">
        <v>303.35266955396798</v>
      </c>
      <c r="AS369" s="8">
        <v>84.341401803677101</v>
      </c>
      <c r="AT369" s="8">
        <v>-6.4792285093551998</v>
      </c>
      <c r="AU369" s="8">
        <f t="shared" si="40"/>
        <v>0</v>
      </c>
      <c r="AV369" s="8">
        <f t="shared" si="41"/>
        <v>303.35266955396798</v>
      </c>
      <c r="AW369" s="8">
        <f t="shared" si="42"/>
        <v>-219.01126775029087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101.460641753711</v>
      </c>
      <c r="BF369" s="8">
        <v>100.431386046546</v>
      </c>
      <c r="BG369" s="8">
        <v>-185.18520920229801</v>
      </c>
      <c r="BH369" s="8">
        <v>-16.9603335709898</v>
      </c>
      <c r="BI369" s="8">
        <v>48.284955690528903</v>
      </c>
      <c r="BJ369" s="8">
        <v>-28.174783256250301</v>
      </c>
      <c r="BK369" s="8">
        <v>-26.335885970603801</v>
      </c>
      <c r="BL369" s="9">
        <v>6.4792285093551998</v>
      </c>
      <c r="BM369" s="8" t="s">
        <v>268</v>
      </c>
      <c r="BN369" s="7" t="s">
        <v>268</v>
      </c>
      <c r="BO369" s="10">
        <v>695</v>
      </c>
      <c r="BP369" s="10">
        <v>351</v>
      </c>
      <c r="BQ369" s="7" t="s">
        <v>252</v>
      </c>
      <c r="BR369" s="8"/>
      <c r="BS369" s="8"/>
      <c r="BT369" s="4"/>
      <c r="BU369" s="8"/>
      <c r="BV369" s="4"/>
      <c r="BW369" s="8"/>
      <c r="BX369" s="8"/>
      <c r="BY369" s="8"/>
      <c r="BZ369" s="4"/>
      <c r="CA369" s="8"/>
      <c r="CB369" s="4"/>
      <c r="CC369" s="8"/>
      <c r="CD369" s="8"/>
      <c r="CE369" s="8"/>
      <c r="CF369" s="4"/>
      <c r="CG369" s="8"/>
      <c r="CH369" s="4"/>
      <c r="CI369" s="8"/>
      <c r="CJ369" s="8"/>
      <c r="CK369" s="8"/>
      <c r="CL369" s="4"/>
      <c r="CM369" s="8"/>
      <c r="CN369" s="4"/>
      <c r="CO369" s="8"/>
      <c r="CP369" s="8"/>
      <c r="CQ369" s="8"/>
      <c r="CR369" s="4"/>
      <c r="CS369" s="8"/>
      <c r="CT369" s="4"/>
      <c r="CU369" s="8"/>
      <c r="CV369" s="8">
        <v>0</v>
      </c>
      <c r="CW369" s="8">
        <v>0</v>
      </c>
      <c r="CX369" s="4"/>
      <c r="CY369" s="8">
        <v>-2.43565429422921E-2</v>
      </c>
      <c r="CZ369" s="4"/>
      <c r="DA369" s="8">
        <v>0</v>
      </c>
      <c r="DB369" s="8">
        <v>101.460641753711</v>
      </c>
      <c r="DC369" s="8">
        <v>5.0845087275346303</v>
      </c>
      <c r="DD369" s="4">
        <v>5.0113114205180602E-2</v>
      </c>
      <c r="DE369" s="8">
        <v>-5.5959740101161204</v>
      </c>
      <c r="DF369" s="4">
        <v>-5.5154135765275197E-2</v>
      </c>
      <c r="DG369" s="8">
        <v>9.7731182795698892</v>
      </c>
      <c r="DH369" s="8">
        <v>201.89202780025701</v>
      </c>
      <c r="DI369" s="8">
        <v>52.235992077543301</v>
      </c>
      <c r="DJ369" s="4">
        <v>0.25873231670753799</v>
      </c>
      <c r="DK369" s="8">
        <v>29.173923567391199</v>
      </c>
      <c r="DL369" s="4">
        <v>0.14450260312534299</v>
      </c>
      <c r="DM369" s="8">
        <v>19.935483870967701</v>
      </c>
      <c r="DN369" s="8">
        <v>16.7068185979597</v>
      </c>
      <c r="DO369" s="8">
        <v>14.109659562275001</v>
      </c>
      <c r="DP369" s="4">
        <v>0.84454496704705195</v>
      </c>
      <c r="DQ369" s="8">
        <v>5.9711680057935403</v>
      </c>
      <c r="DR369" s="4">
        <v>0.35740904055322298</v>
      </c>
      <c r="DS369" s="8">
        <v>2.1</v>
      </c>
      <c r="DT369" s="8">
        <v>-0.25351497303007497</v>
      </c>
      <c r="DU369" s="8">
        <v>-0.25351497303007497</v>
      </c>
      <c r="DV369" s="4">
        <v>1</v>
      </c>
      <c r="DW369" s="8">
        <v>-0.25521778179916899</v>
      </c>
      <c r="DX369" s="4">
        <v>-1.00671679762635</v>
      </c>
      <c r="DY369" s="8">
        <v>0</v>
      </c>
      <c r="DZ369" s="8">
        <v>48.031440717498803</v>
      </c>
      <c r="EA369" s="8">
        <v>14.305104400053899</v>
      </c>
      <c r="EB369" s="4">
        <v>0.297827926590639</v>
      </c>
      <c r="EC369" s="8">
        <v>13.429141690573401</v>
      </c>
      <c r="ED369" s="4">
        <v>0.27959064916578402</v>
      </c>
      <c r="EE369" s="8">
        <v>0.80645161290322598</v>
      </c>
      <c r="EF369" s="8">
        <v>19.856657461248599</v>
      </c>
      <c r="EG369" s="8">
        <v>-0.90774695366838598</v>
      </c>
      <c r="EH369" s="4">
        <v>-4.5714992840054099E-2</v>
      </c>
      <c r="EI369" s="8">
        <v>-1.5051490052587699</v>
      </c>
      <c r="EJ369" s="4">
        <v>-7.5800723671451506E-2</v>
      </c>
      <c r="EK369" s="8">
        <v>0.82935483870967697</v>
      </c>
      <c r="EL369" s="8">
        <v>-6.4792285093551998</v>
      </c>
      <c r="EM369" s="8">
        <v>-0.42767109555550697</v>
      </c>
      <c r="EN369" s="4">
        <v>6.60064844044322E-2</v>
      </c>
      <c r="EO369" s="8">
        <v>-0.25064558665360898</v>
      </c>
      <c r="EP369" s="4">
        <v>-3.8684480149404801E-2</v>
      </c>
      <c r="EQ369" s="8">
        <v>0</v>
      </c>
      <c r="ER369" s="8">
        <v>0</v>
      </c>
      <c r="ES369" s="8">
        <v>0</v>
      </c>
      <c r="ET369" s="4"/>
      <c r="EU369" s="8">
        <v>8.7362185882529794E-2</v>
      </c>
      <c r="EV369" s="4"/>
      <c r="EW369" s="8">
        <v>0</v>
      </c>
      <c r="EX369" s="8"/>
      <c r="EY369" s="8"/>
      <c r="EZ369" s="4"/>
      <c r="FA369" s="8"/>
      <c r="FB369" s="4"/>
      <c r="FC369" s="8"/>
      <c r="FD369" s="7">
        <v>0</v>
      </c>
      <c r="FE369" s="7">
        <v>0</v>
      </c>
      <c r="FF369" s="4"/>
      <c r="FG369" s="7">
        <v>0</v>
      </c>
      <c r="FH369" s="4"/>
      <c r="FI369" s="7">
        <v>0</v>
      </c>
      <c r="FJ369" s="7">
        <v>0</v>
      </c>
      <c r="FK369" s="7">
        <v>0</v>
      </c>
      <c r="FL369" s="4"/>
      <c r="FM369" s="7">
        <v>0</v>
      </c>
      <c r="FN369" s="4"/>
      <c r="FO369" s="7">
        <v>0</v>
      </c>
      <c r="FP369" s="7">
        <v>0</v>
      </c>
      <c r="FQ369" s="7">
        <v>0</v>
      </c>
      <c r="FR369" s="4"/>
      <c r="FS369" s="7">
        <v>-2.43565429422921E-2</v>
      </c>
      <c r="FT369" s="4"/>
      <c r="FU369" s="7">
        <v>0</v>
      </c>
      <c r="FV369" s="7">
        <v>303.35266955396798</v>
      </c>
      <c r="FW369" s="7">
        <v>57.320500805077899</v>
      </c>
      <c r="FX369" s="4">
        <v>0.188956638784022</v>
      </c>
      <c r="FY369" s="7">
        <v>23.577949557275101</v>
      </c>
      <c r="FZ369" s="4">
        <v>7.7724549422764896E-2</v>
      </c>
      <c r="GA369" s="7">
        <v>29.708602150537601</v>
      </c>
      <c r="GB369" s="7">
        <v>16.4533036249296</v>
      </c>
      <c r="GC369" s="7">
        <v>13.8561445892449</v>
      </c>
      <c r="GD369" s="4">
        <v>0.84214969255477701</v>
      </c>
      <c r="GE369" s="7">
        <v>5.71595022399437</v>
      </c>
      <c r="GF369" s="4">
        <v>0.34740440912630399</v>
      </c>
      <c r="GG369" s="7">
        <v>2.1</v>
      </c>
      <c r="GH369" s="7">
        <v>67.888098178747398</v>
      </c>
      <c r="GI369" s="7">
        <v>13.397357446385501</v>
      </c>
      <c r="GJ369" s="4">
        <v>0.197344715875095</v>
      </c>
      <c r="GK369" s="7">
        <v>11.9239926853146</v>
      </c>
      <c r="GL369" s="4">
        <v>0.17564187251083499</v>
      </c>
      <c r="GM369" s="7">
        <v>1.6358064516129001</v>
      </c>
      <c r="GN369" s="7">
        <v>-6.4792285093551998</v>
      </c>
      <c r="GO369" s="7">
        <v>-0.42767109555550697</v>
      </c>
      <c r="GP369" s="4">
        <v>6.60064844044322E-2</v>
      </c>
      <c r="GQ369" s="7">
        <v>-0.163283400771079</v>
      </c>
      <c r="GR369" s="4">
        <v>2.5201056041675E-2</v>
      </c>
      <c r="GS369" s="7">
        <v>0</v>
      </c>
      <c r="GT369" s="7">
        <v>0</v>
      </c>
      <c r="GU369" s="7">
        <v>0</v>
      </c>
      <c r="GV369" s="4"/>
      <c r="GW369" s="7">
        <v>0</v>
      </c>
      <c r="GX369" s="4"/>
      <c r="GY369" s="7">
        <v>0</v>
      </c>
      <c r="GZ369" s="3"/>
    </row>
    <row r="370" spans="1:208" s="11" customFormat="1" x14ac:dyDescent="0.25">
      <c r="A370" s="7" t="s">
        <v>220</v>
      </c>
      <c r="B370" s="7" t="s">
        <v>928</v>
      </c>
      <c r="C370" s="7" t="s">
        <v>929</v>
      </c>
      <c r="D370" s="33" t="s">
        <v>241</v>
      </c>
      <c r="E370" s="7"/>
      <c r="F370" s="8"/>
      <c r="G370" s="8"/>
      <c r="H370" s="8"/>
      <c r="I370" s="8"/>
      <c r="J370" s="8"/>
      <c r="K370" s="8"/>
      <c r="L370" s="8"/>
      <c r="M370" s="8"/>
      <c r="N370" s="8"/>
      <c r="O370" s="8">
        <v>-0.34100991873087599</v>
      </c>
      <c r="P370" s="8"/>
      <c r="Q370" s="8">
        <v>157.954153652466</v>
      </c>
      <c r="R370" s="8">
        <v>105.303533083951</v>
      </c>
      <c r="S370" s="8">
        <v>100.498761642559</v>
      </c>
      <c r="T370" s="8">
        <v>35.2602198886024</v>
      </c>
      <c r="U370" s="8">
        <v>116.418946177441</v>
      </c>
      <c r="V370" s="8">
        <v>29.079434985851101</v>
      </c>
      <c r="W370" s="8">
        <v>21.096376681176199</v>
      </c>
      <c r="X370" s="8">
        <v>14.0236757392213</v>
      </c>
      <c r="Y370" s="8">
        <v>17.843550202685702</v>
      </c>
      <c r="Z370" s="8">
        <v>17.7687611978162</v>
      </c>
      <c r="AA370" s="8">
        <v>18.015944008376799</v>
      </c>
      <c r="AB370" s="8">
        <v>12.1435417568111</v>
      </c>
      <c r="AC370" s="8">
        <v>0</v>
      </c>
      <c r="AD370" s="8">
        <v>0</v>
      </c>
      <c r="AE370" s="8">
        <v>0</v>
      </c>
      <c r="AF370" s="8">
        <v>0</v>
      </c>
      <c r="AG370" s="8">
        <v>-0.34100991873087599</v>
      </c>
      <c r="AH370" s="8">
        <v>157.954153652466</v>
      </c>
      <c r="AI370" s="8">
        <v>205.80229472651001</v>
      </c>
      <c r="AJ370" s="8">
        <v>151.67916606604399</v>
      </c>
      <c r="AK370" s="8">
        <v>50.175811667027297</v>
      </c>
      <c r="AL370" s="8">
        <v>31.867225941906899</v>
      </c>
      <c r="AM370" s="8">
        <v>35.784705206193003</v>
      </c>
      <c r="AN370" s="8">
        <v>12.1435417568111</v>
      </c>
      <c r="AO370" s="8"/>
      <c r="AP370" s="8"/>
      <c r="AQ370" s="8">
        <v>157.613143733735</v>
      </c>
      <c r="AR370" s="8">
        <v>357.481460792554</v>
      </c>
      <c r="AS370" s="8">
        <v>82.043037608934199</v>
      </c>
      <c r="AT370" s="8">
        <v>47.928246963004099</v>
      </c>
      <c r="AU370" s="8">
        <f t="shared" si="40"/>
        <v>157.613143733735</v>
      </c>
      <c r="AV370" s="8">
        <f t="shared" si="41"/>
        <v>199.868317058819</v>
      </c>
      <c r="AW370" s="8">
        <f t="shared" si="42"/>
        <v>-275.43842318361982</v>
      </c>
      <c r="AX370" s="8">
        <v>0</v>
      </c>
      <c r="AY370" s="8">
        <v>0</v>
      </c>
      <c r="AZ370" s="8">
        <v>-0.34100991873087599</v>
      </c>
      <c r="BA370" s="8">
        <v>0.34100991873087599</v>
      </c>
      <c r="BB370" s="8">
        <v>157.954153652466</v>
      </c>
      <c r="BC370" s="8">
        <v>-52.650620568515002</v>
      </c>
      <c r="BD370" s="8">
        <v>-4.8047714413915896</v>
      </c>
      <c r="BE370" s="8">
        <v>-65.238541753956795</v>
      </c>
      <c r="BF370" s="8">
        <v>81.158726288839006</v>
      </c>
      <c r="BG370" s="8">
        <v>-87.339511191590304</v>
      </c>
      <c r="BH370" s="8">
        <v>-7.98305830467491</v>
      </c>
      <c r="BI370" s="8">
        <v>-7.0727009419549098</v>
      </c>
      <c r="BJ370" s="8">
        <v>3.8198744634643802</v>
      </c>
      <c r="BK370" s="8">
        <v>-7.4789004869487002E-2</v>
      </c>
      <c r="BL370" s="9">
        <v>0.24718281056065899</v>
      </c>
      <c r="BM370" s="8" t="s">
        <v>268</v>
      </c>
      <c r="BN370" s="7" t="s">
        <v>268</v>
      </c>
      <c r="BO370" s="10">
        <v>375</v>
      </c>
      <c r="BP370" s="10">
        <v>352</v>
      </c>
      <c r="BQ370" s="7" t="s">
        <v>252</v>
      </c>
      <c r="BR370" s="8"/>
      <c r="BS370" s="8"/>
      <c r="BT370" s="4"/>
      <c r="BU370" s="8"/>
      <c r="BV370" s="4"/>
      <c r="BW370" s="8"/>
      <c r="BX370" s="8">
        <v>-0.34100991873087599</v>
      </c>
      <c r="BY370" s="8">
        <v>-0.33759989140539698</v>
      </c>
      <c r="BZ370" s="4">
        <v>0.99000021073237299</v>
      </c>
      <c r="CA370" s="8">
        <v>-0.12219681307480799</v>
      </c>
      <c r="CB370" s="4">
        <v>-0.35833800239472102</v>
      </c>
      <c r="CC370" s="8">
        <v>0</v>
      </c>
      <c r="CD370" s="8"/>
      <c r="CE370" s="8"/>
      <c r="CF370" s="4"/>
      <c r="CG370" s="8"/>
      <c r="CH370" s="4"/>
      <c r="CI370" s="8"/>
      <c r="CJ370" s="8">
        <v>157.954153652466</v>
      </c>
      <c r="CK370" s="8">
        <v>150.56339883389799</v>
      </c>
      <c r="CL370" s="4">
        <v>0.95320949371911501</v>
      </c>
      <c r="CM370" s="8">
        <v>149.562329397057</v>
      </c>
      <c r="CN370" s="4">
        <v>0.94687177221136898</v>
      </c>
      <c r="CO370" s="8">
        <v>0.64516129032258096</v>
      </c>
      <c r="CP370" s="8">
        <v>105.303533083951</v>
      </c>
      <c r="CQ370" s="8">
        <v>51.006540389486801</v>
      </c>
      <c r="CR370" s="4">
        <v>0.48437634422790998</v>
      </c>
      <c r="CS370" s="8">
        <v>41.120455067598002</v>
      </c>
      <c r="CT370" s="4">
        <v>0.39049454337695999</v>
      </c>
      <c r="CU370" s="8">
        <v>9.8833333333333293</v>
      </c>
      <c r="CV370" s="8">
        <v>100.498761642559</v>
      </c>
      <c r="CW370" s="8">
        <v>42.4869709151154</v>
      </c>
      <c r="CX370" s="4">
        <v>0.42276113875141602</v>
      </c>
      <c r="CY370" s="8">
        <v>30.470318211812401</v>
      </c>
      <c r="CZ370" s="4">
        <v>0.30319098179721998</v>
      </c>
      <c r="DA370" s="8">
        <v>12.02</v>
      </c>
      <c r="DB370" s="8">
        <v>35.2602198886024</v>
      </c>
      <c r="DC370" s="8">
        <v>-26.962267776046101</v>
      </c>
      <c r="DD370" s="4">
        <v>-0.76466533280926796</v>
      </c>
      <c r="DE370" s="8">
        <v>-42.769435061025298</v>
      </c>
      <c r="DF370" s="4">
        <v>-1.2129656365203301</v>
      </c>
      <c r="DG370" s="8">
        <v>16.493548387096801</v>
      </c>
      <c r="DH370" s="8">
        <v>116.418946177441</v>
      </c>
      <c r="DI370" s="8">
        <v>62.838833220847398</v>
      </c>
      <c r="DJ370" s="4">
        <v>0.53976466274716794</v>
      </c>
      <c r="DK370" s="8">
        <v>52.148701108506202</v>
      </c>
      <c r="DL370" s="4">
        <v>0.44793998589390299</v>
      </c>
      <c r="DM370" s="8">
        <v>11.472350230414699</v>
      </c>
      <c r="DN370" s="8">
        <v>29.084526472161102</v>
      </c>
      <c r="DO370" s="8">
        <v>26.932125798369199</v>
      </c>
      <c r="DP370" s="4">
        <v>0.92599498995274798</v>
      </c>
      <c r="DQ370" s="8">
        <v>20.9309840802133</v>
      </c>
      <c r="DR370" s="4">
        <v>0.71966047307828396</v>
      </c>
      <c r="DS370" s="8">
        <v>6.1166666666666698</v>
      </c>
      <c r="DT370" s="8">
        <v>21.0966255590488</v>
      </c>
      <c r="DU370" s="8">
        <v>16.419030647757101</v>
      </c>
      <c r="DV370" s="4">
        <v>0.77827757817480303</v>
      </c>
      <c r="DW370" s="8">
        <v>11.9744803024247</v>
      </c>
      <c r="DX370" s="4">
        <v>0.56760168913784204</v>
      </c>
      <c r="DY370" s="8">
        <v>4.8064516129032304</v>
      </c>
      <c r="DZ370" s="8">
        <v>14.023684277574301</v>
      </c>
      <c r="EA370" s="8">
        <v>9.8941578177480505</v>
      </c>
      <c r="EB370" s="4">
        <v>0.705531985882632</v>
      </c>
      <c r="EC370" s="8">
        <v>6.81981857524306</v>
      </c>
      <c r="ED370" s="4">
        <v>0.48630719575944997</v>
      </c>
      <c r="EE370" s="8">
        <v>3</v>
      </c>
      <c r="EF370" s="8">
        <v>17.8433509269559</v>
      </c>
      <c r="EG370" s="8">
        <v>13.6074078828361</v>
      </c>
      <c r="EH370" s="4">
        <v>0.76260383705615697</v>
      </c>
      <c r="EI370" s="8">
        <v>10.1543366232523</v>
      </c>
      <c r="EJ370" s="4">
        <v>0.56908238059210103</v>
      </c>
      <c r="EK370" s="8">
        <v>3.45161290322581</v>
      </c>
      <c r="EL370" s="8">
        <v>17.768610004647599</v>
      </c>
      <c r="EM370" s="8">
        <v>13.899924094841101</v>
      </c>
      <c r="EN370" s="4">
        <v>0.78227413912542298</v>
      </c>
      <c r="EO370" s="8">
        <v>10.893812538276499</v>
      </c>
      <c r="EP370" s="4">
        <v>0.61309311957587798</v>
      </c>
      <c r="EQ370" s="8">
        <v>3.1333333333333302</v>
      </c>
      <c r="ER370" s="8">
        <v>18.015453971319499</v>
      </c>
      <c r="ES370" s="8">
        <v>13.712855755815699</v>
      </c>
      <c r="ET370" s="4">
        <v>0.76117181269184198</v>
      </c>
      <c r="EU370" s="8">
        <v>10.392299881184501</v>
      </c>
      <c r="EV370" s="4">
        <v>0.57685473248295305</v>
      </c>
      <c r="EW370" s="8">
        <v>3.38817204301075</v>
      </c>
      <c r="EX370" s="8">
        <v>12.1432756516027</v>
      </c>
      <c r="EY370" s="8">
        <v>10.123637087849399</v>
      </c>
      <c r="EZ370" s="4">
        <v>0.83368255636305899</v>
      </c>
      <c r="FA370" s="8">
        <v>7.7256984179962096</v>
      </c>
      <c r="FB370" s="4">
        <v>0.63621206004465303</v>
      </c>
      <c r="FC370" s="8">
        <v>2.5559139784946199</v>
      </c>
      <c r="FD370" s="7">
        <v>-0.34100991873087599</v>
      </c>
      <c r="FE370" s="7">
        <v>-0.33759989140539698</v>
      </c>
      <c r="FF370" s="4">
        <v>0.99000021073237299</v>
      </c>
      <c r="FG370" s="7">
        <v>-0.12219681307480799</v>
      </c>
      <c r="FH370" s="4">
        <v>0.35833800239472102</v>
      </c>
      <c r="FI370" s="7">
        <v>0</v>
      </c>
      <c r="FJ370" s="7">
        <v>157.954153652466</v>
      </c>
      <c r="FK370" s="7">
        <v>150.56339883389799</v>
      </c>
      <c r="FL370" s="4">
        <v>0.95320949371911501</v>
      </c>
      <c r="FM370" s="7">
        <v>149.562329397057</v>
      </c>
      <c r="FN370" s="4">
        <v>0.94687177221136898</v>
      </c>
      <c r="FO370" s="7">
        <v>0.64516129032258096</v>
      </c>
      <c r="FP370" s="7">
        <v>205.80229472651001</v>
      </c>
      <c r="FQ370" s="7">
        <v>93.493511304602293</v>
      </c>
      <c r="FR370" s="4">
        <v>0.45428799240963502</v>
      </c>
      <c r="FS370" s="7">
        <v>71.5907732794103</v>
      </c>
      <c r="FT370" s="4">
        <v>0.34786188061968498</v>
      </c>
      <c r="FU370" s="7">
        <v>21.9033333333333</v>
      </c>
      <c r="FV370" s="7">
        <v>151.67916606604399</v>
      </c>
      <c r="FW370" s="7">
        <v>35.876565444801301</v>
      </c>
      <c r="FX370" s="4">
        <v>0.23652928991698199</v>
      </c>
      <c r="FY370" s="7">
        <v>9.3792660474808898</v>
      </c>
      <c r="FZ370" s="4">
        <v>6.18362184520252E-2</v>
      </c>
      <c r="GA370" s="7">
        <v>27.965898617511499</v>
      </c>
      <c r="GB370" s="7">
        <v>50.181152031209798</v>
      </c>
      <c r="GC370" s="7">
        <v>43.351156446126303</v>
      </c>
      <c r="GD370" s="4">
        <v>0.863893208732322</v>
      </c>
      <c r="GE370" s="7">
        <v>32.905464382637902</v>
      </c>
      <c r="GF370" s="4">
        <v>0.65573353840447102</v>
      </c>
      <c r="GG370" s="7">
        <v>10.9231182795699</v>
      </c>
      <c r="GH370" s="7">
        <v>31.8670352045302</v>
      </c>
      <c r="GI370" s="7">
        <v>23.501565700584099</v>
      </c>
      <c r="GJ370" s="4">
        <v>0.73748830255922804</v>
      </c>
      <c r="GK370" s="7">
        <v>16.974155198495399</v>
      </c>
      <c r="GL370" s="4">
        <v>0.53265561385146798</v>
      </c>
      <c r="GM370" s="7">
        <v>6.4516129032258096</v>
      </c>
      <c r="GN370" s="7">
        <v>35.784063975967101</v>
      </c>
      <c r="GO370" s="7">
        <v>27.6127798506568</v>
      </c>
      <c r="GP370" s="4">
        <v>0.77165019236500898</v>
      </c>
      <c r="GQ370" s="7">
        <v>21.286112419460999</v>
      </c>
      <c r="GR370" s="4">
        <v>0.59484893705077702</v>
      </c>
      <c r="GS370" s="7">
        <v>6.5215053763440904</v>
      </c>
      <c r="GT370" s="7">
        <v>12.1432756516027</v>
      </c>
      <c r="GU370" s="7">
        <v>10.123637087849399</v>
      </c>
      <c r="GV370" s="4">
        <v>0.83368255636305899</v>
      </c>
      <c r="GW370" s="7">
        <v>7.7256984179962096</v>
      </c>
      <c r="GX370" s="4">
        <v>0.63621206004465303</v>
      </c>
      <c r="GY370" s="7">
        <v>2.5559139784946199</v>
      </c>
      <c r="GZ370" s="3"/>
    </row>
    <row r="371" spans="1:208" s="11" customFormat="1" x14ac:dyDescent="0.25">
      <c r="A371" s="7" t="s">
        <v>220</v>
      </c>
      <c r="B371" s="7" t="s">
        <v>930</v>
      </c>
      <c r="C371" s="7" t="s">
        <v>931</v>
      </c>
      <c r="D371" s="33" t="s">
        <v>231</v>
      </c>
      <c r="E371" s="7"/>
      <c r="F371" s="8"/>
      <c r="G371" s="8"/>
      <c r="H371" s="8"/>
      <c r="I371" s="8"/>
      <c r="J371" s="8">
        <v>0</v>
      </c>
      <c r="K371" s="8">
        <v>0</v>
      </c>
      <c r="L371" s="8">
        <v>760.79765896572803</v>
      </c>
      <c r="M371" s="8">
        <v>58.511800202504404</v>
      </c>
      <c r="N371" s="8">
        <v>62.857539590328898</v>
      </c>
      <c r="O371" s="8">
        <v>79.770541959871807</v>
      </c>
      <c r="P371" s="8">
        <v>60.710366704857798</v>
      </c>
      <c r="Q371" s="8">
        <v>67.484659035286199</v>
      </c>
      <c r="R371" s="8">
        <v>63.652442828566798</v>
      </c>
      <c r="S371" s="8">
        <v>70.8120082381472</v>
      </c>
      <c r="T371" s="8">
        <v>40.733922659415697</v>
      </c>
      <c r="U371" s="8">
        <v>18.908404973259199</v>
      </c>
      <c r="V371" s="8">
        <v>25.080916052177098</v>
      </c>
      <c r="W371" s="8">
        <v>22.6982817628931</v>
      </c>
      <c r="X371" s="8">
        <v>19.551532127681298</v>
      </c>
      <c r="Y371" s="8">
        <v>14.3710702764308</v>
      </c>
      <c r="Z371" s="8">
        <v>28.946790912655899</v>
      </c>
      <c r="AA371" s="8">
        <v>29.809171002385298</v>
      </c>
      <c r="AB371" s="8">
        <v>16.405637417668</v>
      </c>
      <c r="AC371" s="8">
        <v>0</v>
      </c>
      <c r="AD371" s="8">
        <v>0</v>
      </c>
      <c r="AE371" s="8">
        <v>0</v>
      </c>
      <c r="AF371" s="8">
        <v>819.30945916823202</v>
      </c>
      <c r="AG371" s="8">
        <v>142.62808155020099</v>
      </c>
      <c r="AH371" s="8">
        <v>128.19502574014399</v>
      </c>
      <c r="AI371" s="8">
        <v>134.46445106671399</v>
      </c>
      <c r="AJ371" s="8">
        <v>59.6423276326748</v>
      </c>
      <c r="AK371" s="8">
        <v>47.779197815070198</v>
      </c>
      <c r="AL371" s="8">
        <v>33.922602404112098</v>
      </c>
      <c r="AM371" s="8">
        <v>58.755961915041198</v>
      </c>
      <c r="AN371" s="8">
        <v>16.405637417668</v>
      </c>
      <c r="AO371" s="8"/>
      <c r="AP371" s="8">
        <v>819.30945916823202</v>
      </c>
      <c r="AQ371" s="8">
        <v>270.82310729034498</v>
      </c>
      <c r="AR371" s="8">
        <v>194.106778699389</v>
      </c>
      <c r="AS371" s="8">
        <v>81.701800219182303</v>
      </c>
      <c r="AT371" s="8">
        <v>75.161599332709201</v>
      </c>
      <c r="AU371" s="8">
        <f t="shared" si="40"/>
        <v>-548.48635187788705</v>
      </c>
      <c r="AV371" s="8">
        <f t="shared" si="41"/>
        <v>-76.716328590955982</v>
      </c>
      <c r="AW371" s="8">
        <f t="shared" si="42"/>
        <v>-112.40497848020669</v>
      </c>
      <c r="AX371" s="8">
        <v>-702.28585876322302</v>
      </c>
      <c r="AY371" s="8">
        <v>4.3457393878244197</v>
      </c>
      <c r="AZ371" s="8">
        <v>16.913002369543001</v>
      </c>
      <c r="BA371" s="8">
        <v>-19.060175255014101</v>
      </c>
      <c r="BB371" s="8">
        <v>6.7742923304283797</v>
      </c>
      <c r="BC371" s="8">
        <v>-3.8322162067193202</v>
      </c>
      <c r="BD371" s="8">
        <v>7.1595654095804102</v>
      </c>
      <c r="BE371" s="8">
        <v>-30.078085578731599</v>
      </c>
      <c r="BF371" s="8">
        <v>-21.825517686156498</v>
      </c>
      <c r="BG371" s="8">
        <v>6.17251107891797</v>
      </c>
      <c r="BH371" s="8">
        <v>-2.38263428928407</v>
      </c>
      <c r="BI371" s="8">
        <v>-3.1467496352117701</v>
      </c>
      <c r="BJ371" s="8">
        <v>-5.1804618512504597</v>
      </c>
      <c r="BK371" s="8">
        <v>14.5757206362251</v>
      </c>
      <c r="BL371" s="9">
        <v>0.86238008972940305</v>
      </c>
      <c r="BM371" s="8" t="s">
        <v>236</v>
      </c>
      <c r="BN371" s="7" t="s">
        <v>224</v>
      </c>
      <c r="BO371" s="10">
        <v>419</v>
      </c>
      <c r="BP371" s="10">
        <v>353</v>
      </c>
      <c r="BQ371" s="7" t="s">
        <v>252</v>
      </c>
      <c r="BR371" s="8">
        <v>61.644301331410603</v>
      </c>
      <c r="BS371" s="8">
        <v>15.262149020694499</v>
      </c>
      <c r="BT371" s="4">
        <v>0.247584102521376</v>
      </c>
      <c r="BU371" s="8">
        <v>2.0500435080224602</v>
      </c>
      <c r="BV371" s="4">
        <v>3.3256010105476998E-2</v>
      </c>
      <c r="BW371" s="8">
        <v>9.2666666666666693</v>
      </c>
      <c r="BX371" s="8">
        <v>85.365783863839496</v>
      </c>
      <c r="BY371" s="8">
        <v>9.2412161900061491</v>
      </c>
      <c r="BZ371" s="4">
        <v>0.108254335305421</v>
      </c>
      <c r="CA371" s="8">
        <v>-4.8948135030637596</v>
      </c>
      <c r="CB371" s="4">
        <v>-5.7339290773351398E-2</v>
      </c>
      <c r="CC371" s="8">
        <v>11.1612903225806</v>
      </c>
      <c r="CD371" s="8">
        <v>66.842620694377004</v>
      </c>
      <c r="CE371" s="8">
        <v>6.5963679103102502</v>
      </c>
      <c r="CF371" s="4">
        <v>9.8685058152801597E-2</v>
      </c>
      <c r="CG371" s="8">
        <v>-3.30600713381064</v>
      </c>
      <c r="CH371" s="4">
        <v>-4.9459567854567302E-2</v>
      </c>
      <c r="CI371" s="8">
        <v>8.5505376344086006</v>
      </c>
      <c r="CJ371" s="8">
        <v>77.874476768297995</v>
      </c>
      <c r="CK371" s="8">
        <v>15.342755362521901</v>
      </c>
      <c r="CL371" s="4">
        <v>0.197019049106059</v>
      </c>
      <c r="CM371" s="8">
        <v>4.9491630842975898</v>
      </c>
      <c r="CN371" s="4">
        <v>6.3553082982797701E-2</v>
      </c>
      <c r="CO371" s="8">
        <v>9.0564516129032295</v>
      </c>
      <c r="CP371" s="8">
        <v>73.149034664174096</v>
      </c>
      <c r="CQ371" s="8">
        <v>5.2811803993455202</v>
      </c>
      <c r="CR371" s="4">
        <v>7.2197540590813306E-2</v>
      </c>
      <c r="CS371" s="8">
        <v>-5.3326754189015402</v>
      </c>
      <c r="CT371" s="4">
        <v>-7.2901514604857803E-2</v>
      </c>
      <c r="CU371" s="8">
        <v>9</v>
      </c>
      <c r="CV371" s="8">
        <v>77.364117953556203</v>
      </c>
      <c r="CW371" s="8">
        <v>6.2111419047015</v>
      </c>
      <c r="CX371" s="4">
        <v>8.0284530723018402E-2</v>
      </c>
      <c r="CY371" s="8">
        <v>-3.06419174477085</v>
      </c>
      <c r="CZ371" s="4">
        <v>-3.96074023180924E-2</v>
      </c>
      <c r="DA371" s="8">
        <v>9</v>
      </c>
      <c r="DB371" s="8">
        <v>44.493891276644099</v>
      </c>
      <c r="DC371" s="8">
        <v>-53.321294243716302</v>
      </c>
      <c r="DD371" s="4">
        <v>-1.1983958407276001</v>
      </c>
      <c r="DE371" s="8">
        <v>-63.2227061326141</v>
      </c>
      <c r="DF371" s="4">
        <v>-1.42093002699005</v>
      </c>
      <c r="DG371" s="8">
        <v>9.7139784946236603</v>
      </c>
      <c r="DH371" s="8">
        <v>19.6605622732604</v>
      </c>
      <c r="DI371" s="8">
        <v>-56.811456704324698</v>
      </c>
      <c r="DJ371" s="4">
        <v>-2.8896150534612</v>
      </c>
      <c r="DK371" s="8">
        <v>-66.497091065498495</v>
      </c>
      <c r="DL371" s="4">
        <v>-3.3822578490513799</v>
      </c>
      <c r="DM371" s="8">
        <v>8.5483870967741904</v>
      </c>
      <c r="DN371" s="8">
        <v>26.4949486236223</v>
      </c>
      <c r="DO371" s="8">
        <v>-33.370846654957099</v>
      </c>
      <c r="DP371" s="4">
        <v>-1.25951731890525</v>
      </c>
      <c r="DQ371" s="8">
        <v>-40.228755025350701</v>
      </c>
      <c r="DR371" s="4">
        <v>-1.5183556532539799</v>
      </c>
      <c r="DS371" s="8">
        <v>6</v>
      </c>
      <c r="DT371" s="8">
        <v>24.074262363760401</v>
      </c>
      <c r="DU371" s="8">
        <v>-14.9697987986673</v>
      </c>
      <c r="DV371" s="4">
        <v>-0.62181754823781099</v>
      </c>
      <c r="DW371" s="8">
        <v>-21.336932291121101</v>
      </c>
      <c r="DX371" s="4">
        <v>-0.88629640936538301</v>
      </c>
      <c r="DY371" s="8">
        <v>6</v>
      </c>
      <c r="DZ371" s="8">
        <v>19.212215586599299</v>
      </c>
      <c r="EA371" s="8">
        <v>-14.2297338382474</v>
      </c>
      <c r="EB371" s="4">
        <v>-0.74066074129277903</v>
      </c>
      <c r="EC371" s="8">
        <v>-20.521397704581101</v>
      </c>
      <c r="ED371" s="4">
        <v>-1.06814321399219</v>
      </c>
      <c r="EE371" s="8">
        <v>6</v>
      </c>
      <c r="EF371" s="8">
        <v>14.838858303419</v>
      </c>
      <c r="EG371" s="8">
        <v>-22.093998462225201</v>
      </c>
      <c r="EH371" s="4">
        <v>-1.4889284613718901</v>
      </c>
      <c r="EI371" s="8">
        <v>-28.257388998336701</v>
      </c>
      <c r="EJ371" s="4">
        <v>-1.9042832285706099</v>
      </c>
      <c r="EK371" s="8">
        <v>5.9965437788018399</v>
      </c>
      <c r="EL371" s="8">
        <v>28.655820004744001</v>
      </c>
      <c r="EM371" s="8">
        <v>-6.8564170709866197</v>
      </c>
      <c r="EN371" s="4">
        <v>-0.23926787193148</v>
      </c>
      <c r="EO371" s="8">
        <v>-13.055044496780299</v>
      </c>
      <c r="EP371" s="4">
        <v>-0.455580907983754</v>
      </c>
      <c r="EQ371" s="8">
        <v>6</v>
      </c>
      <c r="ER371" s="8">
        <v>29.0745425324086</v>
      </c>
      <c r="ES371" s="8">
        <v>-9.6204921737666496</v>
      </c>
      <c r="ET371" s="4">
        <v>-0.33089057766060898</v>
      </c>
      <c r="EU371" s="8">
        <v>-16.043262293268199</v>
      </c>
      <c r="EV371" s="4">
        <v>-0.55179758289868697</v>
      </c>
      <c r="EW371" s="8">
        <v>6</v>
      </c>
      <c r="EX371" s="8">
        <v>15.8218732439896</v>
      </c>
      <c r="EY371" s="8">
        <v>-8.1104650716630502</v>
      </c>
      <c r="EZ371" s="4">
        <v>-0.51261092454675505</v>
      </c>
      <c r="FA371" s="8">
        <v>-11.8277117162332</v>
      </c>
      <c r="FB371" s="4">
        <v>-0.747554447810173</v>
      </c>
      <c r="FC371" s="8">
        <v>3.7333333333333298</v>
      </c>
      <c r="FD371" s="7">
        <v>147.01008519525001</v>
      </c>
      <c r="FE371" s="7">
        <v>24.5033652107007</v>
      </c>
      <c r="FF371" s="4">
        <v>0.16667812400868101</v>
      </c>
      <c r="FG371" s="7">
        <v>-2.8447699950412999</v>
      </c>
      <c r="FH371" s="4">
        <v>-1.9350849237744799E-2</v>
      </c>
      <c r="FI371" s="7">
        <v>20.427956989247299</v>
      </c>
      <c r="FJ371" s="7">
        <v>144.71709746267501</v>
      </c>
      <c r="FK371" s="7">
        <v>21.939123272832202</v>
      </c>
      <c r="FL371" s="4">
        <v>0.15160007806604001</v>
      </c>
      <c r="FM371" s="7">
        <v>1.64315595048695</v>
      </c>
      <c r="FN371" s="4">
        <v>1.13542627602157E-2</v>
      </c>
      <c r="FO371" s="7">
        <v>17.606989247311802</v>
      </c>
      <c r="FP371" s="7">
        <v>150.51315261772999</v>
      </c>
      <c r="FQ371" s="7">
        <v>11.492322304047001</v>
      </c>
      <c r="FR371" s="4">
        <v>7.6354272727480202E-2</v>
      </c>
      <c r="FS371" s="7">
        <v>-8.3968671636723897</v>
      </c>
      <c r="FT371" s="4">
        <v>-5.5788261807249197E-2</v>
      </c>
      <c r="FU371" s="7">
        <v>18</v>
      </c>
      <c r="FV371" s="7">
        <v>64.154453549904503</v>
      </c>
      <c r="FW371" s="7">
        <v>-110.13275094804099</v>
      </c>
      <c r="FX371" s="4">
        <v>-1.7166813035414701</v>
      </c>
      <c r="FY371" s="7">
        <v>-129.71979719811301</v>
      </c>
      <c r="FZ371" s="4">
        <v>-2.02199208348343</v>
      </c>
      <c r="GA371" s="7">
        <v>18.262365591397899</v>
      </c>
      <c r="GB371" s="7">
        <v>50.569210987382803</v>
      </c>
      <c r="GC371" s="7">
        <v>-48.340645453624397</v>
      </c>
      <c r="GD371" s="4">
        <v>-0.95593038747797798</v>
      </c>
      <c r="GE371" s="7">
        <v>-61.565687316471802</v>
      </c>
      <c r="GF371" s="4">
        <v>-1.2174539826582</v>
      </c>
      <c r="GG371" s="7">
        <v>12</v>
      </c>
      <c r="GH371" s="7">
        <v>34.051073890018401</v>
      </c>
      <c r="GI371" s="7">
        <v>-36.323732300472599</v>
      </c>
      <c r="GJ371" s="4">
        <v>-1.0667426354245</v>
      </c>
      <c r="GK371" s="7">
        <v>-48.778786702917799</v>
      </c>
      <c r="GL371" s="4">
        <v>-1.4325183064847999</v>
      </c>
      <c r="GM371" s="7">
        <v>11.996543778801801</v>
      </c>
      <c r="GN371" s="7">
        <v>57.730362537152601</v>
      </c>
      <c r="GO371" s="7">
        <v>-16.476909244753301</v>
      </c>
      <c r="GP371" s="4">
        <v>-0.28541149787773301</v>
      </c>
      <c r="GQ371" s="7">
        <v>-29.098306790048401</v>
      </c>
      <c r="GR371" s="4">
        <v>-0.504038178719597</v>
      </c>
      <c r="GS371" s="7">
        <v>12</v>
      </c>
      <c r="GT371" s="7">
        <v>15.8218732439896</v>
      </c>
      <c r="GU371" s="7">
        <v>-8.1104650716630502</v>
      </c>
      <c r="GV371" s="4">
        <v>-0.51261092454675505</v>
      </c>
      <c r="GW371" s="7">
        <v>-11.8277117162332</v>
      </c>
      <c r="GX371" s="4">
        <v>-0.747554447810173</v>
      </c>
      <c r="GY371" s="7">
        <v>3.7333333333333298</v>
      </c>
      <c r="GZ371" s="3"/>
    </row>
    <row r="372" spans="1:208" s="11" customFormat="1" x14ac:dyDescent="0.25">
      <c r="A372" s="7" t="s">
        <v>220</v>
      </c>
      <c r="B372" s="7" t="s">
        <v>932</v>
      </c>
      <c r="C372" s="7" t="s">
        <v>933</v>
      </c>
      <c r="D372" s="33" t="s">
        <v>241</v>
      </c>
      <c r="E372" s="7"/>
      <c r="F372" s="8"/>
      <c r="G372" s="8"/>
      <c r="H372" s="8"/>
      <c r="I372" s="8"/>
      <c r="J372" s="8"/>
      <c r="K372" s="8"/>
      <c r="L372" s="8"/>
      <c r="M372" s="8">
        <v>0</v>
      </c>
      <c r="N372" s="8">
        <v>7.9386558330030397</v>
      </c>
      <c r="O372" s="8">
        <v>143.68542169007699</v>
      </c>
      <c r="P372" s="8">
        <v>15.925396354067701</v>
      </c>
      <c r="Q372" s="8">
        <v>14.057111538588099</v>
      </c>
      <c r="R372" s="8">
        <v>8.76294383436964</v>
      </c>
      <c r="S372" s="8">
        <v>7.0624404716354796</v>
      </c>
      <c r="T372" s="8">
        <v>8.6088497109203495</v>
      </c>
      <c r="U372" s="8">
        <v>15.8390030662672</v>
      </c>
      <c r="V372" s="8">
        <v>13.071435259177701</v>
      </c>
      <c r="W372" s="8">
        <v>16.433146169001699</v>
      </c>
      <c r="X372" s="8">
        <v>11.3136344995344</v>
      </c>
      <c r="Y372" s="8">
        <v>38.754859088035602</v>
      </c>
      <c r="Z372" s="8">
        <v>12.265896159665701</v>
      </c>
      <c r="AA372" s="8">
        <v>7.0537075108893603</v>
      </c>
      <c r="AB372" s="8">
        <v>5.5101726699445601</v>
      </c>
      <c r="AC372" s="8">
        <v>0</v>
      </c>
      <c r="AD372" s="8">
        <v>0</v>
      </c>
      <c r="AE372" s="8">
        <v>0</v>
      </c>
      <c r="AF372" s="8">
        <v>0</v>
      </c>
      <c r="AG372" s="8">
        <v>151.62407752307999</v>
      </c>
      <c r="AH372" s="8">
        <v>29.9825078926558</v>
      </c>
      <c r="AI372" s="8">
        <v>15.8253843060051</v>
      </c>
      <c r="AJ372" s="8">
        <v>24.447852777187499</v>
      </c>
      <c r="AK372" s="8">
        <v>29.504581428179399</v>
      </c>
      <c r="AL372" s="8">
        <v>50.068493587570003</v>
      </c>
      <c r="AM372" s="8">
        <v>19.319603670555001</v>
      </c>
      <c r="AN372" s="8">
        <v>5.5101726699445601</v>
      </c>
      <c r="AO372" s="8"/>
      <c r="AP372" s="8">
        <v>0</v>
      </c>
      <c r="AQ372" s="8">
        <v>181.60658541573599</v>
      </c>
      <c r="AR372" s="8">
        <v>40.273237083192598</v>
      </c>
      <c r="AS372" s="8">
        <v>79.573075015749396</v>
      </c>
      <c r="AT372" s="8">
        <v>24.829776340499599</v>
      </c>
      <c r="AU372" s="8">
        <f t="shared" si="40"/>
        <v>181.60658541573599</v>
      </c>
      <c r="AV372" s="8">
        <f t="shared" si="41"/>
        <v>-141.33334833254338</v>
      </c>
      <c r="AW372" s="8">
        <f t="shared" si="42"/>
        <v>39.299837932556798</v>
      </c>
      <c r="AX372" s="8">
        <v>0</v>
      </c>
      <c r="AY372" s="8">
        <v>7.9386558330030397</v>
      </c>
      <c r="AZ372" s="8">
        <v>135.746765857074</v>
      </c>
      <c r="BA372" s="8">
        <v>-127.76002533601</v>
      </c>
      <c r="BB372" s="8">
        <v>-1.86828481547953</v>
      </c>
      <c r="BC372" s="8">
        <v>-5.2941677042184798</v>
      </c>
      <c r="BD372" s="8">
        <v>-1.7005033627341599</v>
      </c>
      <c r="BE372" s="8">
        <v>1.5464092392848701</v>
      </c>
      <c r="BF372" s="8">
        <v>7.2301533553468103</v>
      </c>
      <c r="BG372" s="8">
        <v>-2.7675678070894301</v>
      </c>
      <c r="BH372" s="8">
        <v>3.3617109098240001</v>
      </c>
      <c r="BI372" s="8">
        <v>-5.1195116694673297</v>
      </c>
      <c r="BJ372" s="8">
        <v>27.4412245885012</v>
      </c>
      <c r="BK372" s="8">
        <v>-26.488962928369901</v>
      </c>
      <c r="BL372" s="9">
        <v>-5.2121886487762996</v>
      </c>
      <c r="BM372" s="8" t="s">
        <v>224</v>
      </c>
      <c r="BN372" s="7" t="s">
        <v>224</v>
      </c>
      <c r="BO372" s="10">
        <v>114</v>
      </c>
      <c r="BP372" s="10">
        <v>354</v>
      </c>
      <c r="BQ372" s="7" t="s">
        <v>252</v>
      </c>
      <c r="BR372" s="8">
        <v>7.9386558330030397</v>
      </c>
      <c r="BS372" s="8">
        <v>-2.3223523481183599</v>
      </c>
      <c r="BT372" s="4">
        <v>-0.29253722506318303</v>
      </c>
      <c r="BU372" s="8">
        <v>-7.7863940576062003</v>
      </c>
      <c r="BV372" s="4">
        <v>-0.98082020702247297</v>
      </c>
      <c r="BW372" s="8">
        <v>4</v>
      </c>
      <c r="BX372" s="8">
        <v>143.68542169007699</v>
      </c>
      <c r="BY372" s="8">
        <v>91.482074212587193</v>
      </c>
      <c r="BZ372" s="4">
        <v>0.63668306176467804</v>
      </c>
      <c r="CA372" s="8">
        <v>80.100321899544696</v>
      </c>
      <c r="CB372" s="4">
        <v>0.55747006869157201</v>
      </c>
      <c r="CC372" s="8">
        <v>9.5313870967741892</v>
      </c>
      <c r="CD372" s="8">
        <v>15.925396354067701</v>
      </c>
      <c r="CE372" s="8">
        <v>9.9208002796487307</v>
      </c>
      <c r="CF372" s="4">
        <v>0.622954685653068</v>
      </c>
      <c r="CG372" s="8">
        <v>2.7786158043122602</v>
      </c>
      <c r="CH372" s="4">
        <v>0.174477026664555</v>
      </c>
      <c r="CI372" s="8">
        <v>6.6584946236559102</v>
      </c>
      <c r="CJ372" s="8">
        <v>14.057111538588099</v>
      </c>
      <c r="CK372" s="8">
        <v>7.5425847904239296</v>
      </c>
      <c r="CL372" s="4">
        <v>0.53656718663139402</v>
      </c>
      <c r="CM372" s="8">
        <v>-11.6771897014946</v>
      </c>
      <c r="CN372" s="4">
        <v>-0.83069624008030596</v>
      </c>
      <c r="CO372" s="8">
        <v>6.0987096774193503</v>
      </c>
      <c r="CP372" s="8">
        <v>8.76294383436964</v>
      </c>
      <c r="CQ372" s="8">
        <v>3.8881235291112999</v>
      </c>
      <c r="CR372" s="4">
        <v>0.44370061050277099</v>
      </c>
      <c r="CS372" s="8">
        <v>11.522230607869</v>
      </c>
      <c r="CT372" s="4">
        <v>1.3148812574465001</v>
      </c>
      <c r="CU372" s="8">
        <v>4.8064516129032304</v>
      </c>
      <c r="CV372" s="8">
        <v>7.0624404716354796</v>
      </c>
      <c r="CW372" s="8">
        <v>4.7721128404417897E-2</v>
      </c>
      <c r="CX372" s="4">
        <v>6.7570308869969002E-3</v>
      </c>
      <c r="CY372" s="8">
        <v>-3.9834036642491202</v>
      </c>
      <c r="CZ372" s="4">
        <v>-0.56402651183361596</v>
      </c>
      <c r="DA372" s="8">
        <v>4.0516129032258101</v>
      </c>
      <c r="DB372" s="8">
        <v>8.6088497109203495</v>
      </c>
      <c r="DC372" s="8">
        <v>-6.9212583513756103</v>
      </c>
      <c r="DD372" s="4">
        <v>-0.80397016834850499</v>
      </c>
      <c r="DE372" s="8">
        <v>-14.898173855221399</v>
      </c>
      <c r="DF372" s="4">
        <v>-1.73056498318504</v>
      </c>
      <c r="DG372" s="8">
        <v>8.2537634408602205</v>
      </c>
      <c r="DH372" s="8">
        <v>15.8390030662672</v>
      </c>
      <c r="DI372" s="8">
        <v>9.4999316798129492</v>
      </c>
      <c r="DJ372" s="4">
        <v>0.59978091045674897</v>
      </c>
      <c r="DK372" s="8">
        <v>2.4048787925648498</v>
      </c>
      <c r="DL372" s="4">
        <v>0.15183271210336399</v>
      </c>
      <c r="DM372" s="8">
        <v>7</v>
      </c>
      <c r="DN372" s="8">
        <v>13.071435259177701</v>
      </c>
      <c r="DO372" s="8">
        <v>8.4565106722576608</v>
      </c>
      <c r="DP372" s="4">
        <v>0.64694584065052596</v>
      </c>
      <c r="DQ372" s="8">
        <v>2.8717560161239102</v>
      </c>
      <c r="DR372" s="4">
        <v>0.219697069157543</v>
      </c>
      <c r="DS372" s="8">
        <v>5.5</v>
      </c>
      <c r="DT372" s="8">
        <v>16.433146169001699</v>
      </c>
      <c r="DU372" s="8">
        <v>13.449942905800899</v>
      </c>
      <c r="DV372" s="4">
        <v>0.81846426530130401</v>
      </c>
      <c r="DW372" s="8">
        <v>10.331954801981199</v>
      </c>
      <c r="DX372" s="4">
        <v>0.62872651990831996</v>
      </c>
      <c r="DY372" s="8">
        <v>3</v>
      </c>
      <c r="DZ372" s="8">
        <v>11.3136344995344</v>
      </c>
      <c r="EA372" s="8">
        <v>6.9194135882948498</v>
      </c>
      <c r="EB372" s="4">
        <v>0.61159953404713696</v>
      </c>
      <c r="EC372" s="8">
        <v>1.8783477226398799</v>
      </c>
      <c r="ED372" s="4">
        <v>0.166025137431935</v>
      </c>
      <c r="EE372" s="8">
        <v>4.8</v>
      </c>
      <c r="EF372" s="8">
        <v>38.754859088035602</v>
      </c>
      <c r="EG372" s="8">
        <v>35.2734405439898</v>
      </c>
      <c r="EH372" s="4">
        <v>0.91016820533039899</v>
      </c>
      <c r="EI372" s="8">
        <v>30.705336887528698</v>
      </c>
      <c r="EJ372" s="4">
        <v>0.79229643998390997</v>
      </c>
      <c r="EK372" s="8">
        <v>4.4262672811059902</v>
      </c>
      <c r="EL372" s="8">
        <v>12.265896159665701</v>
      </c>
      <c r="EM372" s="8">
        <v>7.3920952751471702</v>
      </c>
      <c r="EN372" s="4">
        <v>0.60265431721612295</v>
      </c>
      <c r="EO372" s="8">
        <v>1.86755058650934</v>
      </c>
      <c r="EP372" s="4">
        <v>0.15225553536401801</v>
      </c>
      <c r="EQ372" s="8">
        <v>5.2333333333333298</v>
      </c>
      <c r="ER372" s="8">
        <v>7.0537075108893603</v>
      </c>
      <c r="ES372" s="8">
        <v>4.6200693304112201</v>
      </c>
      <c r="ET372" s="4">
        <v>0.65498453448471805</v>
      </c>
      <c r="EU372" s="8">
        <v>1.55812847080337</v>
      </c>
      <c r="EV372" s="4">
        <v>0.22089496458393901</v>
      </c>
      <c r="EW372" s="8">
        <v>3</v>
      </c>
      <c r="EX372" s="8">
        <v>5.5101726699445601</v>
      </c>
      <c r="EY372" s="8">
        <v>3.8899162260951399</v>
      </c>
      <c r="EZ372" s="4">
        <v>0.70595178392735902</v>
      </c>
      <c r="FA372" s="8">
        <v>1.9055612868471901</v>
      </c>
      <c r="FB372" s="4">
        <v>0.34582605682053202</v>
      </c>
      <c r="FC372" s="8">
        <v>2</v>
      </c>
      <c r="FD372" s="7">
        <v>151.62407752307999</v>
      </c>
      <c r="FE372" s="7">
        <v>89.159721864468807</v>
      </c>
      <c r="FF372" s="4">
        <v>0.58803142166452405</v>
      </c>
      <c r="FG372" s="7">
        <v>72.313927841938494</v>
      </c>
      <c r="FH372" s="4">
        <v>0.47692905390260898</v>
      </c>
      <c r="FI372" s="7">
        <v>13.5313870967742</v>
      </c>
      <c r="FJ372" s="7">
        <v>29.9825078926558</v>
      </c>
      <c r="FK372" s="7">
        <v>17.4633850700727</v>
      </c>
      <c r="FL372" s="4">
        <v>0.58245244635957705</v>
      </c>
      <c r="FM372" s="7">
        <v>-8.89857389718237</v>
      </c>
      <c r="FN372" s="4">
        <v>-0.29679218059547602</v>
      </c>
      <c r="FO372" s="7">
        <v>12.7572043010753</v>
      </c>
      <c r="FP372" s="7">
        <v>15.8253843060051</v>
      </c>
      <c r="FQ372" s="7">
        <v>3.93584465751572</v>
      </c>
      <c r="FR372" s="4">
        <v>0.248704523151594</v>
      </c>
      <c r="FS372" s="7">
        <v>7.5388269436198696</v>
      </c>
      <c r="FT372" s="4">
        <v>0.47637559997574103</v>
      </c>
      <c r="FU372" s="7">
        <v>8.8580645161290299</v>
      </c>
      <c r="FV372" s="7">
        <v>24.447852777187499</v>
      </c>
      <c r="FW372" s="7">
        <v>2.57867332843735</v>
      </c>
      <c r="FX372" s="4">
        <v>0.10547647484377599</v>
      </c>
      <c r="FY372" s="7">
        <v>-12.4932950626566</v>
      </c>
      <c r="FZ372" s="4">
        <v>-0.51101809130305997</v>
      </c>
      <c r="GA372" s="7">
        <v>15.253763440860199</v>
      </c>
      <c r="GB372" s="7">
        <v>29.504581428179399</v>
      </c>
      <c r="GC372" s="7">
        <v>21.906453578058599</v>
      </c>
      <c r="GD372" s="4">
        <v>0.74247633817085901</v>
      </c>
      <c r="GE372" s="7">
        <v>13.203710818105099</v>
      </c>
      <c r="GF372" s="4">
        <v>0.44751391746552299</v>
      </c>
      <c r="GG372" s="7">
        <v>8.5</v>
      </c>
      <c r="GH372" s="7">
        <v>50.068493587570003</v>
      </c>
      <c r="GI372" s="7">
        <v>42.192854132284701</v>
      </c>
      <c r="GJ372" s="4">
        <v>0.842702688038521</v>
      </c>
      <c r="GK372" s="7">
        <v>32.583684610168604</v>
      </c>
      <c r="GL372" s="4">
        <v>0.65078220404573595</v>
      </c>
      <c r="GM372" s="7">
        <v>9.22626728110599</v>
      </c>
      <c r="GN372" s="7">
        <v>19.319603670555001</v>
      </c>
      <c r="GO372" s="7">
        <v>12.0121646055584</v>
      </c>
      <c r="GP372" s="4">
        <v>0.62176040515086295</v>
      </c>
      <c r="GQ372" s="7">
        <v>3.4256790573127098</v>
      </c>
      <c r="GR372" s="4">
        <v>0.17731621806164599</v>
      </c>
      <c r="GS372" s="7">
        <v>8.2333333333333307</v>
      </c>
      <c r="GT372" s="7">
        <v>5.5101726699445601</v>
      </c>
      <c r="GU372" s="7">
        <v>3.8899162260951399</v>
      </c>
      <c r="GV372" s="4">
        <v>0.70595178392735902</v>
      </c>
      <c r="GW372" s="7">
        <v>1.9055612868471901</v>
      </c>
      <c r="GX372" s="4">
        <v>0.34582605682053202</v>
      </c>
      <c r="GY372" s="7">
        <v>2</v>
      </c>
      <c r="GZ372" s="3"/>
    </row>
    <row r="373" spans="1:208" s="11" customFormat="1" x14ac:dyDescent="0.25">
      <c r="A373" s="7" t="s">
        <v>220</v>
      </c>
      <c r="B373" s="7" t="s">
        <v>934</v>
      </c>
      <c r="C373" s="7" t="s">
        <v>935</v>
      </c>
      <c r="D373" s="33" t="s">
        <v>241</v>
      </c>
      <c r="E373" s="7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>
        <v>0</v>
      </c>
      <c r="W373" s="8">
        <v>67.766072753942595</v>
      </c>
      <c r="X373" s="8">
        <v>9.5582623906705493</v>
      </c>
      <c r="Y373" s="8">
        <v>0</v>
      </c>
      <c r="Z373" s="8"/>
      <c r="AA373" s="8"/>
      <c r="AB373" s="8"/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67.766072753942595</v>
      </c>
      <c r="AL373" s="8">
        <v>9.5582623906705493</v>
      </c>
      <c r="AM373" s="8">
        <v>0</v>
      </c>
      <c r="AN373" s="8">
        <v>0</v>
      </c>
      <c r="AO373" s="8"/>
      <c r="AP373" s="8"/>
      <c r="AQ373" s="8"/>
      <c r="AR373" s="8"/>
      <c r="AS373" s="8">
        <v>77.324335144613201</v>
      </c>
      <c r="AT373" s="8"/>
      <c r="AU373" s="8">
        <f t="shared" si="40"/>
        <v>0</v>
      </c>
      <c r="AV373" s="8">
        <f t="shared" si="41"/>
        <v>0</v>
      </c>
      <c r="AW373" s="8">
        <f t="shared" si="42"/>
        <v>77.324335144613201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67.766072753942595</v>
      </c>
      <c r="BI373" s="8">
        <v>-58.207810363272102</v>
      </c>
      <c r="BJ373" s="8">
        <v>-9.5582623906705493</v>
      </c>
      <c r="BK373" s="8">
        <v>0</v>
      </c>
      <c r="BL373" s="9">
        <v>0</v>
      </c>
      <c r="BM373" s="8" t="s">
        <v>268</v>
      </c>
      <c r="BN373" s="7" t="s">
        <v>268</v>
      </c>
      <c r="BO373" s="10">
        <v>708</v>
      </c>
      <c r="BP373" s="10">
        <v>355</v>
      </c>
      <c r="BQ373" s="7" t="s">
        <v>252</v>
      </c>
      <c r="BR373" s="8"/>
      <c r="BS373" s="8"/>
      <c r="BT373" s="4"/>
      <c r="BU373" s="8"/>
      <c r="BV373" s="4"/>
      <c r="BW373" s="8"/>
      <c r="BX373" s="8"/>
      <c r="BY373" s="8"/>
      <c r="BZ373" s="4"/>
      <c r="CA373" s="8"/>
      <c r="CB373" s="4"/>
      <c r="CC373" s="8"/>
      <c r="CD373" s="8"/>
      <c r="CE373" s="8"/>
      <c r="CF373" s="4"/>
      <c r="CG373" s="8"/>
      <c r="CH373" s="4"/>
      <c r="CI373" s="8"/>
      <c r="CJ373" s="8"/>
      <c r="CK373" s="8"/>
      <c r="CL373" s="4"/>
      <c r="CM373" s="8"/>
      <c r="CN373" s="4"/>
      <c r="CO373" s="8"/>
      <c r="CP373" s="8"/>
      <c r="CQ373" s="8"/>
      <c r="CR373" s="4"/>
      <c r="CS373" s="8"/>
      <c r="CT373" s="4"/>
      <c r="CU373" s="8"/>
      <c r="CV373" s="8"/>
      <c r="CW373" s="8"/>
      <c r="CX373" s="4"/>
      <c r="CY373" s="8"/>
      <c r="CZ373" s="4"/>
      <c r="DA373" s="8"/>
      <c r="DB373" s="8"/>
      <c r="DC373" s="8"/>
      <c r="DD373" s="4"/>
      <c r="DE373" s="8"/>
      <c r="DF373" s="4"/>
      <c r="DG373" s="8"/>
      <c r="DH373" s="8"/>
      <c r="DI373" s="8"/>
      <c r="DJ373" s="4"/>
      <c r="DK373" s="8"/>
      <c r="DL373" s="4"/>
      <c r="DM373" s="8"/>
      <c r="DN373" s="8">
        <v>0</v>
      </c>
      <c r="DO373" s="8">
        <v>-5.7211501523741104</v>
      </c>
      <c r="DP373" s="4"/>
      <c r="DQ373" s="8">
        <v>-7.8062269060437801</v>
      </c>
      <c r="DR373" s="4"/>
      <c r="DS373" s="8">
        <v>2.0956989247311801</v>
      </c>
      <c r="DT373" s="8">
        <v>67.766072753942595</v>
      </c>
      <c r="DU373" s="8">
        <v>54.015032103158198</v>
      </c>
      <c r="DV373" s="4">
        <v>0.79708075011644597</v>
      </c>
      <c r="DW373" s="8">
        <v>46.894460783400902</v>
      </c>
      <c r="DX373" s="4">
        <v>0.69200499420519601</v>
      </c>
      <c r="DY373" s="8">
        <v>7.4032258064516103</v>
      </c>
      <c r="DZ373" s="8">
        <v>9.5582623906705493</v>
      </c>
      <c r="EA373" s="8">
        <v>4.0927840005152296</v>
      </c>
      <c r="EB373" s="4">
        <v>0.42819330891251101</v>
      </c>
      <c r="EC373" s="8">
        <v>1.81934348715287</v>
      </c>
      <c r="ED373" s="4">
        <v>0.190342492473178</v>
      </c>
      <c r="EE373" s="8">
        <v>2.6494623655914</v>
      </c>
      <c r="EF373" s="8">
        <v>0</v>
      </c>
      <c r="EG373" s="8">
        <v>0</v>
      </c>
      <c r="EH373" s="4"/>
      <c r="EI373" s="8">
        <v>-6.1253301059287597E-3</v>
      </c>
      <c r="EJ373" s="4"/>
      <c r="EK373" s="8">
        <v>0</v>
      </c>
      <c r="EL373" s="8"/>
      <c r="EM373" s="8"/>
      <c r="EN373" s="4"/>
      <c r="EO373" s="8"/>
      <c r="EP373" s="4"/>
      <c r="EQ373" s="8"/>
      <c r="ER373" s="8"/>
      <c r="ES373" s="8"/>
      <c r="ET373" s="4"/>
      <c r="EU373" s="8"/>
      <c r="EV373" s="4"/>
      <c r="EW373" s="8"/>
      <c r="EX373" s="8"/>
      <c r="EY373" s="8"/>
      <c r="EZ373" s="4"/>
      <c r="FA373" s="8"/>
      <c r="FB373" s="4"/>
      <c r="FC373" s="8"/>
      <c r="FD373" s="7">
        <v>0</v>
      </c>
      <c r="FE373" s="7">
        <v>0</v>
      </c>
      <c r="FF373" s="4"/>
      <c r="FG373" s="7">
        <v>0</v>
      </c>
      <c r="FH373" s="4"/>
      <c r="FI373" s="7">
        <v>0</v>
      </c>
      <c r="FJ373" s="7">
        <v>0</v>
      </c>
      <c r="FK373" s="7">
        <v>0</v>
      </c>
      <c r="FL373" s="4"/>
      <c r="FM373" s="7">
        <v>0</v>
      </c>
      <c r="FN373" s="4"/>
      <c r="FO373" s="7">
        <v>0</v>
      </c>
      <c r="FP373" s="7">
        <v>0</v>
      </c>
      <c r="FQ373" s="7">
        <v>0</v>
      </c>
      <c r="FR373" s="4"/>
      <c r="FS373" s="7">
        <v>0</v>
      </c>
      <c r="FT373" s="4"/>
      <c r="FU373" s="7">
        <v>0</v>
      </c>
      <c r="FV373" s="7">
        <v>0</v>
      </c>
      <c r="FW373" s="7">
        <v>0</v>
      </c>
      <c r="FX373" s="4"/>
      <c r="FY373" s="7">
        <v>0</v>
      </c>
      <c r="FZ373" s="4"/>
      <c r="GA373" s="7">
        <v>0</v>
      </c>
      <c r="GB373" s="7">
        <v>67.766072753942595</v>
      </c>
      <c r="GC373" s="7">
        <v>48.293881950784098</v>
      </c>
      <c r="GD373" s="4">
        <v>0.71265575808322701</v>
      </c>
      <c r="GE373" s="7">
        <v>39.088233877357098</v>
      </c>
      <c r="GF373" s="4">
        <v>0.57681126098727598</v>
      </c>
      <c r="GG373" s="7">
        <v>9.4989247311828002</v>
      </c>
      <c r="GH373" s="7">
        <v>9.5582623906705493</v>
      </c>
      <c r="GI373" s="7">
        <v>4.0927840005152296</v>
      </c>
      <c r="GJ373" s="4">
        <v>0.42819330891251101</v>
      </c>
      <c r="GK373" s="7">
        <v>1.8132181570469399</v>
      </c>
      <c r="GL373" s="4">
        <v>0.18970165108846099</v>
      </c>
      <c r="GM373" s="7">
        <v>2.6494623655914</v>
      </c>
      <c r="GN373" s="7">
        <v>0</v>
      </c>
      <c r="GO373" s="7">
        <v>0</v>
      </c>
      <c r="GP373" s="4"/>
      <c r="GQ373" s="7">
        <v>0</v>
      </c>
      <c r="GR373" s="4"/>
      <c r="GS373" s="7">
        <v>0</v>
      </c>
      <c r="GT373" s="7">
        <v>0</v>
      </c>
      <c r="GU373" s="7">
        <v>0</v>
      </c>
      <c r="GV373" s="4"/>
      <c r="GW373" s="7">
        <v>0</v>
      </c>
      <c r="GX373" s="4"/>
      <c r="GY373" s="7">
        <v>0</v>
      </c>
      <c r="GZ373" s="3"/>
    </row>
    <row r="374" spans="1:208" s="11" customFormat="1" x14ac:dyDescent="0.25">
      <c r="A374" s="7" t="s">
        <v>220</v>
      </c>
      <c r="B374" s="7" t="s">
        <v>936</v>
      </c>
      <c r="C374" s="7" t="s">
        <v>937</v>
      </c>
      <c r="D374" s="33" t="s">
        <v>231</v>
      </c>
      <c r="E374" s="7"/>
      <c r="F374" s="8">
        <v>240.69127652353799</v>
      </c>
      <c r="G374" s="8">
        <v>246.936470416188</v>
      </c>
      <c r="H374" s="8">
        <v>212.12982445370099</v>
      </c>
      <c r="I374" s="8">
        <v>166.49923857287999</v>
      </c>
      <c r="J374" s="8">
        <v>195.998931575234</v>
      </c>
      <c r="K374" s="8">
        <v>154.078544418413</v>
      </c>
      <c r="L374" s="8">
        <v>160.961756197558</v>
      </c>
      <c r="M374" s="8">
        <v>157.433282166841</v>
      </c>
      <c r="N374" s="8">
        <v>168.40723055638099</v>
      </c>
      <c r="O374" s="8">
        <v>127.70708149828801</v>
      </c>
      <c r="P374" s="8">
        <v>65.269281224600803</v>
      </c>
      <c r="Q374" s="8">
        <v>47.171001911936003</v>
      </c>
      <c r="R374" s="8">
        <v>119.805317829171</v>
      </c>
      <c r="S374" s="8">
        <v>129.163193417385</v>
      </c>
      <c r="T374" s="8">
        <v>100.53769495373101</v>
      </c>
      <c r="U374" s="8">
        <v>91.603589478067605</v>
      </c>
      <c r="V374" s="8">
        <v>70.502738347348497</v>
      </c>
      <c r="W374" s="8">
        <v>5.8141643914179504</v>
      </c>
      <c r="X374" s="8"/>
      <c r="Y374" s="8"/>
      <c r="Z374" s="8"/>
      <c r="AA374" s="8">
        <v>1.4873446450060199</v>
      </c>
      <c r="AB374" s="8">
        <v>33.608300465996003</v>
      </c>
      <c r="AC374" s="8">
        <v>487.62774693972602</v>
      </c>
      <c r="AD374" s="8">
        <v>378.62906302658001</v>
      </c>
      <c r="AE374" s="8">
        <v>350.077475993647</v>
      </c>
      <c r="AF374" s="8">
        <v>318.395038364399</v>
      </c>
      <c r="AG374" s="8">
        <v>296.11431205466903</v>
      </c>
      <c r="AH374" s="8">
        <v>112.440283136537</v>
      </c>
      <c r="AI374" s="8">
        <v>248.96851124655501</v>
      </c>
      <c r="AJ374" s="8">
        <v>192.14128443179899</v>
      </c>
      <c r="AK374" s="8">
        <v>76.316902738766501</v>
      </c>
      <c r="AL374" s="8">
        <v>0</v>
      </c>
      <c r="AM374" s="8">
        <v>1.4873446450060199</v>
      </c>
      <c r="AN374" s="8">
        <v>33.608300465996003</v>
      </c>
      <c r="AO374" s="8">
        <v>866.25680996630604</v>
      </c>
      <c r="AP374" s="8">
        <v>668.47251435804606</v>
      </c>
      <c r="AQ374" s="8">
        <v>408.55459519120598</v>
      </c>
      <c r="AR374" s="8">
        <v>441.10979567835398</v>
      </c>
      <c r="AS374" s="8">
        <v>76.316902738766501</v>
      </c>
      <c r="AT374" s="8">
        <v>35.095645111002</v>
      </c>
      <c r="AU374" s="8">
        <f t="shared" si="40"/>
        <v>-259.91791916684008</v>
      </c>
      <c r="AV374" s="8">
        <f t="shared" si="41"/>
        <v>32.555200487147999</v>
      </c>
      <c r="AW374" s="8">
        <f t="shared" si="42"/>
        <v>-364.79289293958749</v>
      </c>
      <c r="AX374" s="8">
        <v>-3.5284740307171498</v>
      </c>
      <c r="AY374" s="8">
        <v>10.973948389540499</v>
      </c>
      <c r="AZ374" s="8">
        <v>-40.700149058093402</v>
      </c>
      <c r="BA374" s="8">
        <v>-62.437800273687202</v>
      </c>
      <c r="BB374" s="8">
        <v>-18.0982793126648</v>
      </c>
      <c r="BC374" s="8">
        <v>72.634315917234503</v>
      </c>
      <c r="BD374" s="8">
        <v>9.3578755882139397</v>
      </c>
      <c r="BE374" s="8">
        <v>-28.625498463653201</v>
      </c>
      <c r="BF374" s="8">
        <v>-8.9341054756636709</v>
      </c>
      <c r="BG374" s="8">
        <v>-21.1008511307191</v>
      </c>
      <c r="BH374" s="8">
        <v>-64.688573955930593</v>
      </c>
      <c r="BI374" s="8">
        <v>-5.8141643914179504</v>
      </c>
      <c r="BJ374" s="8">
        <v>0</v>
      </c>
      <c r="BK374" s="8">
        <v>0</v>
      </c>
      <c r="BL374" s="9">
        <v>1.4873446450060199</v>
      </c>
      <c r="BM374" s="8" t="s">
        <v>268</v>
      </c>
      <c r="BN374" s="7" t="s">
        <v>268</v>
      </c>
      <c r="BO374" s="10">
        <v>499</v>
      </c>
      <c r="BP374" s="10">
        <v>356</v>
      </c>
      <c r="BQ374" s="7" t="s">
        <v>252</v>
      </c>
      <c r="BR374" s="8">
        <v>168.40723055638099</v>
      </c>
      <c r="BS374" s="8">
        <v>101.081706161353</v>
      </c>
      <c r="BT374" s="4">
        <v>0.60022188968609402</v>
      </c>
      <c r="BU374" s="8">
        <v>77.161306474508095</v>
      </c>
      <c r="BV374" s="4">
        <v>0.45818285960515898</v>
      </c>
      <c r="BW374" s="8">
        <v>18.100000000000001</v>
      </c>
      <c r="BX374" s="8">
        <v>127.70708149828801</v>
      </c>
      <c r="BY374" s="8">
        <v>64.315555922896394</v>
      </c>
      <c r="BZ374" s="4">
        <v>0.50361777254896101</v>
      </c>
      <c r="CA374" s="8">
        <v>49.233448740135202</v>
      </c>
      <c r="CB374" s="4">
        <v>0.385518548873856</v>
      </c>
      <c r="CC374" s="8">
        <v>12.8709677419355</v>
      </c>
      <c r="CD374" s="8">
        <v>65.269281224600803</v>
      </c>
      <c r="CE374" s="8">
        <v>44.446128991700803</v>
      </c>
      <c r="CF374" s="4">
        <v>0.68096550410529799</v>
      </c>
      <c r="CG374" s="8">
        <v>29.864233824921801</v>
      </c>
      <c r="CH374" s="4">
        <v>0.45755420106672801</v>
      </c>
      <c r="CI374" s="8">
        <v>10.419354838709699</v>
      </c>
      <c r="CJ374" s="8">
        <v>47.171001911936003</v>
      </c>
      <c r="CK374" s="8">
        <v>37.659593525737897</v>
      </c>
      <c r="CL374" s="4">
        <v>0.79836323163211498</v>
      </c>
      <c r="CM374" s="8">
        <v>28.294940974999299</v>
      </c>
      <c r="CN374" s="4">
        <v>0.59983760844900902</v>
      </c>
      <c r="CO374" s="8">
        <v>9</v>
      </c>
      <c r="CP374" s="8">
        <v>119.805317829171</v>
      </c>
      <c r="CQ374" s="8">
        <v>81.091943758115093</v>
      </c>
      <c r="CR374" s="4">
        <v>0.67686430976080203</v>
      </c>
      <c r="CS374" s="8">
        <v>58.879544834607699</v>
      </c>
      <c r="CT374" s="4">
        <v>0.49146019476834502</v>
      </c>
      <c r="CU374" s="8">
        <v>16.660215053763402</v>
      </c>
      <c r="CV374" s="8">
        <v>129.163193417385</v>
      </c>
      <c r="CW374" s="8">
        <v>52.697264339602903</v>
      </c>
      <c r="CX374" s="4">
        <v>0.407989791405314</v>
      </c>
      <c r="CY374" s="8">
        <v>39.014922971892602</v>
      </c>
      <c r="CZ374" s="4">
        <v>0.30205913882771401</v>
      </c>
      <c r="DA374" s="8">
        <v>16.838709677419399</v>
      </c>
      <c r="DB374" s="8">
        <v>100.53769495373101</v>
      </c>
      <c r="DC374" s="8">
        <v>41.329367432007302</v>
      </c>
      <c r="DD374" s="4">
        <v>0.41108330015948402</v>
      </c>
      <c r="DE374" s="8">
        <v>28.723026574970799</v>
      </c>
      <c r="DF374" s="4">
        <v>0.285694102974904</v>
      </c>
      <c r="DG374" s="8">
        <v>11.418279569892499</v>
      </c>
      <c r="DH374" s="8">
        <v>91.603589478067605</v>
      </c>
      <c r="DI374" s="8">
        <v>33.272459266288898</v>
      </c>
      <c r="DJ374" s="4">
        <v>0.36322222148571098</v>
      </c>
      <c r="DK374" s="8">
        <v>25.976419043041201</v>
      </c>
      <c r="DL374" s="4">
        <v>0.28357424846611201</v>
      </c>
      <c r="DM374" s="8">
        <v>6.8928571428571397</v>
      </c>
      <c r="DN374" s="8">
        <v>70.502738347348497</v>
      </c>
      <c r="DO374" s="8">
        <v>11.5169667946001</v>
      </c>
      <c r="DP374" s="4">
        <v>0.163354886130224</v>
      </c>
      <c r="DQ374" s="8">
        <v>7.8277572265796804</v>
      </c>
      <c r="DR374" s="4">
        <v>0.111027704881679</v>
      </c>
      <c r="DS374" s="8">
        <v>3</v>
      </c>
      <c r="DT374" s="8">
        <v>5.8141643914179504</v>
      </c>
      <c r="DU374" s="8">
        <v>3.1544886923492701</v>
      </c>
      <c r="DV374" s="4">
        <v>0.54255237382098898</v>
      </c>
      <c r="DW374" s="8">
        <v>2.6163694514772899</v>
      </c>
      <c r="DX374" s="4">
        <v>0.44999922178657498</v>
      </c>
      <c r="DY374" s="8">
        <v>0.38709677419354799</v>
      </c>
      <c r="DZ374" s="8"/>
      <c r="EA374" s="8"/>
      <c r="EB374" s="4"/>
      <c r="EC374" s="8"/>
      <c r="ED374" s="4"/>
      <c r="EE374" s="8"/>
      <c r="EF374" s="8"/>
      <c r="EG374" s="8"/>
      <c r="EH374" s="4"/>
      <c r="EI374" s="8"/>
      <c r="EJ374" s="4"/>
      <c r="EK374" s="8"/>
      <c r="EL374" s="8"/>
      <c r="EM374" s="8"/>
      <c r="EN374" s="4"/>
      <c r="EO374" s="8"/>
      <c r="EP374" s="4"/>
      <c r="EQ374" s="8"/>
      <c r="ER374" s="8">
        <v>1.4873446450060199</v>
      </c>
      <c r="ES374" s="8">
        <v>-0.64663409402693195</v>
      </c>
      <c r="ET374" s="4">
        <v>-0.43475740219195502</v>
      </c>
      <c r="EU374" s="8">
        <v>-1.2344918557597799</v>
      </c>
      <c r="EV374" s="4">
        <v>-0.829997176447823</v>
      </c>
      <c r="EW374" s="8">
        <v>0.56666666666666698</v>
      </c>
      <c r="EX374" s="8">
        <v>33.608300465996003</v>
      </c>
      <c r="EY374" s="8">
        <v>20.841273809654801</v>
      </c>
      <c r="EZ374" s="4">
        <v>0.62012281253976198</v>
      </c>
      <c r="FA374" s="8">
        <v>14.4108444049221</v>
      </c>
      <c r="FB374" s="4">
        <v>0.42878825186363101</v>
      </c>
      <c r="FC374" s="8">
        <v>6</v>
      </c>
      <c r="FD374" s="7">
        <v>296.11431205466903</v>
      </c>
      <c r="FE374" s="7">
        <v>165.39726208424901</v>
      </c>
      <c r="FF374" s="4">
        <v>0.55855882458566597</v>
      </c>
      <c r="FG374" s="7">
        <v>126.394755214643</v>
      </c>
      <c r="FH374" s="4">
        <v>0.42684446536075499</v>
      </c>
      <c r="FI374" s="7">
        <v>30.9709677419355</v>
      </c>
      <c r="FJ374" s="7">
        <v>112.440283136537</v>
      </c>
      <c r="FK374" s="7">
        <v>82.105722517438707</v>
      </c>
      <c r="FL374" s="4">
        <v>0.73021625548325297</v>
      </c>
      <c r="FM374" s="7">
        <v>58.159174799921203</v>
      </c>
      <c r="FN374" s="4">
        <v>0.51724500488226399</v>
      </c>
      <c r="FO374" s="7">
        <v>19.419354838709701</v>
      </c>
      <c r="FP374" s="7">
        <v>248.96851124655501</v>
      </c>
      <c r="FQ374" s="7">
        <v>133.78920809771799</v>
      </c>
      <c r="FR374" s="4">
        <v>0.537374013395717</v>
      </c>
      <c r="FS374" s="7">
        <v>97.894467806500302</v>
      </c>
      <c r="FT374" s="4">
        <v>0.39320019755251201</v>
      </c>
      <c r="FU374" s="7">
        <v>33.498924731182797</v>
      </c>
      <c r="FV374" s="7">
        <v>192.14128443179899</v>
      </c>
      <c r="FW374" s="7">
        <v>74.601826698296193</v>
      </c>
      <c r="FX374" s="4">
        <v>0.38826547308096299</v>
      </c>
      <c r="FY374" s="7">
        <v>54.699445618012099</v>
      </c>
      <c r="FZ374" s="4">
        <v>0.284683459776849</v>
      </c>
      <c r="GA374" s="7">
        <v>18.311136712749601</v>
      </c>
      <c r="GB374" s="7">
        <v>76.316902738766501</v>
      </c>
      <c r="GC374" s="7">
        <v>14.6714554869494</v>
      </c>
      <c r="GD374" s="4">
        <v>0.192243853726217</v>
      </c>
      <c r="GE374" s="7">
        <v>10.444126678057</v>
      </c>
      <c r="GF374" s="4">
        <v>0.13685207736754401</v>
      </c>
      <c r="GG374" s="7">
        <v>3.3870967741935498</v>
      </c>
      <c r="GH374" s="7">
        <v>0</v>
      </c>
      <c r="GI374" s="7">
        <v>0</v>
      </c>
      <c r="GJ374" s="4"/>
      <c r="GK374" s="7">
        <v>0</v>
      </c>
      <c r="GL374" s="4"/>
      <c r="GM374" s="7">
        <v>0</v>
      </c>
      <c r="GN374" s="7">
        <v>1.4873446450060199</v>
      </c>
      <c r="GO374" s="7">
        <v>-0.64663409402693195</v>
      </c>
      <c r="GP374" s="4">
        <v>-0.43475740219195502</v>
      </c>
      <c r="GQ374" s="7">
        <v>-1.2344918557597799</v>
      </c>
      <c r="GR374" s="4">
        <v>-0.829997176447823</v>
      </c>
      <c r="GS374" s="7">
        <v>0.56666666666666698</v>
      </c>
      <c r="GT374" s="7">
        <v>33.608300465996003</v>
      </c>
      <c r="GU374" s="7">
        <v>20.841273809654801</v>
      </c>
      <c r="GV374" s="4">
        <v>0.62012281253976198</v>
      </c>
      <c r="GW374" s="7">
        <v>14.4108444049221</v>
      </c>
      <c r="GX374" s="4">
        <v>0.42878825186363101</v>
      </c>
      <c r="GY374" s="7">
        <v>6</v>
      </c>
      <c r="GZ374" s="3"/>
    </row>
    <row r="375" spans="1:208" s="11" customFormat="1" x14ac:dyDescent="0.25">
      <c r="A375" s="7" t="s">
        <v>220</v>
      </c>
      <c r="B375" s="7" t="s">
        <v>938</v>
      </c>
      <c r="C375" s="7" t="s">
        <v>939</v>
      </c>
      <c r="D375" s="33" t="s">
        <v>279</v>
      </c>
      <c r="E375" s="7" t="s">
        <v>280</v>
      </c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>
        <v>13.44</v>
      </c>
      <c r="S375" s="8">
        <v>0</v>
      </c>
      <c r="T375" s="8">
        <v>0</v>
      </c>
      <c r="U375" s="8">
        <v>0</v>
      </c>
      <c r="V375" s="8">
        <v>44.518000000000001</v>
      </c>
      <c r="W375" s="8">
        <v>29.122</v>
      </c>
      <c r="X375" s="8"/>
      <c r="Y375" s="8"/>
      <c r="Z375" s="8"/>
      <c r="AA375" s="8"/>
      <c r="AB375" s="8"/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13.44</v>
      </c>
      <c r="AJ375" s="8">
        <v>0</v>
      </c>
      <c r="AK375" s="8">
        <v>73.64</v>
      </c>
      <c r="AL375" s="8">
        <v>0</v>
      </c>
      <c r="AM375" s="8">
        <v>0</v>
      </c>
      <c r="AN375" s="8">
        <v>0</v>
      </c>
      <c r="AO375" s="8"/>
      <c r="AP375" s="8"/>
      <c r="AQ375" s="8"/>
      <c r="AR375" s="8">
        <v>13.44</v>
      </c>
      <c r="AS375" s="8">
        <v>73.64</v>
      </c>
      <c r="AT375" s="8"/>
      <c r="AU375" s="8">
        <f t="shared" si="40"/>
        <v>0</v>
      </c>
      <c r="AV375" s="8">
        <f t="shared" si="41"/>
        <v>13.44</v>
      </c>
      <c r="AW375" s="8">
        <f t="shared" si="42"/>
        <v>60.2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13.44</v>
      </c>
      <c r="BD375" s="8">
        <v>-13.44</v>
      </c>
      <c r="BE375" s="8">
        <v>0</v>
      </c>
      <c r="BF375" s="8">
        <v>0</v>
      </c>
      <c r="BG375" s="8">
        <v>44.518000000000001</v>
      </c>
      <c r="BH375" s="8">
        <v>-15.396000000000001</v>
      </c>
      <c r="BI375" s="8">
        <v>-29.122</v>
      </c>
      <c r="BJ375" s="8">
        <v>0</v>
      </c>
      <c r="BK375" s="8">
        <v>0</v>
      </c>
      <c r="BL375" s="9">
        <v>0</v>
      </c>
      <c r="BM375" s="8" t="s">
        <v>268</v>
      </c>
      <c r="BN375" s="7" t="s">
        <v>268</v>
      </c>
      <c r="BO375" s="10">
        <v>713</v>
      </c>
      <c r="BP375" s="10">
        <v>357</v>
      </c>
      <c r="BQ375" s="7" t="s">
        <v>252</v>
      </c>
      <c r="BR375" s="8"/>
      <c r="BS375" s="8"/>
      <c r="BT375" s="4"/>
      <c r="BU375" s="8"/>
      <c r="BV375" s="4"/>
      <c r="BW375" s="8"/>
      <c r="BX375" s="8"/>
      <c r="BY375" s="8"/>
      <c r="BZ375" s="4"/>
      <c r="CA375" s="8"/>
      <c r="CB375" s="4"/>
      <c r="CC375" s="8"/>
      <c r="CD375" s="8"/>
      <c r="CE375" s="8"/>
      <c r="CF375" s="4"/>
      <c r="CG375" s="8"/>
      <c r="CH375" s="4"/>
      <c r="CI375" s="8"/>
      <c r="CJ375" s="8"/>
      <c r="CK375" s="8"/>
      <c r="CL375" s="4"/>
      <c r="CM375" s="8"/>
      <c r="CN375" s="4"/>
      <c r="CO375" s="8"/>
      <c r="CP375" s="8">
        <v>13.44</v>
      </c>
      <c r="CQ375" s="8">
        <v>11.1611744625272</v>
      </c>
      <c r="CR375" s="4">
        <v>0.83044452846184202</v>
      </c>
      <c r="CS375" s="8">
        <v>8.7135965419742103</v>
      </c>
      <c r="CT375" s="4">
        <v>0.64833307603974799</v>
      </c>
      <c r="CU375" s="8">
        <v>1.25806451612903</v>
      </c>
      <c r="CV375" s="8">
        <v>0</v>
      </c>
      <c r="CW375" s="8">
        <v>-6.0241069490372201</v>
      </c>
      <c r="CX375" s="4"/>
      <c r="CY375" s="8">
        <v>-9.1397537535509095</v>
      </c>
      <c r="CZ375" s="4"/>
      <c r="DA375" s="8">
        <v>3</v>
      </c>
      <c r="DB375" s="8">
        <v>0</v>
      </c>
      <c r="DC375" s="8">
        <v>-5.8140821898577597</v>
      </c>
      <c r="DD375" s="4"/>
      <c r="DE375" s="8">
        <v>-8.7678521097214599</v>
      </c>
      <c r="DF375" s="4"/>
      <c r="DG375" s="8">
        <v>3</v>
      </c>
      <c r="DH375" s="8">
        <v>0</v>
      </c>
      <c r="DI375" s="8">
        <v>-4.4679337796733503</v>
      </c>
      <c r="DJ375" s="4"/>
      <c r="DK375" s="8">
        <v>-6.9451467955050701</v>
      </c>
      <c r="DL375" s="4"/>
      <c r="DM375" s="8">
        <v>2.4193548387096802</v>
      </c>
      <c r="DN375" s="8">
        <v>44.518000000000001</v>
      </c>
      <c r="DO375" s="8">
        <v>41.924523879632602</v>
      </c>
      <c r="DP375" s="4">
        <v>0.94174320229193997</v>
      </c>
      <c r="DQ375" s="8">
        <v>38.813058779518002</v>
      </c>
      <c r="DR375" s="4">
        <v>0.87185090928428999</v>
      </c>
      <c r="DS375" s="8">
        <v>3</v>
      </c>
      <c r="DT375" s="8">
        <v>29.122</v>
      </c>
      <c r="DU375" s="8">
        <v>27.726703219854599</v>
      </c>
      <c r="DV375" s="4">
        <v>0.95208787926154004</v>
      </c>
      <c r="DW375" s="8">
        <v>25.0271481766361</v>
      </c>
      <c r="DX375" s="4">
        <v>0.85938974578106098</v>
      </c>
      <c r="DY375" s="8">
        <v>2.6333333333333302</v>
      </c>
      <c r="DZ375" s="8"/>
      <c r="EA375" s="8"/>
      <c r="EB375" s="4"/>
      <c r="EC375" s="8"/>
      <c r="ED375" s="4"/>
      <c r="EE375" s="8"/>
      <c r="EF375" s="8"/>
      <c r="EG375" s="8"/>
      <c r="EH375" s="4"/>
      <c r="EI375" s="8"/>
      <c r="EJ375" s="4"/>
      <c r="EK375" s="8"/>
      <c r="EL375" s="8"/>
      <c r="EM375" s="8"/>
      <c r="EN375" s="4"/>
      <c r="EO375" s="8"/>
      <c r="EP375" s="4"/>
      <c r="EQ375" s="8"/>
      <c r="ER375" s="8"/>
      <c r="ES375" s="8"/>
      <c r="ET375" s="4"/>
      <c r="EU375" s="8"/>
      <c r="EV375" s="4"/>
      <c r="EW375" s="8"/>
      <c r="EX375" s="8"/>
      <c r="EY375" s="8"/>
      <c r="EZ375" s="4"/>
      <c r="FA375" s="8"/>
      <c r="FB375" s="4"/>
      <c r="FC375" s="8"/>
      <c r="FD375" s="7">
        <v>0</v>
      </c>
      <c r="FE375" s="7">
        <v>0</v>
      </c>
      <c r="FF375" s="4"/>
      <c r="FG375" s="7">
        <v>0</v>
      </c>
      <c r="FH375" s="4"/>
      <c r="FI375" s="7">
        <v>0</v>
      </c>
      <c r="FJ375" s="7">
        <v>0</v>
      </c>
      <c r="FK375" s="7">
        <v>0</v>
      </c>
      <c r="FL375" s="4"/>
      <c r="FM375" s="7">
        <v>0</v>
      </c>
      <c r="FN375" s="4"/>
      <c r="FO375" s="7">
        <v>0</v>
      </c>
      <c r="FP375" s="7">
        <v>13.44</v>
      </c>
      <c r="FQ375" s="7">
        <v>5.1370675134899297</v>
      </c>
      <c r="FR375" s="4">
        <v>0.38222228522990598</v>
      </c>
      <c r="FS375" s="7">
        <v>-0.426157211576697</v>
      </c>
      <c r="FT375" s="4">
        <v>-3.1708125861361403E-2</v>
      </c>
      <c r="FU375" s="7">
        <v>4.2580645161290303</v>
      </c>
      <c r="FV375" s="7">
        <v>0</v>
      </c>
      <c r="FW375" s="7">
        <v>-10.2820159695311</v>
      </c>
      <c r="FX375" s="4"/>
      <c r="FY375" s="7">
        <v>-15.712998905226501</v>
      </c>
      <c r="FZ375" s="4"/>
      <c r="GA375" s="7">
        <v>5.4193548387096797</v>
      </c>
      <c r="GB375" s="7">
        <v>73.64</v>
      </c>
      <c r="GC375" s="7">
        <v>69.651227099487201</v>
      </c>
      <c r="GD375" s="4">
        <v>0.94583415398543103</v>
      </c>
      <c r="GE375" s="7">
        <v>63.840206956154098</v>
      </c>
      <c r="GF375" s="4">
        <v>0.86692296246814404</v>
      </c>
      <c r="GG375" s="7">
        <v>5.6333333333333302</v>
      </c>
      <c r="GH375" s="7">
        <v>0</v>
      </c>
      <c r="GI375" s="7">
        <v>0</v>
      </c>
      <c r="GJ375" s="4"/>
      <c r="GK375" s="7">
        <v>0</v>
      </c>
      <c r="GL375" s="4"/>
      <c r="GM375" s="7">
        <v>0</v>
      </c>
      <c r="GN375" s="7">
        <v>0</v>
      </c>
      <c r="GO375" s="7">
        <v>0</v>
      </c>
      <c r="GP375" s="4"/>
      <c r="GQ375" s="7">
        <v>0</v>
      </c>
      <c r="GR375" s="4"/>
      <c r="GS375" s="7">
        <v>0</v>
      </c>
      <c r="GT375" s="7">
        <v>0</v>
      </c>
      <c r="GU375" s="7">
        <v>0</v>
      </c>
      <c r="GV375" s="4"/>
      <c r="GW375" s="7">
        <v>0</v>
      </c>
      <c r="GX375" s="4"/>
      <c r="GY375" s="7">
        <v>0</v>
      </c>
      <c r="GZ375" s="3"/>
    </row>
    <row r="376" spans="1:208" s="11" customFormat="1" x14ac:dyDescent="0.25">
      <c r="A376" s="7" t="s">
        <v>220</v>
      </c>
      <c r="B376" s="7" t="s">
        <v>940</v>
      </c>
      <c r="C376" s="7" t="s">
        <v>941</v>
      </c>
      <c r="D376" s="33" t="s">
        <v>267</v>
      </c>
      <c r="E376" s="7"/>
      <c r="F376" s="8"/>
      <c r="G376" s="8">
        <v>0</v>
      </c>
      <c r="H376" s="8"/>
      <c r="I376" s="8"/>
      <c r="J376" s="8"/>
      <c r="K376" s="8">
        <v>0</v>
      </c>
      <c r="L376" s="8">
        <v>0</v>
      </c>
      <c r="M376" s="8">
        <v>0</v>
      </c>
      <c r="N376" s="8"/>
      <c r="O376" s="8">
        <v>12.533049999999999</v>
      </c>
      <c r="P376" s="8">
        <v>13.265739999999999</v>
      </c>
      <c r="Q376" s="8">
        <v>4.1337700000000002</v>
      </c>
      <c r="R376" s="8"/>
      <c r="S376" s="8"/>
      <c r="T376" s="8"/>
      <c r="U376" s="8"/>
      <c r="V376" s="8">
        <v>19.392749999999999</v>
      </c>
      <c r="W376" s="8">
        <v>49.559249999999999</v>
      </c>
      <c r="X376" s="8">
        <v>0</v>
      </c>
      <c r="Y376" s="8">
        <v>0</v>
      </c>
      <c r="Z376" s="8"/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12.533049999999999</v>
      </c>
      <c r="AH376" s="8">
        <v>17.399509999999999</v>
      </c>
      <c r="AI376" s="8">
        <v>0</v>
      </c>
      <c r="AJ376" s="8">
        <v>0</v>
      </c>
      <c r="AK376" s="8">
        <v>68.951999999999998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29.932559999999999</v>
      </c>
      <c r="AR376" s="8"/>
      <c r="AS376" s="8">
        <v>68.951999999999998</v>
      </c>
      <c r="AT376" s="8">
        <v>0</v>
      </c>
      <c r="AU376" s="8">
        <f t="shared" si="40"/>
        <v>29.932559999999999</v>
      </c>
      <c r="AV376" s="8">
        <f t="shared" si="41"/>
        <v>-29.932559999999999</v>
      </c>
      <c r="AW376" s="8">
        <f t="shared" si="42"/>
        <v>68.951999999999998</v>
      </c>
      <c r="AX376" s="8">
        <v>0</v>
      </c>
      <c r="AY376" s="8">
        <v>0</v>
      </c>
      <c r="AZ376" s="8">
        <v>12.533049999999999</v>
      </c>
      <c r="BA376" s="8">
        <v>0.73269000000000195</v>
      </c>
      <c r="BB376" s="8">
        <v>-9.1319700000000008</v>
      </c>
      <c r="BC376" s="8">
        <v>-4.1337700000000002</v>
      </c>
      <c r="BD376" s="8">
        <v>0</v>
      </c>
      <c r="BE376" s="8">
        <v>0</v>
      </c>
      <c r="BF376" s="8">
        <v>0</v>
      </c>
      <c r="BG376" s="8">
        <v>19.392749999999999</v>
      </c>
      <c r="BH376" s="8">
        <v>30.166499999999999</v>
      </c>
      <c r="BI376" s="8">
        <v>-49.559249999999999</v>
      </c>
      <c r="BJ376" s="8">
        <v>0</v>
      </c>
      <c r="BK376" s="8">
        <v>0</v>
      </c>
      <c r="BL376" s="9">
        <v>0</v>
      </c>
      <c r="BM376" s="8" t="s">
        <v>268</v>
      </c>
      <c r="BN376" s="7" t="s">
        <v>268</v>
      </c>
      <c r="BO376" s="10">
        <v>714</v>
      </c>
      <c r="BP376" s="10">
        <v>358</v>
      </c>
      <c r="BQ376" s="7" t="s">
        <v>252</v>
      </c>
      <c r="BR376" s="8"/>
      <c r="BS376" s="8"/>
      <c r="BT376" s="4"/>
      <c r="BU376" s="8"/>
      <c r="BV376" s="4"/>
      <c r="BW376" s="8"/>
      <c r="BX376" s="8">
        <v>12.533049999999999</v>
      </c>
      <c r="BY376" s="8">
        <v>12.533049999999999</v>
      </c>
      <c r="BZ376" s="4">
        <v>1</v>
      </c>
      <c r="CA376" s="8">
        <v>12.225392568036501</v>
      </c>
      <c r="CB376" s="4">
        <v>0.97545230953650797</v>
      </c>
      <c r="CC376" s="8">
        <v>0</v>
      </c>
      <c r="CD376" s="8">
        <v>13.265739999999999</v>
      </c>
      <c r="CE376" s="8">
        <v>13.265739999999999</v>
      </c>
      <c r="CF376" s="4">
        <v>1</v>
      </c>
      <c r="CG376" s="8">
        <v>13.4297880967809</v>
      </c>
      <c r="CH376" s="4">
        <v>1.01236629820733</v>
      </c>
      <c r="CI376" s="8">
        <v>0</v>
      </c>
      <c r="CJ376" s="8">
        <v>4.1337700000000002</v>
      </c>
      <c r="CK376" s="8">
        <v>4.1337700000000002</v>
      </c>
      <c r="CL376" s="4">
        <v>1</v>
      </c>
      <c r="CM376" s="8">
        <v>4.2411139700340401</v>
      </c>
      <c r="CN376" s="4">
        <v>1.0259675719824899</v>
      </c>
      <c r="CO376" s="8">
        <v>0</v>
      </c>
      <c r="CP376" s="8"/>
      <c r="CQ376" s="8"/>
      <c r="CR376" s="4"/>
      <c r="CS376" s="8"/>
      <c r="CT376" s="4"/>
      <c r="CU376" s="8"/>
      <c r="CV376" s="8"/>
      <c r="CW376" s="8"/>
      <c r="CX376" s="4"/>
      <c r="CY376" s="8"/>
      <c r="CZ376" s="4"/>
      <c r="DA376" s="8"/>
      <c r="DB376" s="8"/>
      <c r="DC376" s="8"/>
      <c r="DD376" s="4"/>
      <c r="DE376" s="8"/>
      <c r="DF376" s="4"/>
      <c r="DG376" s="8"/>
      <c r="DH376" s="8"/>
      <c r="DI376" s="8"/>
      <c r="DJ376" s="4"/>
      <c r="DK376" s="8"/>
      <c r="DL376" s="4"/>
      <c r="DM376" s="8"/>
      <c r="DN376" s="8">
        <v>19.392749999999999</v>
      </c>
      <c r="DO376" s="8">
        <v>19.198820000000001</v>
      </c>
      <c r="DP376" s="4">
        <v>0.98999987108584397</v>
      </c>
      <c r="DQ376" s="8">
        <v>19.212277223744302</v>
      </c>
      <c r="DR376" s="4">
        <v>0.990693801742625</v>
      </c>
      <c r="DS376" s="8">
        <v>0</v>
      </c>
      <c r="DT376" s="8">
        <v>49.559249999999999</v>
      </c>
      <c r="DU376" s="8">
        <v>49.063659999999999</v>
      </c>
      <c r="DV376" s="4">
        <v>0.99000005044466999</v>
      </c>
      <c r="DW376" s="8">
        <v>49.187324840182598</v>
      </c>
      <c r="DX376" s="4">
        <v>0.992495343254441</v>
      </c>
      <c r="DY376" s="8">
        <v>0</v>
      </c>
      <c r="DZ376" s="8">
        <v>0</v>
      </c>
      <c r="EA376" s="8">
        <v>0.68952000000000002</v>
      </c>
      <c r="EB376" s="4"/>
      <c r="EC376" s="8">
        <v>0.765083835616438</v>
      </c>
      <c r="ED376" s="4"/>
      <c r="EE376" s="8">
        <v>0</v>
      </c>
      <c r="EF376" s="8">
        <v>0</v>
      </c>
      <c r="EG376" s="8">
        <v>-0.68952000000000002</v>
      </c>
      <c r="EH376" s="4"/>
      <c r="EI376" s="8">
        <v>-0.67952000000000001</v>
      </c>
      <c r="EJ376" s="4"/>
      <c r="EK376" s="8">
        <v>0</v>
      </c>
      <c r="EL376" s="8"/>
      <c r="EM376" s="8"/>
      <c r="EN376" s="4"/>
      <c r="EO376" s="8"/>
      <c r="EP376" s="4"/>
      <c r="EQ376" s="8"/>
      <c r="ER376" s="8">
        <v>0</v>
      </c>
      <c r="ES376" s="8">
        <v>0</v>
      </c>
      <c r="ET376" s="4"/>
      <c r="EU376" s="8">
        <v>-1.17797529234913</v>
      </c>
      <c r="EV376" s="4"/>
      <c r="EW376" s="8">
        <v>0</v>
      </c>
      <c r="EX376" s="8">
        <v>0</v>
      </c>
      <c r="EY376" s="8">
        <v>0</v>
      </c>
      <c r="EZ376" s="4"/>
      <c r="FA376" s="8">
        <v>0.124296573087496</v>
      </c>
      <c r="FB376" s="4"/>
      <c r="FC376" s="8">
        <v>0</v>
      </c>
      <c r="FD376" s="7">
        <v>12.533049999999999</v>
      </c>
      <c r="FE376" s="7">
        <v>12.533049999999999</v>
      </c>
      <c r="FF376" s="4">
        <v>1</v>
      </c>
      <c r="FG376" s="7">
        <v>12.225392568036501</v>
      </c>
      <c r="FH376" s="4">
        <v>0.97545230953650797</v>
      </c>
      <c r="FI376" s="7">
        <v>0</v>
      </c>
      <c r="FJ376" s="7">
        <v>17.399509999999999</v>
      </c>
      <c r="FK376" s="7">
        <v>17.399509999999999</v>
      </c>
      <c r="FL376" s="4">
        <v>1</v>
      </c>
      <c r="FM376" s="7">
        <v>17.6709020668149</v>
      </c>
      <c r="FN376" s="4">
        <v>1.0155976844643899</v>
      </c>
      <c r="FO376" s="7">
        <v>0</v>
      </c>
      <c r="FP376" s="7">
        <v>0</v>
      </c>
      <c r="FQ376" s="7">
        <v>0</v>
      </c>
      <c r="FR376" s="4"/>
      <c r="FS376" s="7">
        <v>0</v>
      </c>
      <c r="FT376" s="4"/>
      <c r="FU376" s="7">
        <v>0</v>
      </c>
      <c r="FV376" s="7">
        <v>0</v>
      </c>
      <c r="FW376" s="7">
        <v>0</v>
      </c>
      <c r="FX376" s="4"/>
      <c r="FY376" s="7">
        <v>0</v>
      </c>
      <c r="FZ376" s="4"/>
      <c r="GA376" s="7">
        <v>0</v>
      </c>
      <c r="GB376" s="7">
        <v>68.951999999999998</v>
      </c>
      <c r="GC376" s="7">
        <v>68.262479999999996</v>
      </c>
      <c r="GD376" s="4">
        <v>0.99</v>
      </c>
      <c r="GE376" s="7">
        <v>68.399602063926906</v>
      </c>
      <c r="GF376" s="4">
        <v>0.99198865970424299</v>
      </c>
      <c r="GG376" s="7">
        <v>0</v>
      </c>
      <c r="GH376" s="7">
        <v>0</v>
      </c>
      <c r="GI376" s="7">
        <v>1.11022302462516E-16</v>
      </c>
      <c r="GJ376" s="4"/>
      <c r="GK376" s="7">
        <v>8.5563835616438405E-2</v>
      </c>
      <c r="GL376" s="4"/>
      <c r="GM376" s="7">
        <v>0</v>
      </c>
      <c r="GN376" s="7">
        <v>0</v>
      </c>
      <c r="GO376" s="7">
        <v>0</v>
      </c>
      <c r="GP376" s="4"/>
      <c r="GQ376" s="7">
        <v>-1.17797529234913</v>
      </c>
      <c r="GR376" s="4"/>
      <c r="GS376" s="7">
        <v>0</v>
      </c>
      <c r="GT376" s="7">
        <v>0</v>
      </c>
      <c r="GU376" s="7">
        <v>0</v>
      </c>
      <c r="GV376" s="4"/>
      <c r="GW376" s="7">
        <v>0.124296573087496</v>
      </c>
      <c r="GX376" s="4"/>
      <c r="GY376" s="7">
        <v>0</v>
      </c>
      <c r="GZ376" s="3"/>
    </row>
    <row r="377" spans="1:208" s="11" customFormat="1" x14ac:dyDescent="0.25">
      <c r="A377" s="7" t="s">
        <v>220</v>
      </c>
      <c r="B377" s="7" t="s">
        <v>942</v>
      </c>
      <c r="C377" s="7" t="s">
        <v>943</v>
      </c>
      <c r="D377" s="33" t="s">
        <v>330</v>
      </c>
      <c r="E377" s="7" t="s">
        <v>280</v>
      </c>
      <c r="F377" s="8">
        <v>11.994400000000001</v>
      </c>
      <c r="G377" s="8">
        <v>15.056800000000001</v>
      </c>
      <c r="H377" s="8">
        <v>14.801600000000001</v>
      </c>
      <c r="I377" s="8">
        <v>9.9527999999999999</v>
      </c>
      <c r="J377" s="8"/>
      <c r="K377" s="8">
        <v>51.03</v>
      </c>
      <c r="L377" s="8">
        <v>69.174000000000007</v>
      </c>
      <c r="M377" s="8">
        <v>70.354679048496493</v>
      </c>
      <c r="N377" s="8">
        <v>64.495270212244506</v>
      </c>
      <c r="O377" s="8">
        <v>0</v>
      </c>
      <c r="P377" s="8"/>
      <c r="Q377" s="8"/>
      <c r="R377" s="8"/>
      <c r="S377" s="8"/>
      <c r="T377" s="8">
        <v>5.2191944831494898E-2</v>
      </c>
      <c r="U377" s="8">
        <v>21.0289433598528</v>
      </c>
      <c r="V377" s="8">
        <v>12.866138140248401</v>
      </c>
      <c r="W377" s="8">
        <v>18.643775742614299</v>
      </c>
      <c r="X377" s="8">
        <v>18.2123855930788</v>
      </c>
      <c r="Y377" s="8">
        <v>18.449224013051602</v>
      </c>
      <c r="Z377" s="8">
        <v>12.258217429472101</v>
      </c>
      <c r="AA377" s="8">
        <v>7.4855421787752201</v>
      </c>
      <c r="AB377" s="8">
        <v>-8.3758364772317702</v>
      </c>
      <c r="AC377" s="8">
        <v>27.051200000000001</v>
      </c>
      <c r="AD377" s="8">
        <v>24.7544</v>
      </c>
      <c r="AE377" s="8">
        <v>51.03</v>
      </c>
      <c r="AF377" s="8">
        <v>139.528679048497</v>
      </c>
      <c r="AG377" s="8">
        <v>64.495270212244506</v>
      </c>
      <c r="AH377" s="8">
        <v>0</v>
      </c>
      <c r="AI377" s="8">
        <v>0</v>
      </c>
      <c r="AJ377" s="8">
        <v>21.081135304684299</v>
      </c>
      <c r="AK377" s="8">
        <v>31.509913882862701</v>
      </c>
      <c r="AL377" s="8">
        <v>36.661609606130398</v>
      </c>
      <c r="AM377" s="8">
        <v>19.743759608247299</v>
      </c>
      <c r="AN377" s="8">
        <v>-8.3758364772317702</v>
      </c>
      <c r="AO377" s="8">
        <v>51.805599999999998</v>
      </c>
      <c r="AP377" s="8">
        <v>190.558679048497</v>
      </c>
      <c r="AQ377" s="8">
        <v>64.495270212244506</v>
      </c>
      <c r="AR377" s="8">
        <v>21.081135304684299</v>
      </c>
      <c r="AS377" s="8">
        <v>68.171523488993103</v>
      </c>
      <c r="AT377" s="8">
        <v>11.3679231310155</v>
      </c>
      <c r="AU377" s="8">
        <f t="shared" si="40"/>
        <v>-126.06340883625249</v>
      </c>
      <c r="AV377" s="8">
        <f t="shared" si="41"/>
        <v>-43.414134907560211</v>
      </c>
      <c r="AW377" s="8">
        <f t="shared" si="42"/>
        <v>47.090388184308807</v>
      </c>
      <c r="AX377" s="8">
        <v>1.1806790484965299</v>
      </c>
      <c r="AY377" s="8">
        <v>-5.8594088362520003</v>
      </c>
      <c r="AZ377" s="8">
        <v>-64.495270212244506</v>
      </c>
      <c r="BA377" s="8">
        <v>0</v>
      </c>
      <c r="BB377" s="8">
        <v>0</v>
      </c>
      <c r="BC377" s="8">
        <v>0</v>
      </c>
      <c r="BD377" s="8">
        <v>0</v>
      </c>
      <c r="BE377" s="8">
        <v>5.2191944831494898E-2</v>
      </c>
      <c r="BF377" s="8">
        <v>20.976751415021301</v>
      </c>
      <c r="BG377" s="8">
        <v>-8.1628052196044099</v>
      </c>
      <c r="BH377" s="8">
        <v>5.7776376023659397</v>
      </c>
      <c r="BI377" s="8">
        <v>-0.43139014953549198</v>
      </c>
      <c r="BJ377" s="8">
        <v>0.23683841997277</v>
      </c>
      <c r="BK377" s="8">
        <v>-6.19100658357954</v>
      </c>
      <c r="BL377" s="9">
        <v>-4.77267525069683</v>
      </c>
      <c r="BM377" s="8" t="s">
        <v>268</v>
      </c>
      <c r="BN377" s="7" t="s">
        <v>268</v>
      </c>
      <c r="BO377" s="10">
        <v>715</v>
      </c>
      <c r="BP377" s="10">
        <v>359</v>
      </c>
      <c r="BQ377" s="7" t="s">
        <v>252</v>
      </c>
      <c r="BR377" s="8">
        <v>64.495270212244506</v>
      </c>
      <c r="BS377" s="8">
        <v>16.044919270133398</v>
      </c>
      <c r="BT377" s="4">
        <v>0.248776681101295</v>
      </c>
      <c r="BU377" s="8">
        <v>12.3934672249993</v>
      </c>
      <c r="BV377" s="4">
        <v>0.19216086984695499</v>
      </c>
      <c r="BW377" s="8">
        <v>2.6333333333333302</v>
      </c>
      <c r="BX377" s="8">
        <v>0</v>
      </c>
      <c r="BY377" s="8">
        <v>0.134836985569212</v>
      </c>
      <c r="BZ377" s="4"/>
      <c r="CA377" s="8">
        <v>0.13704320991615401</v>
      </c>
      <c r="CB377" s="4"/>
      <c r="CC377" s="8">
        <v>0</v>
      </c>
      <c r="CD377" s="8"/>
      <c r="CE377" s="8"/>
      <c r="CF377" s="4"/>
      <c r="CG377" s="8"/>
      <c r="CH377" s="4"/>
      <c r="CI377" s="8"/>
      <c r="CJ377" s="8"/>
      <c r="CK377" s="8"/>
      <c r="CL377" s="4"/>
      <c r="CM377" s="8"/>
      <c r="CN377" s="4"/>
      <c r="CO377" s="8"/>
      <c r="CP377" s="8"/>
      <c r="CQ377" s="8"/>
      <c r="CR377" s="4"/>
      <c r="CS377" s="8"/>
      <c r="CT377" s="4"/>
      <c r="CU377" s="8"/>
      <c r="CV377" s="8"/>
      <c r="CW377" s="8"/>
      <c r="CX377" s="4"/>
      <c r="CY377" s="8"/>
      <c r="CZ377" s="4"/>
      <c r="DA377" s="8"/>
      <c r="DB377" s="8">
        <v>5.2191944831494898E-2</v>
      </c>
      <c r="DC377" s="8">
        <v>-4.8721676474422502</v>
      </c>
      <c r="DD377" s="4">
        <v>-93.350950288830205</v>
      </c>
      <c r="DE377" s="8">
        <v>-6.4606318828442904</v>
      </c>
      <c r="DF377" s="4">
        <v>-123.785996166705</v>
      </c>
      <c r="DG377" s="8">
        <v>1.5</v>
      </c>
      <c r="DH377" s="8">
        <v>21.0289433598528</v>
      </c>
      <c r="DI377" s="8">
        <v>19.4326141470609</v>
      </c>
      <c r="DJ377" s="4">
        <v>0.92408894800489505</v>
      </c>
      <c r="DK377" s="8">
        <v>18.0986005437389</v>
      </c>
      <c r="DL377" s="4">
        <v>0.86065192311524796</v>
      </c>
      <c r="DM377" s="8">
        <v>1.1428571428571399</v>
      </c>
      <c r="DN377" s="8">
        <v>12.866138140248401</v>
      </c>
      <c r="DO377" s="8">
        <v>7.6431115206736102</v>
      </c>
      <c r="DP377" s="4">
        <v>0.59404861329477798</v>
      </c>
      <c r="DQ377" s="8">
        <v>5.5888544139690204</v>
      </c>
      <c r="DR377" s="4">
        <v>0.43438476666791997</v>
      </c>
      <c r="DS377" s="8">
        <v>1.67741935483871</v>
      </c>
      <c r="DT377" s="8">
        <v>18.643775742614299</v>
      </c>
      <c r="DU377" s="8">
        <v>11.818859822333801</v>
      </c>
      <c r="DV377" s="4">
        <v>0.63393059353955294</v>
      </c>
      <c r="DW377" s="8">
        <v>8.2764152791468195</v>
      </c>
      <c r="DX377" s="4">
        <v>0.44392377345696798</v>
      </c>
      <c r="DY377" s="8">
        <v>3</v>
      </c>
      <c r="DZ377" s="8">
        <v>18.2123855930788</v>
      </c>
      <c r="EA377" s="8">
        <v>10.639121342884399</v>
      </c>
      <c r="EB377" s="4">
        <v>0.58416956353744098</v>
      </c>
      <c r="EC377" s="8">
        <v>7.1300704591922601</v>
      </c>
      <c r="ED377" s="4">
        <v>0.391495689719082</v>
      </c>
      <c r="EE377" s="8">
        <v>3</v>
      </c>
      <c r="EF377" s="8">
        <v>18.449224013051602</v>
      </c>
      <c r="EG377" s="8">
        <v>11.19412112545</v>
      </c>
      <c r="EH377" s="4">
        <v>0.60675295164343301</v>
      </c>
      <c r="EI377" s="8">
        <v>7.9284644687182704</v>
      </c>
      <c r="EJ377" s="4">
        <v>0.42974514608904002</v>
      </c>
      <c r="EK377" s="8">
        <v>3</v>
      </c>
      <c r="EL377" s="8">
        <v>12.258217429472101</v>
      </c>
      <c r="EM377" s="8">
        <v>7.5553744424340996</v>
      </c>
      <c r="EN377" s="4">
        <v>0.61635180530155598</v>
      </c>
      <c r="EO377" s="8">
        <v>5.0808536450492099</v>
      </c>
      <c r="EP377" s="4">
        <v>0.414485521592517</v>
      </c>
      <c r="EQ377" s="8">
        <v>2</v>
      </c>
      <c r="ER377" s="8">
        <v>7.4855421787752201</v>
      </c>
      <c r="ES377" s="8">
        <v>7.4855421787752201</v>
      </c>
      <c r="ET377" s="4">
        <v>1</v>
      </c>
      <c r="EU377" s="8">
        <v>7.4859722197117398</v>
      </c>
      <c r="EV377" s="4">
        <v>1.00005744953756</v>
      </c>
      <c r="EW377" s="8">
        <v>0</v>
      </c>
      <c r="EX377" s="8">
        <v>-8.3758364772317702</v>
      </c>
      <c r="EY377" s="8">
        <v>-8.3758364772317702</v>
      </c>
      <c r="EZ377" s="4">
        <v>1</v>
      </c>
      <c r="FA377" s="8">
        <v>-8.3764852039575501</v>
      </c>
      <c r="FB377" s="4">
        <v>-1.0000774521718001</v>
      </c>
      <c r="FC377" s="8">
        <v>0</v>
      </c>
      <c r="FD377" s="7">
        <v>64.495270212244506</v>
      </c>
      <c r="FE377" s="7">
        <v>16.1797562557026</v>
      </c>
      <c r="FF377" s="4">
        <v>0.250867330308988</v>
      </c>
      <c r="FG377" s="7">
        <v>12.530510434915399</v>
      </c>
      <c r="FH377" s="4">
        <v>0.194285726591723</v>
      </c>
      <c r="FI377" s="7">
        <v>2.6333333333333302</v>
      </c>
      <c r="FJ377" s="7">
        <v>0</v>
      </c>
      <c r="FK377" s="7">
        <v>0</v>
      </c>
      <c r="FL377" s="4"/>
      <c r="FM377" s="7">
        <v>0</v>
      </c>
      <c r="FN377" s="4"/>
      <c r="FO377" s="7">
        <v>0</v>
      </c>
      <c r="FP377" s="7">
        <v>0</v>
      </c>
      <c r="FQ377" s="7">
        <v>0</v>
      </c>
      <c r="FR377" s="4"/>
      <c r="FS377" s="7">
        <v>0</v>
      </c>
      <c r="FT377" s="4"/>
      <c r="FU377" s="7">
        <v>0</v>
      </c>
      <c r="FV377" s="7">
        <v>21.081135304684299</v>
      </c>
      <c r="FW377" s="7">
        <v>14.5604464996186</v>
      </c>
      <c r="FX377" s="4">
        <v>0.69068607023186601</v>
      </c>
      <c r="FY377" s="7">
        <v>11.6379686608946</v>
      </c>
      <c r="FZ377" s="4">
        <v>0.55205606779197702</v>
      </c>
      <c r="GA377" s="7">
        <v>2.6428571428571401</v>
      </c>
      <c r="GB377" s="7">
        <v>31.509913882862701</v>
      </c>
      <c r="GC377" s="7">
        <v>19.461971343007399</v>
      </c>
      <c r="GD377" s="4">
        <v>0.61764597057792103</v>
      </c>
      <c r="GE377" s="7">
        <v>13.865269693115801</v>
      </c>
      <c r="GF377" s="4">
        <v>0.44002880314619802</v>
      </c>
      <c r="GG377" s="7">
        <v>4.67741935483871</v>
      </c>
      <c r="GH377" s="7">
        <v>36.661609606130398</v>
      </c>
      <c r="GI377" s="7">
        <v>21.833242468334401</v>
      </c>
      <c r="GJ377" s="4">
        <v>0.59553420329595996</v>
      </c>
      <c r="GK377" s="7">
        <v>15.0585349279105</v>
      </c>
      <c r="GL377" s="4">
        <v>0.41074396595485302</v>
      </c>
      <c r="GM377" s="7">
        <v>6</v>
      </c>
      <c r="GN377" s="7">
        <v>19.743759608247299</v>
      </c>
      <c r="GO377" s="7">
        <v>15.0409166212093</v>
      </c>
      <c r="GP377" s="4">
        <v>0.76180610581008601</v>
      </c>
      <c r="GQ377" s="7">
        <v>12.566825864760901</v>
      </c>
      <c r="GR377" s="4">
        <v>0.63649609365744098</v>
      </c>
      <c r="GS377" s="7">
        <v>2</v>
      </c>
      <c r="GT377" s="7">
        <v>-8.3758364772317702</v>
      </c>
      <c r="GU377" s="7">
        <v>-8.3758364772317702</v>
      </c>
      <c r="GV377" s="4">
        <v>1</v>
      </c>
      <c r="GW377" s="7">
        <v>-8.3764852039575501</v>
      </c>
      <c r="GX377" s="4">
        <v>1.0000774521718001</v>
      </c>
      <c r="GY377" s="7">
        <v>0</v>
      </c>
      <c r="GZ377" s="3"/>
    </row>
    <row r="378" spans="1:208" s="11" customFormat="1" x14ac:dyDescent="0.25">
      <c r="A378" s="7" t="s">
        <v>220</v>
      </c>
      <c r="B378" s="7" t="s">
        <v>944</v>
      </c>
      <c r="C378" s="7" t="s">
        <v>945</v>
      </c>
      <c r="D378" s="33" t="s">
        <v>241</v>
      </c>
      <c r="E378" s="7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>
        <v>0</v>
      </c>
      <c r="Q378" s="8">
        <v>8.8264718348714304</v>
      </c>
      <c r="R378" s="8">
        <v>24.836860833567801</v>
      </c>
      <c r="S378" s="8">
        <v>55.171365893416699</v>
      </c>
      <c r="T378" s="8">
        <v>60.501212656028599</v>
      </c>
      <c r="U378" s="8">
        <v>60.954797562784599</v>
      </c>
      <c r="V378" s="8">
        <v>31.4400518390873</v>
      </c>
      <c r="W378" s="8">
        <v>35.801863263105297</v>
      </c>
      <c r="X378" s="8">
        <v>0.231847071738605</v>
      </c>
      <c r="Y378" s="8">
        <v>7.5219826487276598E-2</v>
      </c>
      <c r="Z378" s="8"/>
      <c r="AA378" s="8">
        <v>14.840135083229001</v>
      </c>
      <c r="AB378" s="8">
        <v>7.32022231044375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8.8264718348714304</v>
      </c>
      <c r="AI378" s="8">
        <v>80.008226726984404</v>
      </c>
      <c r="AJ378" s="8">
        <v>121.45601021881301</v>
      </c>
      <c r="AK378" s="8">
        <v>67.241915102192607</v>
      </c>
      <c r="AL378" s="8">
        <v>0.30706689822588201</v>
      </c>
      <c r="AM378" s="8">
        <v>14.840135083229001</v>
      </c>
      <c r="AN378" s="8">
        <v>7.32022231044375</v>
      </c>
      <c r="AO378" s="8"/>
      <c r="AP378" s="8"/>
      <c r="AQ378" s="8">
        <v>8.8264718348714304</v>
      </c>
      <c r="AR378" s="8">
        <v>201.46423694579801</v>
      </c>
      <c r="AS378" s="8">
        <v>67.548982000418505</v>
      </c>
      <c r="AT378" s="8">
        <v>22.1603573936728</v>
      </c>
      <c r="AU378" s="8">
        <f t="shared" si="40"/>
        <v>8.8264718348714304</v>
      </c>
      <c r="AV378" s="8">
        <f t="shared" si="41"/>
        <v>192.63776511092658</v>
      </c>
      <c r="AW378" s="8">
        <f t="shared" si="42"/>
        <v>-133.9152549453795</v>
      </c>
      <c r="AX378" s="8">
        <v>0</v>
      </c>
      <c r="AY378" s="8">
        <v>0</v>
      </c>
      <c r="AZ378" s="8">
        <v>0</v>
      </c>
      <c r="BA378" s="8">
        <v>0</v>
      </c>
      <c r="BB378" s="8">
        <v>8.8264718348714304</v>
      </c>
      <c r="BC378" s="8">
        <v>16.0103889986963</v>
      </c>
      <c r="BD378" s="8">
        <v>30.334505059848901</v>
      </c>
      <c r="BE378" s="8">
        <v>5.3298467626119104</v>
      </c>
      <c r="BF378" s="8">
        <v>0.45358490675603502</v>
      </c>
      <c r="BG378" s="8">
        <v>-29.514745723697299</v>
      </c>
      <c r="BH378" s="8">
        <v>4.3618114240179899</v>
      </c>
      <c r="BI378" s="8">
        <v>-35.570016191366697</v>
      </c>
      <c r="BJ378" s="8">
        <v>-0.15662724525132901</v>
      </c>
      <c r="BK378" s="8">
        <v>-7.5219826487276598E-2</v>
      </c>
      <c r="BL378" s="9">
        <v>14.840135083229001</v>
      </c>
      <c r="BM378" s="8" t="s">
        <v>268</v>
      </c>
      <c r="BN378" s="7" t="s">
        <v>268</v>
      </c>
      <c r="BO378" s="10">
        <v>247</v>
      </c>
      <c r="BP378" s="10">
        <v>360</v>
      </c>
      <c r="BQ378" s="7" t="s">
        <v>252</v>
      </c>
      <c r="BR378" s="8"/>
      <c r="BS378" s="8"/>
      <c r="BT378" s="4"/>
      <c r="BU378" s="8"/>
      <c r="BV378" s="4"/>
      <c r="BW378" s="8"/>
      <c r="BX378" s="8"/>
      <c r="BY378" s="8"/>
      <c r="BZ378" s="4"/>
      <c r="CA378" s="8"/>
      <c r="CB378" s="4"/>
      <c r="CC378" s="8"/>
      <c r="CD378" s="8">
        <v>0</v>
      </c>
      <c r="CE378" s="8">
        <v>-3.2759216859279401</v>
      </c>
      <c r="CF378" s="4"/>
      <c r="CG378" s="8">
        <v>-6.3910766825288903</v>
      </c>
      <c r="CH378" s="4"/>
      <c r="CI378" s="8">
        <v>2.5161290322580601</v>
      </c>
      <c r="CJ378" s="8">
        <v>9.8471420126477902</v>
      </c>
      <c r="CK378" s="8">
        <v>-13.3143427850208</v>
      </c>
      <c r="CL378" s="4">
        <v>-1.35210224123098</v>
      </c>
      <c r="CM378" s="8">
        <v>-29.093277936402899</v>
      </c>
      <c r="CN378" s="4">
        <v>-2.9544895258984898</v>
      </c>
      <c r="CO378" s="8">
        <v>14.5161290322581</v>
      </c>
      <c r="CP378" s="8">
        <v>28.057655756212899</v>
      </c>
      <c r="CQ378" s="8">
        <v>-12.382149681843099</v>
      </c>
      <c r="CR378" s="4">
        <v>-0.44131091312221599</v>
      </c>
      <c r="CS378" s="8">
        <v>-31.390611531928101</v>
      </c>
      <c r="CT378" s="4">
        <v>-1.11878953126642</v>
      </c>
      <c r="CU378" s="8">
        <v>18</v>
      </c>
      <c r="CV378" s="8">
        <v>61.297519941559599</v>
      </c>
      <c r="CW378" s="8">
        <v>13.911588758345401</v>
      </c>
      <c r="CX378" s="4">
        <v>0.22695190232179999</v>
      </c>
      <c r="CY378" s="8">
        <v>-6.3055815707946898</v>
      </c>
      <c r="CZ378" s="4">
        <v>-0.10286846151045501</v>
      </c>
      <c r="DA378" s="8">
        <v>19.709677419354801</v>
      </c>
      <c r="DB378" s="8">
        <v>66.020508632314005</v>
      </c>
      <c r="DC378" s="8">
        <v>30.1519300048787</v>
      </c>
      <c r="DD378" s="4">
        <v>0.45670550908359298</v>
      </c>
      <c r="DE378" s="8">
        <v>15.1347731828665</v>
      </c>
      <c r="DF378" s="4">
        <v>0.22924351078777899</v>
      </c>
      <c r="DG378" s="8">
        <v>15.3870967741935</v>
      </c>
      <c r="DH378" s="8">
        <v>65.562519848872498</v>
      </c>
      <c r="DI378" s="8">
        <v>35.418116225650103</v>
      </c>
      <c r="DJ378" s="4">
        <v>0.54021895905300799</v>
      </c>
      <c r="DK378" s="8">
        <v>23.010689214043001</v>
      </c>
      <c r="DL378" s="4">
        <v>0.350973227799735</v>
      </c>
      <c r="DM378" s="8">
        <v>11.5161290322581</v>
      </c>
      <c r="DN378" s="8">
        <v>31.882700396319699</v>
      </c>
      <c r="DO378" s="8">
        <v>17.241882522897701</v>
      </c>
      <c r="DP378" s="4">
        <v>0.54079115973777403</v>
      </c>
      <c r="DQ378" s="8">
        <v>10.5875982269751</v>
      </c>
      <c r="DR378" s="4">
        <v>0.33207972020454202</v>
      </c>
      <c r="DS378" s="8">
        <v>6.5</v>
      </c>
      <c r="DT378" s="8">
        <v>36.6379740886142</v>
      </c>
      <c r="DU378" s="8">
        <v>21.9226072173666</v>
      </c>
      <c r="DV378" s="4">
        <v>0.59835751737646903</v>
      </c>
      <c r="DW378" s="8">
        <v>15.963899271445699</v>
      </c>
      <c r="DX378" s="4">
        <v>0.435720032795337</v>
      </c>
      <c r="DY378" s="8">
        <v>6</v>
      </c>
      <c r="DZ378" s="8">
        <v>0.22149488164141001</v>
      </c>
      <c r="EA378" s="8">
        <v>-0.13651460521009301</v>
      </c>
      <c r="EB378" s="4">
        <v>-0.61633300146006997</v>
      </c>
      <c r="EC378" s="8">
        <v>-0.35591512043967999</v>
      </c>
      <c r="ED378" s="4">
        <v>-1.60687740412842</v>
      </c>
      <c r="EE378" s="8">
        <v>0.19129032258064499</v>
      </c>
      <c r="EF378" s="8">
        <v>7.4918667319941207E-2</v>
      </c>
      <c r="EG378" s="8">
        <v>5.5213008329250399E-2</v>
      </c>
      <c r="EH378" s="4">
        <v>0.73697264386007399</v>
      </c>
      <c r="EI378" s="8">
        <v>1.5829159496091301</v>
      </c>
      <c r="EJ378" s="4">
        <v>21.128458450138599</v>
      </c>
      <c r="EK378" s="8">
        <v>5.8064516129032297E-3</v>
      </c>
      <c r="EL378" s="8"/>
      <c r="EM378" s="8"/>
      <c r="EN378" s="4"/>
      <c r="EO378" s="8"/>
      <c r="EP378" s="4"/>
      <c r="EQ378" s="8"/>
      <c r="ER378" s="8">
        <v>15.137876367878601</v>
      </c>
      <c r="ES378" s="8">
        <v>15.137876367878601</v>
      </c>
      <c r="ET378" s="4">
        <v>1</v>
      </c>
      <c r="EU378" s="8">
        <v>15.2393578801142</v>
      </c>
      <c r="EV378" s="4">
        <v>1.00670381431117</v>
      </c>
      <c r="EW378" s="8">
        <v>0</v>
      </c>
      <c r="EX378" s="8">
        <v>7.2596905014661397</v>
      </c>
      <c r="EY378" s="8">
        <v>7.2596905014661397</v>
      </c>
      <c r="EZ378" s="4">
        <v>1</v>
      </c>
      <c r="FA378" s="8">
        <v>7.3705686494317897</v>
      </c>
      <c r="FB378" s="4">
        <v>1.01527312327478</v>
      </c>
      <c r="FC378" s="8">
        <v>0</v>
      </c>
      <c r="FD378" s="7">
        <v>0</v>
      </c>
      <c r="FE378" s="7">
        <v>0</v>
      </c>
      <c r="FF378" s="4"/>
      <c r="FG378" s="7">
        <v>0</v>
      </c>
      <c r="FH378" s="4"/>
      <c r="FI378" s="7">
        <v>0</v>
      </c>
      <c r="FJ378" s="7">
        <v>9.8471420126477902</v>
      </c>
      <c r="FK378" s="7">
        <v>-16.590264470948799</v>
      </c>
      <c r="FL378" s="4">
        <v>-1.68477964973391</v>
      </c>
      <c r="FM378" s="7">
        <v>-35.484354618931803</v>
      </c>
      <c r="FN378" s="4">
        <v>-3.6035181145306199</v>
      </c>
      <c r="FO378" s="7">
        <v>17.0322580645161</v>
      </c>
      <c r="FP378" s="7">
        <v>89.355175697772495</v>
      </c>
      <c r="FQ378" s="7">
        <v>1.52943907650232</v>
      </c>
      <c r="FR378" s="4">
        <v>1.7116401647235002E-2</v>
      </c>
      <c r="FS378" s="7">
        <v>-37.696193102722802</v>
      </c>
      <c r="FT378" s="4">
        <v>-0.42186916212020298</v>
      </c>
      <c r="FU378" s="7">
        <v>37.709677419354797</v>
      </c>
      <c r="FV378" s="7">
        <v>131.58302848118601</v>
      </c>
      <c r="FW378" s="7">
        <v>65.570046230528803</v>
      </c>
      <c r="FX378" s="4">
        <v>0.49831689532745399</v>
      </c>
      <c r="FY378" s="7">
        <v>38.145462396909501</v>
      </c>
      <c r="FZ378" s="4">
        <v>0.28989652265347798</v>
      </c>
      <c r="GA378" s="7">
        <v>26.903225806451601</v>
      </c>
      <c r="GB378" s="7">
        <v>68.520674484933906</v>
      </c>
      <c r="GC378" s="7">
        <v>39.164489740264301</v>
      </c>
      <c r="GD378" s="4">
        <v>0.57157186549405103</v>
      </c>
      <c r="GE378" s="7">
        <v>26.551497498420702</v>
      </c>
      <c r="GF378" s="4">
        <v>0.38749614912589297</v>
      </c>
      <c r="GG378" s="7">
        <v>12.5</v>
      </c>
      <c r="GH378" s="7">
        <v>0.29641354896135103</v>
      </c>
      <c r="GI378" s="7">
        <v>-8.1301596880842694E-2</v>
      </c>
      <c r="GJ378" s="4">
        <v>-0.27428434754662101</v>
      </c>
      <c r="GK378" s="7">
        <v>1.2270008291694501</v>
      </c>
      <c r="GL378" s="4">
        <v>4.13948968752924</v>
      </c>
      <c r="GM378" s="7">
        <v>0.19709677419354801</v>
      </c>
      <c r="GN378" s="7">
        <v>15.137876367878601</v>
      </c>
      <c r="GO378" s="7">
        <v>15.137876367878601</v>
      </c>
      <c r="GP378" s="4">
        <v>1</v>
      </c>
      <c r="GQ378" s="7">
        <v>15.2393578801142</v>
      </c>
      <c r="GR378" s="4">
        <v>1.00670381431117</v>
      </c>
      <c r="GS378" s="7">
        <v>0</v>
      </c>
      <c r="GT378" s="7">
        <v>7.2596905014661397</v>
      </c>
      <c r="GU378" s="7">
        <v>7.2596905014661397</v>
      </c>
      <c r="GV378" s="4">
        <v>1</v>
      </c>
      <c r="GW378" s="7">
        <v>7.3705686494317897</v>
      </c>
      <c r="GX378" s="4">
        <v>1.01527312327478</v>
      </c>
      <c r="GY378" s="7">
        <v>0</v>
      </c>
      <c r="GZ378" s="3"/>
    </row>
    <row r="379" spans="1:208" s="11" customFormat="1" x14ac:dyDescent="0.25">
      <c r="A379" s="7" t="s">
        <v>220</v>
      </c>
      <c r="B379" s="7" t="s">
        <v>946</v>
      </c>
      <c r="C379" s="7" t="s">
        <v>947</v>
      </c>
      <c r="D379" s="33" t="s">
        <v>228</v>
      </c>
      <c r="E379" s="7" t="s">
        <v>229</v>
      </c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>
        <v>0</v>
      </c>
      <c r="U379" s="8">
        <v>22.5734002369752</v>
      </c>
      <c r="V379" s="8">
        <v>15.458370747307301</v>
      </c>
      <c r="W379" s="8">
        <v>19.0348686603175</v>
      </c>
      <c r="X379" s="8">
        <v>0</v>
      </c>
      <c r="Y379" s="8">
        <v>32.132072017339603</v>
      </c>
      <c r="Z379" s="8"/>
      <c r="AA379" s="8"/>
      <c r="AB379" s="8"/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22.5734002369752</v>
      </c>
      <c r="AK379" s="8">
        <v>34.493239407624799</v>
      </c>
      <c r="AL379" s="8">
        <v>32.132072017339603</v>
      </c>
      <c r="AM379" s="8">
        <v>0</v>
      </c>
      <c r="AN379" s="8">
        <v>0</v>
      </c>
      <c r="AO379" s="8"/>
      <c r="AP379" s="8"/>
      <c r="AQ379" s="8"/>
      <c r="AR379" s="8">
        <v>22.5734002369752</v>
      </c>
      <c r="AS379" s="8">
        <v>66.625311424964295</v>
      </c>
      <c r="AT379" s="8"/>
      <c r="AU379" s="8">
        <f t="shared" si="40"/>
        <v>0</v>
      </c>
      <c r="AV379" s="8">
        <f t="shared" si="41"/>
        <v>22.5734002369752</v>
      </c>
      <c r="AW379" s="8">
        <f t="shared" si="42"/>
        <v>44.051911187989091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22.5734002369752</v>
      </c>
      <c r="BG379" s="8">
        <v>-7.1150294896678901</v>
      </c>
      <c r="BH379" s="8">
        <v>3.5764979130101402</v>
      </c>
      <c r="BI379" s="8">
        <v>-19.0348686603175</v>
      </c>
      <c r="BJ379" s="8">
        <v>32.132072017339603</v>
      </c>
      <c r="BK379" s="8">
        <v>-32.132072017339603</v>
      </c>
      <c r="BL379" s="9">
        <v>0</v>
      </c>
      <c r="BM379" s="8" t="s">
        <v>236</v>
      </c>
      <c r="BN379" s="7" t="s">
        <v>236</v>
      </c>
      <c r="BO379" s="10">
        <v>635</v>
      </c>
      <c r="BP379" s="10">
        <v>361</v>
      </c>
      <c r="BQ379" s="7" t="s">
        <v>252</v>
      </c>
      <c r="BR379" s="8"/>
      <c r="BS379" s="8"/>
      <c r="BT379" s="4"/>
      <c r="BU379" s="8"/>
      <c r="BV379" s="4"/>
      <c r="BW379" s="8"/>
      <c r="BX379" s="8"/>
      <c r="BY379" s="8"/>
      <c r="BZ379" s="4"/>
      <c r="CA379" s="8"/>
      <c r="CB379" s="4"/>
      <c r="CC379" s="8"/>
      <c r="CD379" s="8"/>
      <c r="CE379" s="8"/>
      <c r="CF379" s="4"/>
      <c r="CG379" s="8"/>
      <c r="CH379" s="4"/>
      <c r="CI379" s="8"/>
      <c r="CJ379" s="8"/>
      <c r="CK379" s="8"/>
      <c r="CL379" s="4"/>
      <c r="CM379" s="8"/>
      <c r="CN379" s="4"/>
      <c r="CO379" s="8"/>
      <c r="CP379" s="8"/>
      <c r="CQ379" s="8"/>
      <c r="CR379" s="4"/>
      <c r="CS379" s="8"/>
      <c r="CT379" s="4"/>
      <c r="CU379" s="8"/>
      <c r="CV379" s="8"/>
      <c r="CW379" s="8"/>
      <c r="CX379" s="4"/>
      <c r="CY379" s="8"/>
      <c r="CZ379" s="4"/>
      <c r="DA379" s="8"/>
      <c r="DB379" s="8">
        <v>0</v>
      </c>
      <c r="DC379" s="8">
        <v>-2.4109829962073999</v>
      </c>
      <c r="DD379" s="4"/>
      <c r="DE379" s="8">
        <v>-4.1684458676914602</v>
      </c>
      <c r="DF379" s="4"/>
      <c r="DG379" s="8">
        <v>1.7666666666666699</v>
      </c>
      <c r="DH379" s="8">
        <v>24.357419479650002</v>
      </c>
      <c r="DI379" s="8">
        <v>20.417944707690999</v>
      </c>
      <c r="DJ379" s="4">
        <v>0.83826386964964195</v>
      </c>
      <c r="DK379" s="8">
        <v>17.220671338534501</v>
      </c>
      <c r="DL379" s="4">
        <v>0.70699900508434299</v>
      </c>
      <c r="DM379" s="8">
        <v>3</v>
      </c>
      <c r="DN379" s="8">
        <v>15.758891819135499</v>
      </c>
      <c r="DO379" s="8">
        <v>11.947593724533</v>
      </c>
      <c r="DP379" s="4">
        <v>0.75814935857516297</v>
      </c>
      <c r="DQ379" s="8">
        <v>8.7614888886936999</v>
      </c>
      <c r="DR379" s="4">
        <v>0.55597112977543905</v>
      </c>
      <c r="DS379" s="8">
        <v>3</v>
      </c>
      <c r="DT379" s="8">
        <v>17.549359146868099</v>
      </c>
      <c r="DU379" s="8">
        <v>11.679583620327501</v>
      </c>
      <c r="DV379" s="4">
        <v>0.66552764249581597</v>
      </c>
      <c r="DW379" s="8">
        <v>6.5974995727184398</v>
      </c>
      <c r="DX379" s="4">
        <v>0.37593962933374903</v>
      </c>
      <c r="DY379" s="8">
        <v>4.7741935483870996</v>
      </c>
      <c r="DZ379" s="8">
        <v>0</v>
      </c>
      <c r="EA379" s="8">
        <v>-5.5872999928808698</v>
      </c>
      <c r="EB379" s="4"/>
      <c r="EC379" s="8">
        <v>-10.967785085631199</v>
      </c>
      <c r="ED379" s="4"/>
      <c r="EE379" s="8">
        <v>4.8268817204301104</v>
      </c>
      <c r="EF379" s="8">
        <v>32.0034241793239</v>
      </c>
      <c r="EG379" s="8">
        <v>31.849387310142099</v>
      </c>
      <c r="EH379" s="4">
        <v>0.99518686287071501</v>
      </c>
      <c r="EI379" s="8">
        <v>31.751850763279499</v>
      </c>
      <c r="EJ379" s="4">
        <v>0.99213917190127199</v>
      </c>
      <c r="EK379" s="8">
        <v>0.19354838709677399</v>
      </c>
      <c r="EL379" s="8"/>
      <c r="EM379" s="8"/>
      <c r="EN379" s="4"/>
      <c r="EO379" s="8"/>
      <c r="EP379" s="4"/>
      <c r="EQ379" s="8"/>
      <c r="ER379" s="8"/>
      <c r="ES379" s="8"/>
      <c r="ET379" s="4"/>
      <c r="EU379" s="8"/>
      <c r="EV379" s="4"/>
      <c r="EW379" s="8"/>
      <c r="EX379" s="8"/>
      <c r="EY379" s="8"/>
      <c r="EZ379" s="4"/>
      <c r="FA379" s="8"/>
      <c r="FB379" s="4"/>
      <c r="FC379" s="8"/>
      <c r="FD379" s="7">
        <v>0</v>
      </c>
      <c r="FE379" s="7">
        <v>0</v>
      </c>
      <c r="FF379" s="4"/>
      <c r="FG379" s="7">
        <v>0</v>
      </c>
      <c r="FH379" s="4"/>
      <c r="FI379" s="7">
        <v>0</v>
      </c>
      <c r="FJ379" s="7">
        <v>0</v>
      </c>
      <c r="FK379" s="7">
        <v>0</v>
      </c>
      <c r="FL379" s="4"/>
      <c r="FM379" s="7">
        <v>0</v>
      </c>
      <c r="FN379" s="4"/>
      <c r="FO379" s="7">
        <v>0</v>
      </c>
      <c r="FP379" s="7">
        <v>0</v>
      </c>
      <c r="FQ379" s="7">
        <v>0</v>
      </c>
      <c r="FR379" s="4"/>
      <c r="FS379" s="7">
        <v>0</v>
      </c>
      <c r="FT379" s="4"/>
      <c r="FU379" s="7">
        <v>0</v>
      </c>
      <c r="FV379" s="7">
        <v>24.357419479650002</v>
      </c>
      <c r="FW379" s="7">
        <v>18.006961711483601</v>
      </c>
      <c r="FX379" s="4">
        <v>0.73928035465858499</v>
      </c>
      <c r="FY379" s="7">
        <v>13.0522254708431</v>
      </c>
      <c r="FZ379" s="4">
        <v>0.53586240864915402</v>
      </c>
      <c r="GA379" s="7">
        <v>4.7666666666666702</v>
      </c>
      <c r="GB379" s="7">
        <v>33.308250966003598</v>
      </c>
      <c r="GC379" s="7">
        <v>23.627177344860499</v>
      </c>
      <c r="GD379" s="4">
        <v>0.70934908497524496</v>
      </c>
      <c r="GE379" s="7">
        <v>15.3589884614121</v>
      </c>
      <c r="GF379" s="4">
        <v>0.461116630743789</v>
      </c>
      <c r="GG379" s="7">
        <v>7.7741935483870996</v>
      </c>
      <c r="GH379" s="7">
        <v>32.0034241793239</v>
      </c>
      <c r="GI379" s="7">
        <v>26.262087317261201</v>
      </c>
      <c r="GJ379" s="4">
        <v>0.82060241960696501</v>
      </c>
      <c r="GK379" s="7">
        <v>20.7840656776483</v>
      </c>
      <c r="GL379" s="4">
        <v>0.64943255950330703</v>
      </c>
      <c r="GM379" s="7">
        <v>5.02043010752688</v>
      </c>
      <c r="GN379" s="7">
        <v>0</v>
      </c>
      <c r="GO379" s="7">
        <v>0</v>
      </c>
      <c r="GP379" s="4"/>
      <c r="GQ379" s="7">
        <v>0</v>
      </c>
      <c r="GR379" s="4"/>
      <c r="GS379" s="7">
        <v>0</v>
      </c>
      <c r="GT379" s="7">
        <v>0</v>
      </c>
      <c r="GU379" s="7">
        <v>0</v>
      </c>
      <c r="GV379" s="4"/>
      <c r="GW379" s="7">
        <v>0</v>
      </c>
      <c r="GX379" s="4"/>
      <c r="GY379" s="7">
        <v>0</v>
      </c>
      <c r="GZ379" s="3"/>
    </row>
    <row r="380" spans="1:208" s="11" customFormat="1" x14ac:dyDescent="0.25">
      <c r="A380" s="7" t="s">
        <v>220</v>
      </c>
      <c r="B380" s="7" t="s">
        <v>948</v>
      </c>
      <c r="C380" s="7" t="s">
        <v>949</v>
      </c>
      <c r="D380" s="33" t="s">
        <v>231</v>
      </c>
      <c r="E380" s="7"/>
      <c r="F380" s="8">
        <v>453.26531483333298</v>
      </c>
      <c r="G380" s="8">
        <v>382.62907974982301</v>
      </c>
      <c r="H380" s="8">
        <v>234.46998200015301</v>
      </c>
      <c r="I380" s="8">
        <v>337.57681674274801</v>
      </c>
      <c r="J380" s="8">
        <v>188.373905358407</v>
      </c>
      <c r="K380" s="8">
        <v>130.76970868663599</v>
      </c>
      <c r="L380" s="8">
        <v>119.527038052785</v>
      </c>
      <c r="M380" s="8">
        <v>112.739829151851</v>
      </c>
      <c r="N380" s="8">
        <v>129.72980889559199</v>
      </c>
      <c r="O380" s="8">
        <v>131.84846840028899</v>
      </c>
      <c r="P380" s="8">
        <v>100.97476029184701</v>
      </c>
      <c r="Q380" s="8">
        <v>66.238348913563499</v>
      </c>
      <c r="R380" s="8">
        <v>45.3302645845271</v>
      </c>
      <c r="S380" s="8">
        <v>46.041393995094403</v>
      </c>
      <c r="T380" s="8">
        <v>42.455016321139603</v>
      </c>
      <c r="U380" s="8">
        <v>45.388008637820697</v>
      </c>
      <c r="V380" s="8">
        <v>46.950767098758803</v>
      </c>
      <c r="W380" s="8">
        <v>17.8353283439377</v>
      </c>
      <c r="X380" s="8"/>
      <c r="Y380" s="8">
        <v>0</v>
      </c>
      <c r="Z380" s="8">
        <v>0</v>
      </c>
      <c r="AA380" s="8">
        <v>0</v>
      </c>
      <c r="AB380" s="8">
        <v>0</v>
      </c>
      <c r="AC380" s="8">
        <v>835.89439458315599</v>
      </c>
      <c r="AD380" s="8">
        <v>572.04679874290105</v>
      </c>
      <c r="AE380" s="8">
        <v>319.14361404504302</v>
      </c>
      <c r="AF380" s="8">
        <v>232.26686720463599</v>
      </c>
      <c r="AG380" s="8">
        <v>261.578277295882</v>
      </c>
      <c r="AH380" s="8">
        <v>167.21310920541001</v>
      </c>
      <c r="AI380" s="8">
        <v>91.371658579621496</v>
      </c>
      <c r="AJ380" s="8">
        <v>87.843024958960399</v>
      </c>
      <c r="AK380" s="8">
        <v>64.786095442696507</v>
      </c>
      <c r="AL380" s="8">
        <v>0</v>
      </c>
      <c r="AM380" s="8">
        <v>0</v>
      </c>
      <c r="AN380" s="8">
        <v>0</v>
      </c>
      <c r="AO380" s="8">
        <v>1407.9411933260601</v>
      </c>
      <c r="AP380" s="8">
        <v>551.41048124967904</v>
      </c>
      <c r="AQ380" s="8">
        <v>428.79138650129198</v>
      </c>
      <c r="AR380" s="8">
        <v>179.21468353858199</v>
      </c>
      <c r="AS380" s="8">
        <v>64.786095442696507</v>
      </c>
      <c r="AT380" s="8">
        <v>0</v>
      </c>
      <c r="AU380" s="8">
        <f t="shared" si="40"/>
        <v>-122.61909474838706</v>
      </c>
      <c r="AV380" s="8">
        <f t="shared" si="41"/>
        <v>-249.57670296270999</v>
      </c>
      <c r="AW380" s="8">
        <f t="shared" si="42"/>
        <v>-114.42858809588549</v>
      </c>
      <c r="AX380" s="8">
        <v>-6.7872089009337602</v>
      </c>
      <c r="AY380" s="8">
        <v>16.9899797437415</v>
      </c>
      <c r="AZ380" s="8">
        <v>2.1186595046968599</v>
      </c>
      <c r="BA380" s="8">
        <v>-30.8737081084425</v>
      </c>
      <c r="BB380" s="8">
        <v>-34.7364113782833</v>
      </c>
      <c r="BC380" s="8">
        <v>-20.908084329036399</v>
      </c>
      <c r="BD380" s="8">
        <v>0.71112941056727397</v>
      </c>
      <c r="BE380" s="8">
        <v>-3.5863776739547699</v>
      </c>
      <c r="BF380" s="8">
        <v>2.9329923166810898</v>
      </c>
      <c r="BG380" s="8">
        <v>1.56275846093806</v>
      </c>
      <c r="BH380" s="8">
        <v>-29.115438754821099</v>
      </c>
      <c r="BI380" s="8">
        <v>-17.8353283439377</v>
      </c>
      <c r="BJ380" s="8">
        <v>0</v>
      </c>
      <c r="BK380" s="8">
        <v>0</v>
      </c>
      <c r="BL380" s="9">
        <v>0</v>
      </c>
      <c r="BM380" s="8" t="s">
        <v>268</v>
      </c>
      <c r="BN380" s="7" t="s">
        <v>268</v>
      </c>
      <c r="BO380" s="10">
        <v>721</v>
      </c>
      <c r="BP380" s="10">
        <v>362</v>
      </c>
      <c r="BQ380" s="7" t="s">
        <v>252</v>
      </c>
      <c r="BR380" s="8">
        <v>129.72980889559199</v>
      </c>
      <c r="BS380" s="8">
        <v>56.994843302251198</v>
      </c>
      <c r="BT380" s="4">
        <v>0.43933498235645402</v>
      </c>
      <c r="BU380" s="8">
        <v>45.332908672280098</v>
      </c>
      <c r="BV380" s="4">
        <v>0.34944095777374001</v>
      </c>
      <c r="BW380" s="8">
        <v>8.7666666666666693</v>
      </c>
      <c r="BX380" s="8">
        <v>131.84846840028899</v>
      </c>
      <c r="BY380" s="8">
        <v>57.4148863739562</v>
      </c>
      <c r="BZ380" s="4">
        <v>0.43546115529871599</v>
      </c>
      <c r="CA380" s="8">
        <v>47.549194943260098</v>
      </c>
      <c r="CB380" s="4">
        <v>0.36063517096688402</v>
      </c>
      <c r="CC380" s="8">
        <v>9</v>
      </c>
      <c r="CD380" s="8">
        <v>100.97476029184701</v>
      </c>
      <c r="CE380" s="8">
        <v>38.997650242892597</v>
      </c>
      <c r="CF380" s="4">
        <v>0.38621186255038298</v>
      </c>
      <c r="CG380" s="8">
        <v>31.465524892415999</v>
      </c>
      <c r="CH380" s="4">
        <v>0.31161772309705299</v>
      </c>
      <c r="CI380" s="8">
        <v>7.3333333333333304</v>
      </c>
      <c r="CJ380" s="8">
        <v>66.238348913563499</v>
      </c>
      <c r="CK380" s="8">
        <v>24.2103271479703</v>
      </c>
      <c r="CL380" s="4">
        <v>0.36550317972996399</v>
      </c>
      <c r="CM380" s="8">
        <v>20.0384518502524</v>
      </c>
      <c r="CN380" s="4">
        <v>0.30252040062775698</v>
      </c>
      <c r="CO380" s="8">
        <v>4.6785714285714297</v>
      </c>
      <c r="CP380" s="8">
        <v>45.3302645845271</v>
      </c>
      <c r="CQ380" s="8">
        <v>14.4639026987332</v>
      </c>
      <c r="CR380" s="4">
        <v>0.31907827654000198</v>
      </c>
      <c r="CS380" s="8">
        <v>12.335078255569099</v>
      </c>
      <c r="CT380" s="4">
        <v>0.27211573478835399</v>
      </c>
      <c r="CU380" s="8">
        <v>3</v>
      </c>
      <c r="CV380" s="8">
        <v>46.041393995094403</v>
      </c>
      <c r="CW380" s="8">
        <v>13.824397107826099</v>
      </c>
      <c r="CX380" s="4">
        <v>0.300260176946402</v>
      </c>
      <c r="CY380" s="8">
        <v>11.244222037775</v>
      </c>
      <c r="CZ380" s="4">
        <v>0.24421984353847001</v>
      </c>
      <c r="DA380" s="8">
        <v>3</v>
      </c>
      <c r="DB380" s="8">
        <v>42.455016321139603</v>
      </c>
      <c r="DC380" s="8">
        <v>10.326140663339</v>
      </c>
      <c r="DD380" s="4">
        <v>0.24322545503762599</v>
      </c>
      <c r="DE380" s="8">
        <v>7.0988492959567102</v>
      </c>
      <c r="DF380" s="4">
        <v>0.16720872846354301</v>
      </c>
      <c r="DG380" s="8">
        <v>3</v>
      </c>
      <c r="DH380" s="8">
        <v>45.388008637820697</v>
      </c>
      <c r="DI380" s="8">
        <v>14.7031787094176</v>
      </c>
      <c r="DJ380" s="4">
        <v>0.32394412424531499</v>
      </c>
      <c r="DK380" s="8">
        <v>11.28584313336</v>
      </c>
      <c r="DL380" s="4">
        <v>0.24865252898440199</v>
      </c>
      <c r="DM380" s="8">
        <v>3</v>
      </c>
      <c r="DN380" s="8">
        <v>46.950767098758803</v>
      </c>
      <c r="DO380" s="8">
        <v>18.477314377499301</v>
      </c>
      <c r="DP380" s="4">
        <v>0.39354659187214402</v>
      </c>
      <c r="DQ380" s="8">
        <v>15.3176068937855</v>
      </c>
      <c r="DR380" s="4">
        <v>0.32624827751089902</v>
      </c>
      <c r="DS380" s="8">
        <v>2.67741935483871</v>
      </c>
      <c r="DT380" s="8">
        <v>17.8353283439377</v>
      </c>
      <c r="DU380" s="8">
        <v>4.13746984583626</v>
      </c>
      <c r="DV380" s="4">
        <v>0.23198170317075201</v>
      </c>
      <c r="DW380" s="8">
        <v>2.4210986389348101</v>
      </c>
      <c r="DX380" s="4">
        <v>0.13574735447793199</v>
      </c>
      <c r="DY380" s="8">
        <v>1.1612903225806499</v>
      </c>
      <c r="DZ380" s="8"/>
      <c r="EA380" s="8"/>
      <c r="EB380" s="4"/>
      <c r="EC380" s="8"/>
      <c r="ED380" s="4"/>
      <c r="EE380" s="8"/>
      <c r="EF380" s="8">
        <v>0</v>
      </c>
      <c r="EG380" s="8">
        <v>0</v>
      </c>
      <c r="EH380" s="4"/>
      <c r="EI380" s="8">
        <v>-17.921122822486801</v>
      </c>
      <c r="EJ380" s="4"/>
      <c r="EK380" s="8">
        <v>0</v>
      </c>
      <c r="EL380" s="8">
        <v>0</v>
      </c>
      <c r="EM380" s="8">
        <v>0</v>
      </c>
      <c r="EN380" s="4"/>
      <c r="EO380" s="8">
        <v>-4.3712307288297801E-2</v>
      </c>
      <c r="EP380" s="4"/>
      <c r="EQ380" s="8">
        <v>0</v>
      </c>
      <c r="ER380" s="8">
        <v>0</v>
      </c>
      <c r="ES380" s="8">
        <v>0</v>
      </c>
      <c r="ET380" s="4"/>
      <c r="EU380" s="8">
        <v>2.04158855321168E-3</v>
      </c>
      <c r="EV380" s="4"/>
      <c r="EW380" s="8">
        <v>0</v>
      </c>
      <c r="EX380" s="8">
        <v>0</v>
      </c>
      <c r="EY380" s="8">
        <v>0</v>
      </c>
      <c r="EZ380" s="4"/>
      <c r="FA380" s="8">
        <v>7.3907116176566401E-4</v>
      </c>
      <c r="FB380" s="4"/>
      <c r="FC380" s="8">
        <v>0</v>
      </c>
      <c r="FD380" s="7">
        <v>261.578277295882</v>
      </c>
      <c r="FE380" s="7">
        <v>114.40972967620699</v>
      </c>
      <c r="FF380" s="4">
        <v>0.43738238075019498</v>
      </c>
      <c r="FG380" s="7">
        <v>92.882103615540203</v>
      </c>
      <c r="FH380" s="4">
        <v>0.35508339826887703</v>
      </c>
      <c r="FI380" s="7">
        <v>17.766666666666701</v>
      </c>
      <c r="FJ380" s="7">
        <v>167.21310920541001</v>
      </c>
      <c r="FK380" s="7">
        <v>63.207977390862901</v>
      </c>
      <c r="FL380" s="4">
        <v>0.37800850478305598</v>
      </c>
      <c r="FM380" s="7">
        <v>51.503976742668399</v>
      </c>
      <c r="FN380" s="4">
        <v>0.308013988780026</v>
      </c>
      <c r="FO380" s="7">
        <v>12.0119047619048</v>
      </c>
      <c r="FP380" s="7">
        <v>91.371658579621496</v>
      </c>
      <c r="FQ380" s="7">
        <v>28.288299806559198</v>
      </c>
      <c r="FR380" s="4">
        <v>0.30959599777767799</v>
      </c>
      <c r="FS380" s="7">
        <v>23.579300293344101</v>
      </c>
      <c r="FT380" s="4">
        <v>0.25805923477679898</v>
      </c>
      <c r="FU380" s="7">
        <v>6</v>
      </c>
      <c r="FV380" s="7">
        <v>87.843024958960399</v>
      </c>
      <c r="FW380" s="7">
        <v>25.029319372756699</v>
      </c>
      <c r="FX380" s="4">
        <v>0.28493234817961</v>
      </c>
      <c r="FY380" s="7">
        <v>18.384692429316701</v>
      </c>
      <c r="FZ380" s="4">
        <v>0.209290292973243</v>
      </c>
      <c r="GA380" s="7">
        <v>6</v>
      </c>
      <c r="GB380" s="7">
        <v>64.786095442696507</v>
      </c>
      <c r="GC380" s="7">
        <v>22.614784223335601</v>
      </c>
      <c r="GD380" s="4">
        <v>0.34906848558790499</v>
      </c>
      <c r="GE380" s="7">
        <v>17.738705532720299</v>
      </c>
      <c r="GF380" s="4">
        <v>0.273804207700867</v>
      </c>
      <c r="GG380" s="7">
        <v>3.8387096774193599</v>
      </c>
      <c r="GH380" s="7">
        <v>0</v>
      </c>
      <c r="GI380" s="7">
        <v>0</v>
      </c>
      <c r="GJ380" s="4"/>
      <c r="GK380" s="7">
        <v>-17.921122822486801</v>
      </c>
      <c r="GL380" s="4"/>
      <c r="GM380" s="7">
        <v>0</v>
      </c>
      <c r="GN380" s="7">
        <v>0</v>
      </c>
      <c r="GO380" s="7">
        <v>0</v>
      </c>
      <c r="GP380" s="4"/>
      <c r="GQ380" s="7">
        <v>-4.1670718735086099E-2</v>
      </c>
      <c r="GR380" s="4"/>
      <c r="GS380" s="7">
        <v>0</v>
      </c>
      <c r="GT380" s="7">
        <v>0</v>
      </c>
      <c r="GU380" s="7">
        <v>0</v>
      </c>
      <c r="GV380" s="4"/>
      <c r="GW380" s="7">
        <v>7.3907116176566401E-4</v>
      </c>
      <c r="GX380" s="4"/>
      <c r="GY380" s="7">
        <v>0</v>
      </c>
      <c r="GZ380" s="3"/>
    </row>
    <row r="381" spans="1:208" s="11" customFormat="1" x14ac:dyDescent="0.25">
      <c r="A381" s="7" t="s">
        <v>220</v>
      </c>
      <c r="B381" s="7" t="s">
        <v>950</v>
      </c>
      <c r="C381" s="7"/>
      <c r="D381" s="33" t="s">
        <v>248</v>
      </c>
      <c r="E381" s="7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>
        <v>0</v>
      </c>
      <c r="Y381" s="8">
        <v>63.436953765281999</v>
      </c>
      <c r="Z381" s="8">
        <v>87.627456960420801</v>
      </c>
      <c r="AA381" s="8">
        <v>103.67342445598401</v>
      </c>
      <c r="AB381" s="8">
        <v>73.856665083659195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63.436953765281999</v>
      </c>
      <c r="AM381" s="8">
        <v>191.30088141640499</v>
      </c>
      <c r="AN381" s="8">
        <v>73.856665083659195</v>
      </c>
      <c r="AO381" s="8"/>
      <c r="AP381" s="8"/>
      <c r="AQ381" s="8"/>
      <c r="AR381" s="8"/>
      <c r="AS381" s="8">
        <v>63.436953765281999</v>
      </c>
      <c r="AT381" s="8">
        <v>265.15754650006397</v>
      </c>
      <c r="AU381" s="8">
        <f t="shared" si="40"/>
        <v>0</v>
      </c>
      <c r="AV381" s="8">
        <f t="shared" si="41"/>
        <v>0</v>
      </c>
      <c r="AW381" s="8">
        <f t="shared" si="42"/>
        <v>63.436953765281999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63.436953765281999</v>
      </c>
      <c r="BK381" s="8">
        <v>24.190503195138799</v>
      </c>
      <c r="BL381" s="9">
        <v>16.045967495563101</v>
      </c>
      <c r="BM381" s="8" t="s">
        <v>268</v>
      </c>
      <c r="BN381" s="7" t="s">
        <v>268</v>
      </c>
      <c r="BO381" s="10">
        <v>727</v>
      </c>
      <c r="BP381" s="10">
        <v>363</v>
      </c>
      <c r="BQ381" s="7" t="s">
        <v>252</v>
      </c>
      <c r="BR381" s="8"/>
      <c r="BS381" s="8"/>
      <c r="BT381" s="4"/>
      <c r="BU381" s="8"/>
      <c r="BV381" s="4"/>
      <c r="BW381" s="8"/>
      <c r="BX381" s="8"/>
      <c r="BY381" s="8"/>
      <c r="BZ381" s="4"/>
      <c r="CA381" s="8"/>
      <c r="CB381" s="4"/>
      <c r="CC381" s="8"/>
      <c r="CD381" s="8"/>
      <c r="CE381" s="8"/>
      <c r="CF381" s="4"/>
      <c r="CG381" s="8"/>
      <c r="CH381" s="4"/>
      <c r="CI381" s="8"/>
      <c r="CJ381" s="8"/>
      <c r="CK381" s="8"/>
      <c r="CL381" s="4"/>
      <c r="CM381" s="8"/>
      <c r="CN381" s="4"/>
      <c r="CO381" s="8"/>
      <c r="CP381" s="8"/>
      <c r="CQ381" s="8"/>
      <c r="CR381" s="4"/>
      <c r="CS381" s="8"/>
      <c r="CT381" s="4"/>
      <c r="CU381" s="8"/>
      <c r="CV381" s="8"/>
      <c r="CW381" s="8"/>
      <c r="CX381" s="4"/>
      <c r="CY381" s="8"/>
      <c r="CZ381" s="4"/>
      <c r="DA381" s="8"/>
      <c r="DB381" s="8"/>
      <c r="DC381" s="8"/>
      <c r="DD381" s="4"/>
      <c r="DE381" s="8"/>
      <c r="DF381" s="4"/>
      <c r="DG381" s="8"/>
      <c r="DH381" s="8"/>
      <c r="DI381" s="8"/>
      <c r="DJ381" s="4"/>
      <c r="DK381" s="8"/>
      <c r="DL381" s="4"/>
      <c r="DM381" s="8"/>
      <c r="DN381" s="8"/>
      <c r="DO381" s="8"/>
      <c r="DP381" s="4"/>
      <c r="DQ381" s="8"/>
      <c r="DR381" s="4"/>
      <c r="DS381" s="8"/>
      <c r="DT381" s="8"/>
      <c r="DU381" s="8"/>
      <c r="DV381" s="4"/>
      <c r="DW381" s="8"/>
      <c r="DX381" s="4"/>
      <c r="DY381" s="8"/>
      <c r="DZ381" s="8">
        <v>0</v>
      </c>
      <c r="EA381" s="8">
        <v>-1.50580111299298</v>
      </c>
      <c r="EB381" s="4"/>
      <c r="EC381" s="8">
        <v>-2.79916561819502</v>
      </c>
      <c r="ED381" s="4"/>
      <c r="EE381" s="8">
        <v>1.19354838709677</v>
      </c>
      <c r="EF381" s="8">
        <v>63.436953765281999</v>
      </c>
      <c r="EG381" s="8">
        <v>42.232319937700197</v>
      </c>
      <c r="EH381" s="4">
        <v>0.665736884119004</v>
      </c>
      <c r="EI381" s="8">
        <v>29.497311760096899</v>
      </c>
      <c r="EJ381" s="4">
        <v>0.464986258155421</v>
      </c>
      <c r="EK381" s="8">
        <v>12.377880184331801</v>
      </c>
      <c r="EL381" s="8">
        <v>87.627456960420801</v>
      </c>
      <c r="EM381" s="8">
        <v>55.420087325587502</v>
      </c>
      <c r="EN381" s="4">
        <v>0.63245116596981099</v>
      </c>
      <c r="EO381" s="8">
        <v>31.248464007340299</v>
      </c>
      <c r="EP381" s="4">
        <v>0.35660585267759698</v>
      </c>
      <c r="EQ381" s="8">
        <v>17.874193548387101</v>
      </c>
      <c r="ER381" s="8">
        <v>103.67342445598401</v>
      </c>
      <c r="ES381" s="8">
        <v>43.113784039778402</v>
      </c>
      <c r="ET381" s="4">
        <v>0.41586148297901498</v>
      </c>
      <c r="EU381" s="8">
        <v>23.195865583329201</v>
      </c>
      <c r="EV381" s="4">
        <v>0.223739745311272</v>
      </c>
      <c r="EW381" s="8">
        <v>16.633333333333301</v>
      </c>
      <c r="EX381" s="8">
        <v>73.856665083659195</v>
      </c>
      <c r="EY381" s="8">
        <v>30.500883847191499</v>
      </c>
      <c r="EZ381" s="4">
        <v>0.41297401950985002</v>
      </c>
      <c r="FA381" s="8">
        <v>11.3291839173038</v>
      </c>
      <c r="FB381" s="4">
        <v>0.153394198133249</v>
      </c>
      <c r="FC381" s="8">
        <v>11.419354838709699</v>
      </c>
      <c r="FD381" s="7">
        <v>0</v>
      </c>
      <c r="FE381" s="7">
        <v>0</v>
      </c>
      <c r="FF381" s="4"/>
      <c r="FG381" s="7">
        <v>0</v>
      </c>
      <c r="FH381" s="4"/>
      <c r="FI381" s="7">
        <v>0</v>
      </c>
      <c r="FJ381" s="7">
        <v>0</v>
      </c>
      <c r="FK381" s="7">
        <v>0</v>
      </c>
      <c r="FL381" s="4"/>
      <c r="FM381" s="7">
        <v>0</v>
      </c>
      <c r="FN381" s="4"/>
      <c r="FO381" s="7">
        <v>0</v>
      </c>
      <c r="FP381" s="7">
        <v>0</v>
      </c>
      <c r="FQ381" s="7">
        <v>0</v>
      </c>
      <c r="FR381" s="4"/>
      <c r="FS381" s="7">
        <v>0</v>
      </c>
      <c r="FT381" s="4"/>
      <c r="FU381" s="7">
        <v>0</v>
      </c>
      <c r="FV381" s="7">
        <v>0</v>
      </c>
      <c r="FW381" s="7">
        <v>0</v>
      </c>
      <c r="FX381" s="4"/>
      <c r="FY381" s="7">
        <v>0</v>
      </c>
      <c r="FZ381" s="4"/>
      <c r="GA381" s="7">
        <v>0</v>
      </c>
      <c r="GB381" s="7">
        <v>0</v>
      </c>
      <c r="GC381" s="7">
        <v>0</v>
      </c>
      <c r="GD381" s="4"/>
      <c r="GE381" s="7">
        <v>0</v>
      </c>
      <c r="GF381" s="4"/>
      <c r="GG381" s="7">
        <v>0</v>
      </c>
      <c r="GH381" s="7">
        <v>63.436953765281999</v>
      </c>
      <c r="GI381" s="7">
        <v>40.726518824707199</v>
      </c>
      <c r="GJ381" s="4">
        <v>0.641999913416337</v>
      </c>
      <c r="GK381" s="7">
        <v>26.698146141901901</v>
      </c>
      <c r="GL381" s="4">
        <v>0.42086109999363502</v>
      </c>
      <c r="GM381" s="7">
        <v>13.5714285714286</v>
      </c>
      <c r="GN381" s="7">
        <v>191.30088141640499</v>
      </c>
      <c r="GO381" s="7">
        <v>98.533871365365897</v>
      </c>
      <c r="GP381" s="4">
        <v>0.51507275155145404</v>
      </c>
      <c r="GQ381" s="7">
        <v>54.444329590669497</v>
      </c>
      <c r="GR381" s="4">
        <v>0.284600516147966</v>
      </c>
      <c r="GS381" s="7">
        <v>34.507526881720402</v>
      </c>
      <c r="GT381" s="7">
        <v>73.856665083659195</v>
      </c>
      <c r="GU381" s="7">
        <v>30.500883847191499</v>
      </c>
      <c r="GV381" s="4">
        <v>0.41297401950985002</v>
      </c>
      <c r="GW381" s="7">
        <v>11.3291839173038</v>
      </c>
      <c r="GX381" s="4">
        <v>0.153394198133249</v>
      </c>
      <c r="GY381" s="7">
        <v>11.419354838709699</v>
      </c>
      <c r="GZ381" s="3"/>
    </row>
    <row r="382" spans="1:208" s="11" customFormat="1" x14ac:dyDescent="0.25">
      <c r="A382" s="7" t="s">
        <v>220</v>
      </c>
      <c r="B382" s="7" t="s">
        <v>951</v>
      </c>
      <c r="C382" s="7" t="s">
        <v>952</v>
      </c>
      <c r="D382" s="33" t="s">
        <v>279</v>
      </c>
      <c r="E382" s="7" t="s">
        <v>280</v>
      </c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>
        <v>36.061614944116698</v>
      </c>
      <c r="Y382" s="8">
        <v>24.996855390572101</v>
      </c>
      <c r="Z382" s="8">
        <v>18.370445976979699</v>
      </c>
      <c r="AA382" s="8">
        <v>22.390393517200099</v>
      </c>
      <c r="AB382" s="8">
        <v>10.569107646537301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61.058470334688899</v>
      </c>
      <c r="AM382" s="8">
        <v>40.760839494179798</v>
      </c>
      <c r="AN382" s="8">
        <v>10.569107646537301</v>
      </c>
      <c r="AO382" s="8"/>
      <c r="AP382" s="8"/>
      <c r="AQ382" s="8"/>
      <c r="AR382" s="8"/>
      <c r="AS382" s="8">
        <v>61.058470334688899</v>
      </c>
      <c r="AT382" s="8">
        <v>51.329947140717103</v>
      </c>
      <c r="AU382" s="8">
        <f t="shared" si="40"/>
        <v>0</v>
      </c>
      <c r="AV382" s="8">
        <f t="shared" si="41"/>
        <v>0</v>
      </c>
      <c r="AW382" s="8">
        <f t="shared" si="42"/>
        <v>61.058470334688899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36.061614944116698</v>
      </c>
      <c r="BJ382" s="8">
        <v>-11.064759553544601</v>
      </c>
      <c r="BK382" s="8">
        <v>-6.6264094135924401</v>
      </c>
      <c r="BL382" s="9">
        <v>4.0199475402204099</v>
      </c>
      <c r="BM382" s="8" t="s">
        <v>268</v>
      </c>
      <c r="BN382" s="7" t="s">
        <v>268</v>
      </c>
      <c r="BO382" s="10">
        <v>736</v>
      </c>
      <c r="BP382" s="10">
        <v>364</v>
      </c>
      <c r="BQ382" s="7" t="s">
        <v>252</v>
      </c>
      <c r="BR382" s="8"/>
      <c r="BS382" s="8"/>
      <c r="BT382" s="4"/>
      <c r="BU382" s="8"/>
      <c r="BV382" s="4"/>
      <c r="BW382" s="8"/>
      <c r="BX382" s="8"/>
      <c r="BY382" s="8"/>
      <c r="BZ382" s="4"/>
      <c r="CA382" s="8"/>
      <c r="CB382" s="4"/>
      <c r="CC382" s="8"/>
      <c r="CD382" s="8"/>
      <c r="CE382" s="8"/>
      <c r="CF382" s="4"/>
      <c r="CG382" s="8"/>
      <c r="CH382" s="4"/>
      <c r="CI382" s="8"/>
      <c r="CJ382" s="8"/>
      <c r="CK382" s="8"/>
      <c r="CL382" s="4"/>
      <c r="CM382" s="8"/>
      <c r="CN382" s="4"/>
      <c r="CO382" s="8"/>
      <c r="CP382" s="8"/>
      <c r="CQ382" s="8"/>
      <c r="CR382" s="4"/>
      <c r="CS382" s="8"/>
      <c r="CT382" s="4"/>
      <c r="CU382" s="8"/>
      <c r="CV382" s="8"/>
      <c r="CW382" s="8"/>
      <c r="CX382" s="4"/>
      <c r="CY382" s="8"/>
      <c r="CZ382" s="4"/>
      <c r="DA382" s="8"/>
      <c r="DB382" s="8"/>
      <c r="DC382" s="8"/>
      <c r="DD382" s="4"/>
      <c r="DE382" s="8"/>
      <c r="DF382" s="4"/>
      <c r="DG382" s="8"/>
      <c r="DH382" s="8"/>
      <c r="DI382" s="8"/>
      <c r="DJ382" s="4"/>
      <c r="DK382" s="8"/>
      <c r="DL382" s="4"/>
      <c r="DM382" s="8"/>
      <c r="DN382" s="8"/>
      <c r="DO382" s="8"/>
      <c r="DP382" s="4"/>
      <c r="DQ382" s="8"/>
      <c r="DR382" s="4"/>
      <c r="DS382" s="8"/>
      <c r="DT382" s="8"/>
      <c r="DU382" s="8"/>
      <c r="DV382" s="4"/>
      <c r="DW382" s="8"/>
      <c r="DX382" s="4"/>
      <c r="DY382" s="8"/>
      <c r="DZ382" s="8">
        <v>33.340278223422303</v>
      </c>
      <c r="EA382" s="8">
        <v>16.707238925655101</v>
      </c>
      <c r="EB382" s="4">
        <v>0.50111276257790405</v>
      </c>
      <c r="EC382" s="8">
        <v>13.8173132325617</v>
      </c>
      <c r="ED382" s="4">
        <v>0.41443305121715202</v>
      </c>
      <c r="EE382" s="8">
        <v>2.4838709677419399</v>
      </c>
      <c r="EF382" s="8">
        <v>24.732325095842</v>
      </c>
      <c r="EG382" s="8">
        <v>5.4035861390445898</v>
      </c>
      <c r="EH382" s="4">
        <v>0.21848273941510901</v>
      </c>
      <c r="EI382" s="8">
        <v>2.0404130971519101</v>
      </c>
      <c r="EJ382" s="4">
        <v>8.2499849457944599E-2</v>
      </c>
      <c r="EK382" s="8">
        <v>3</v>
      </c>
      <c r="EL382" s="8">
        <v>18.383583184894601</v>
      </c>
      <c r="EM382" s="8">
        <v>5.1542705498825603</v>
      </c>
      <c r="EN382" s="4">
        <v>0.28037355384111001</v>
      </c>
      <c r="EO382" s="8">
        <v>1.7272613306421001</v>
      </c>
      <c r="EP382" s="4">
        <v>9.3956728308622298E-2</v>
      </c>
      <c r="EQ382" s="8">
        <v>3</v>
      </c>
      <c r="ER382" s="8">
        <v>22.3307145583194</v>
      </c>
      <c r="ES382" s="8">
        <v>7.8871936413662302</v>
      </c>
      <c r="ET382" s="4">
        <v>0.35319933989428998</v>
      </c>
      <c r="EU382" s="8">
        <v>4.6744865448554398</v>
      </c>
      <c r="EV382" s="4">
        <v>0.20932991340905999</v>
      </c>
      <c r="EW382" s="8">
        <v>3</v>
      </c>
      <c r="EX382" s="8">
        <v>10.413389639652101</v>
      </c>
      <c r="EY382" s="8">
        <v>1.2845856886071001</v>
      </c>
      <c r="EZ382" s="4">
        <v>0.123359034191484</v>
      </c>
      <c r="FA382" s="8">
        <v>-0.73660135996957798</v>
      </c>
      <c r="FB382" s="4">
        <v>-7.0735983715114706E-2</v>
      </c>
      <c r="FC382" s="8">
        <v>2</v>
      </c>
      <c r="FD382" s="7">
        <v>0</v>
      </c>
      <c r="FE382" s="7">
        <v>0</v>
      </c>
      <c r="FF382" s="4"/>
      <c r="FG382" s="7">
        <v>0</v>
      </c>
      <c r="FH382" s="4"/>
      <c r="FI382" s="7">
        <v>0</v>
      </c>
      <c r="FJ382" s="7">
        <v>0</v>
      </c>
      <c r="FK382" s="7">
        <v>0</v>
      </c>
      <c r="FL382" s="4"/>
      <c r="FM382" s="7">
        <v>0</v>
      </c>
      <c r="FN382" s="4"/>
      <c r="FO382" s="7">
        <v>0</v>
      </c>
      <c r="FP382" s="7">
        <v>0</v>
      </c>
      <c r="FQ382" s="7">
        <v>0</v>
      </c>
      <c r="FR382" s="4"/>
      <c r="FS382" s="7">
        <v>0</v>
      </c>
      <c r="FT382" s="4"/>
      <c r="FU382" s="7">
        <v>0</v>
      </c>
      <c r="FV382" s="7">
        <v>0</v>
      </c>
      <c r="FW382" s="7">
        <v>0</v>
      </c>
      <c r="FX382" s="4"/>
      <c r="FY382" s="7">
        <v>0</v>
      </c>
      <c r="FZ382" s="4"/>
      <c r="GA382" s="7">
        <v>0</v>
      </c>
      <c r="GB382" s="7">
        <v>0</v>
      </c>
      <c r="GC382" s="7">
        <v>0</v>
      </c>
      <c r="GD382" s="4"/>
      <c r="GE382" s="7">
        <v>0</v>
      </c>
      <c r="GF382" s="4"/>
      <c r="GG382" s="7">
        <v>0</v>
      </c>
      <c r="GH382" s="7">
        <v>58.072603319264303</v>
      </c>
      <c r="GI382" s="7">
        <v>22.1108250646997</v>
      </c>
      <c r="GJ382" s="4">
        <v>0.38074451291845102</v>
      </c>
      <c r="GK382" s="7">
        <v>15.8577263297136</v>
      </c>
      <c r="GL382" s="4">
        <v>0.27306725414965399</v>
      </c>
      <c r="GM382" s="7">
        <v>5.4838709677419404</v>
      </c>
      <c r="GN382" s="7">
        <v>40.714297743213997</v>
      </c>
      <c r="GO382" s="7">
        <v>13.041464191248799</v>
      </c>
      <c r="GP382" s="4">
        <v>0.32031656970977601</v>
      </c>
      <c r="GQ382" s="7">
        <v>6.4017478754975299</v>
      </c>
      <c r="GR382" s="4">
        <v>0.157235866276597</v>
      </c>
      <c r="GS382" s="7">
        <v>6</v>
      </c>
      <c r="GT382" s="7">
        <v>10.413389639652101</v>
      </c>
      <c r="GU382" s="7">
        <v>1.2845856886071001</v>
      </c>
      <c r="GV382" s="4">
        <v>0.123359034191484</v>
      </c>
      <c r="GW382" s="7">
        <v>-0.73660135996957798</v>
      </c>
      <c r="GX382" s="4">
        <v>-7.0735983715114706E-2</v>
      </c>
      <c r="GY382" s="7">
        <v>2</v>
      </c>
      <c r="GZ382" s="3"/>
    </row>
    <row r="383" spans="1:208" s="11" customFormat="1" x14ac:dyDescent="0.25">
      <c r="A383" s="7" t="s">
        <v>220</v>
      </c>
      <c r="B383" s="7" t="s">
        <v>953</v>
      </c>
      <c r="C383" s="7" t="s">
        <v>954</v>
      </c>
      <c r="D383" s="33" t="s">
        <v>223</v>
      </c>
      <c r="E383" s="7"/>
      <c r="F383" s="8"/>
      <c r="G383" s="8"/>
      <c r="H383" s="8"/>
      <c r="I383" s="8"/>
      <c r="J383" s="8"/>
      <c r="K383" s="8"/>
      <c r="L383" s="8"/>
      <c r="M383" s="8"/>
      <c r="N383" s="8"/>
      <c r="O383" s="8">
        <v>7.7276556597363797</v>
      </c>
      <c r="P383" s="8">
        <v>8.7249843277862507</v>
      </c>
      <c r="Q383" s="8">
        <v>6.1739185994820103</v>
      </c>
      <c r="R383" s="8">
        <v>5.4003270915113601</v>
      </c>
      <c r="S383" s="8">
        <v>3.9530357393513902</v>
      </c>
      <c r="T383" s="8">
        <v>5.3116769027497703</v>
      </c>
      <c r="U383" s="8">
        <v>1.9664833363501</v>
      </c>
      <c r="V383" s="8">
        <v>-31.493520946929699</v>
      </c>
      <c r="W383" s="8">
        <v>72.618154101767104</v>
      </c>
      <c r="X383" s="8">
        <v>17.3187663480001</v>
      </c>
      <c r="Y383" s="8">
        <v>0</v>
      </c>
      <c r="Z383" s="8">
        <v>0.13269894968246199</v>
      </c>
      <c r="AA383" s="8"/>
      <c r="AB383" s="8"/>
      <c r="AC383" s="8">
        <v>0</v>
      </c>
      <c r="AD383" s="8">
        <v>0</v>
      </c>
      <c r="AE383" s="8">
        <v>0</v>
      </c>
      <c r="AF383" s="8">
        <v>0</v>
      </c>
      <c r="AG383" s="8">
        <v>7.7276556597363797</v>
      </c>
      <c r="AH383" s="8">
        <v>14.898902927268299</v>
      </c>
      <c r="AI383" s="8">
        <v>9.3533628308627499</v>
      </c>
      <c r="AJ383" s="8">
        <v>7.2781602390998703</v>
      </c>
      <c r="AK383" s="8">
        <v>41.124633154837397</v>
      </c>
      <c r="AL383" s="8">
        <v>17.3187663480001</v>
      </c>
      <c r="AM383" s="8">
        <v>0.13269894968246199</v>
      </c>
      <c r="AN383" s="8">
        <v>0</v>
      </c>
      <c r="AO383" s="8"/>
      <c r="AP383" s="8"/>
      <c r="AQ383" s="8">
        <v>22.626558587004599</v>
      </c>
      <c r="AR383" s="8">
        <v>16.631523069962601</v>
      </c>
      <c r="AS383" s="8">
        <v>58.443399502837501</v>
      </c>
      <c r="AT383" s="8">
        <v>0.13269894968246199</v>
      </c>
      <c r="AU383" s="8">
        <f t="shared" si="40"/>
        <v>22.626558587004599</v>
      </c>
      <c r="AV383" s="8">
        <f t="shared" si="41"/>
        <v>-5.9950355170419982</v>
      </c>
      <c r="AW383" s="8">
        <f t="shared" si="42"/>
        <v>41.811876432874897</v>
      </c>
      <c r="AX383" s="8">
        <v>0</v>
      </c>
      <c r="AY383" s="8">
        <v>0</v>
      </c>
      <c r="AZ383" s="8">
        <v>7.7276556597363797</v>
      </c>
      <c r="BA383" s="8">
        <v>0.99732866804987497</v>
      </c>
      <c r="BB383" s="8">
        <v>-2.5510657283042399</v>
      </c>
      <c r="BC383" s="8">
        <v>-0.77359150797065601</v>
      </c>
      <c r="BD383" s="8">
        <v>-1.44729135215996</v>
      </c>
      <c r="BE383" s="8">
        <v>1.3586411633983799</v>
      </c>
      <c r="BF383" s="8">
        <v>-3.3451935663996699</v>
      </c>
      <c r="BG383" s="8">
        <v>-33.460004283279801</v>
      </c>
      <c r="BH383" s="8">
        <v>104.11167504869699</v>
      </c>
      <c r="BI383" s="8">
        <v>-55.299387753767</v>
      </c>
      <c r="BJ383" s="8">
        <v>-17.3187663480001</v>
      </c>
      <c r="BK383" s="8">
        <v>0.13269894968246199</v>
      </c>
      <c r="BL383" s="9">
        <v>-0.13269894968246199</v>
      </c>
      <c r="BM383" s="8" t="s">
        <v>268</v>
      </c>
      <c r="BN383" s="7" t="s">
        <v>268</v>
      </c>
      <c r="BO383" s="10">
        <v>674</v>
      </c>
      <c r="BP383" s="10">
        <v>365</v>
      </c>
      <c r="BQ383" s="7" t="s">
        <v>252</v>
      </c>
      <c r="BR383" s="8"/>
      <c r="BS383" s="8"/>
      <c r="BT383" s="4"/>
      <c r="BU383" s="8"/>
      <c r="BV383" s="4"/>
      <c r="BW383" s="8"/>
      <c r="BX383" s="8">
        <v>7.7276556597363797</v>
      </c>
      <c r="BY383" s="8">
        <v>3.13355299210169</v>
      </c>
      <c r="BZ383" s="4">
        <v>0.40549852763607602</v>
      </c>
      <c r="CA383" s="8">
        <v>0.77022756350788002</v>
      </c>
      <c r="CB383" s="4">
        <v>9.9671568897798907E-2</v>
      </c>
      <c r="CC383" s="8">
        <v>1.93548387096774</v>
      </c>
      <c r="CD383" s="8">
        <v>8.7249843277862507</v>
      </c>
      <c r="CE383" s="8">
        <v>2.80374625831378</v>
      </c>
      <c r="CF383" s="4">
        <v>0.32134685324130102</v>
      </c>
      <c r="CG383" s="8">
        <v>-0.205776745456201</v>
      </c>
      <c r="CH383" s="4">
        <v>-2.3584769636877001E-2</v>
      </c>
      <c r="CI383" s="8">
        <v>2.6451612903225801</v>
      </c>
      <c r="CJ383" s="8">
        <v>6.1739185994820103</v>
      </c>
      <c r="CK383" s="8">
        <v>4.7807003006020103</v>
      </c>
      <c r="CL383" s="4">
        <v>0.77433808424411499</v>
      </c>
      <c r="CM383" s="8">
        <v>3.37751135827867</v>
      </c>
      <c r="CN383" s="4">
        <v>0.54706120656693502</v>
      </c>
      <c r="CO383" s="8">
        <v>1.67741935483871</v>
      </c>
      <c r="CP383" s="8">
        <v>5.4003270915113601</v>
      </c>
      <c r="CQ383" s="8">
        <v>2.9314067313531198</v>
      </c>
      <c r="CR383" s="4">
        <v>0.54282021841990402</v>
      </c>
      <c r="CS383" s="8">
        <v>2.5181280158727701E-2</v>
      </c>
      <c r="CT383" s="4">
        <v>4.6629175848088003E-3</v>
      </c>
      <c r="CU383" s="8">
        <v>3</v>
      </c>
      <c r="CV383" s="8">
        <v>3.9530357393513902</v>
      </c>
      <c r="CW383" s="8">
        <v>1.06740193837881</v>
      </c>
      <c r="CX383" s="4">
        <v>0.27002081659751298</v>
      </c>
      <c r="CY383" s="8">
        <v>-1.9938178910750499</v>
      </c>
      <c r="CZ383" s="4">
        <v>-0.50437638881610203</v>
      </c>
      <c r="DA383" s="8">
        <v>3</v>
      </c>
      <c r="DB383" s="8">
        <v>5.3116769027497703</v>
      </c>
      <c r="DC383" s="8">
        <v>3.8606122524162498</v>
      </c>
      <c r="DD383" s="4">
        <v>0.72681609275173997</v>
      </c>
      <c r="DE383" s="8">
        <v>1.8671859653940499</v>
      </c>
      <c r="DF383" s="4">
        <v>0.351524763192475</v>
      </c>
      <c r="DG383" s="8">
        <v>2.0322580645161299</v>
      </c>
      <c r="DH383" s="8">
        <v>1.9664833363501</v>
      </c>
      <c r="DI383" s="8">
        <v>1.1458740746440701</v>
      </c>
      <c r="DJ383" s="4">
        <v>0.58270215336321096</v>
      </c>
      <c r="DK383" s="8">
        <v>-1.0415054393677099</v>
      </c>
      <c r="DL383" s="4">
        <v>-0.52962840829396796</v>
      </c>
      <c r="DM383" s="8">
        <v>2.2580645161290298</v>
      </c>
      <c r="DN383" s="8">
        <v>-31.493520946929699</v>
      </c>
      <c r="DO383" s="8">
        <v>-32.231806965479301</v>
      </c>
      <c r="DP383" s="4">
        <v>1.02344247312943</v>
      </c>
      <c r="DQ383" s="8">
        <v>-35.410632664976497</v>
      </c>
      <c r="DR383" s="4">
        <v>-1.12437833561537</v>
      </c>
      <c r="DS383" s="8">
        <v>3</v>
      </c>
      <c r="DT383" s="8">
        <v>72.618154101767104</v>
      </c>
      <c r="DU383" s="8">
        <v>70.891052059127603</v>
      </c>
      <c r="DV383" s="4">
        <v>0.976216662844126</v>
      </c>
      <c r="DW383" s="8">
        <v>67.850240189439802</v>
      </c>
      <c r="DX383" s="4">
        <v>0.93434267269248406</v>
      </c>
      <c r="DY383" s="8">
        <v>3</v>
      </c>
      <c r="DZ383" s="8">
        <v>17.3187663480001</v>
      </c>
      <c r="EA383" s="8">
        <v>15.9816954981754</v>
      </c>
      <c r="EB383" s="4">
        <v>0.92279641500105403</v>
      </c>
      <c r="EC383" s="8">
        <v>12.2659492658589</v>
      </c>
      <c r="ED383" s="4">
        <v>0.70824613135769199</v>
      </c>
      <c r="EE383" s="8">
        <v>3</v>
      </c>
      <c r="EF383" s="8">
        <v>0</v>
      </c>
      <c r="EG383" s="8">
        <v>-0.38915340855783298</v>
      </c>
      <c r="EH383" s="4"/>
      <c r="EI383" s="8">
        <v>-1.56291877493664</v>
      </c>
      <c r="EJ383" s="4"/>
      <c r="EK383" s="8">
        <v>1</v>
      </c>
      <c r="EL383" s="8">
        <v>0.13269894968246199</v>
      </c>
      <c r="EM383" s="8">
        <v>1.1132892719244101</v>
      </c>
      <c r="EN383" s="4">
        <v>8.3895861616721401</v>
      </c>
      <c r="EO383" s="8">
        <v>1.0870120346219301</v>
      </c>
      <c r="EP383" s="4">
        <v>8.1915647201659301</v>
      </c>
      <c r="EQ383" s="8">
        <v>0</v>
      </c>
      <c r="ER383" s="8"/>
      <c r="ES383" s="8"/>
      <c r="ET383" s="4"/>
      <c r="EU383" s="8"/>
      <c r="EV383" s="4"/>
      <c r="EW383" s="8"/>
      <c r="EX383" s="8"/>
      <c r="EY383" s="8"/>
      <c r="EZ383" s="4"/>
      <c r="FA383" s="8"/>
      <c r="FB383" s="4"/>
      <c r="FC383" s="8"/>
      <c r="FD383" s="7">
        <v>7.7276556597363797</v>
      </c>
      <c r="FE383" s="7">
        <v>3.13355299210169</v>
      </c>
      <c r="FF383" s="4">
        <v>0.40549852763607602</v>
      </c>
      <c r="FG383" s="7">
        <v>0.77022756350788002</v>
      </c>
      <c r="FH383" s="4">
        <v>9.9671568897798907E-2</v>
      </c>
      <c r="FI383" s="7">
        <v>1.93548387096774</v>
      </c>
      <c r="FJ383" s="7">
        <v>14.898902927268299</v>
      </c>
      <c r="FK383" s="7">
        <v>7.5844465589157899</v>
      </c>
      <c r="FL383" s="4">
        <v>0.50906074064249296</v>
      </c>
      <c r="FM383" s="7">
        <v>3.1717346128224699</v>
      </c>
      <c r="FN383" s="4">
        <v>0.21288376924837199</v>
      </c>
      <c r="FO383" s="7">
        <v>4.32258064516129</v>
      </c>
      <c r="FP383" s="7">
        <v>9.3533628308627499</v>
      </c>
      <c r="FQ383" s="7">
        <v>3.9988086697319298</v>
      </c>
      <c r="FR383" s="4">
        <v>0.42752630706651201</v>
      </c>
      <c r="FS383" s="7">
        <v>-1.96863661091632</v>
      </c>
      <c r="FT383" s="4">
        <v>-0.210473670968961</v>
      </c>
      <c r="FU383" s="7">
        <v>6</v>
      </c>
      <c r="FV383" s="7">
        <v>7.2781602390998703</v>
      </c>
      <c r="FW383" s="7">
        <v>5.0064863270603297</v>
      </c>
      <c r="FX383" s="4">
        <v>0.68787800248810005</v>
      </c>
      <c r="FY383" s="7">
        <v>0.82568052602633901</v>
      </c>
      <c r="FZ383" s="4">
        <v>0.11344632419476</v>
      </c>
      <c r="GA383" s="7">
        <v>4.2903225806451601</v>
      </c>
      <c r="GB383" s="7">
        <v>41.124633154837397</v>
      </c>
      <c r="GC383" s="7">
        <v>38.659245093648302</v>
      </c>
      <c r="GD383" s="4">
        <v>0.94005081937371504</v>
      </c>
      <c r="GE383" s="7">
        <v>32.439607524463298</v>
      </c>
      <c r="GF383" s="4">
        <v>0.78881208258626101</v>
      </c>
      <c r="GG383" s="7">
        <v>6</v>
      </c>
      <c r="GH383" s="7">
        <v>17.3187663480001</v>
      </c>
      <c r="GI383" s="7">
        <v>15.5925420896176</v>
      </c>
      <c r="GJ383" s="4">
        <v>0.90032637292425399</v>
      </c>
      <c r="GK383" s="7">
        <v>10.703030490922201</v>
      </c>
      <c r="GL383" s="4">
        <v>0.61800189897233404</v>
      </c>
      <c r="GM383" s="7">
        <v>4</v>
      </c>
      <c r="GN383" s="7">
        <v>0.13269894968246199</v>
      </c>
      <c r="GO383" s="7">
        <v>1.1132892719244101</v>
      </c>
      <c r="GP383" s="4">
        <v>8.3895861616721401</v>
      </c>
      <c r="GQ383" s="7">
        <v>1.0870120346219301</v>
      </c>
      <c r="GR383" s="4">
        <v>8.1915647201659301</v>
      </c>
      <c r="GS383" s="7">
        <v>0</v>
      </c>
      <c r="GT383" s="7">
        <v>0</v>
      </c>
      <c r="GU383" s="7">
        <v>0</v>
      </c>
      <c r="GV383" s="4"/>
      <c r="GW383" s="7">
        <v>0</v>
      </c>
      <c r="GX383" s="4"/>
      <c r="GY383" s="7">
        <v>0</v>
      </c>
      <c r="GZ383" s="3"/>
    </row>
    <row r="384" spans="1:208" s="11" customFormat="1" x14ac:dyDescent="0.25">
      <c r="A384" s="7" t="s">
        <v>220</v>
      </c>
      <c r="B384" s="7" t="s">
        <v>955</v>
      </c>
      <c r="C384" s="7" t="s">
        <v>956</v>
      </c>
      <c r="D384" s="33" t="s">
        <v>248</v>
      </c>
      <c r="E384" s="7"/>
      <c r="F384" s="8"/>
      <c r="G384" s="8"/>
      <c r="H384" s="8"/>
      <c r="I384" s="8"/>
      <c r="J384" s="8">
        <v>44.841905039563699</v>
      </c>
      <c r="K384" s="8">
        <v>36.852877893512698</v>
      </c>
      <c r="L384" s="8">
        <v>15.046217078521799</v>
      </c>
      <c r="M384" s="8">
        <v>32.542319865030599</v>
      </c>
      <c r="N384" s="8">
        <v>33.134950819670102</v>
      </c>
      <c r="O384" s="8">
        <v>29.2131720662621</v>
      </c>
      <c r="P384" s="8">
        <v>29.5368676890456</v>
      </c>
      <c r="Q384" s="8">
        <v>31.208903848400102</v>
      </c>
      <c r="R384" s="8">
        <v>32.388081716037497</v>
      </c>
      <c r="S384" s="8">
        <v>24.960920688255701</v>
      </c>
      <c r="T384" s="8">
        <v>16.368229271847699</v>
      </c>
      <c r="U384" s="8">
        <v>16.397305823969202</v>
      </c>
      <c r="V384" s="8">
        <v>11.0356826795682</v>
      </c>
      <c r="W384" s="8">
        <v>15.368975838373901</v>
      </c>
      <c r="X384" s="8">
        <v>15.9989205477267</v>
      </c>
      <c r="Y384" s="8">
        <v>14.902248675213899</v>
      </c>
      <c r="Z384" s="8">
        <v>14.960905053226799</v>
      </c>
      <c r="AA384" s="8">
        <v>16.1489368233444</v>
      </c>
      <c r="AB384" s="8">
        <v>10.258699603794</v>
      </c>
      <c r="AC384" s="8">
        <v>0</v>
      </c>
      <c r="AD384" s="8">
        <v>0</v>
      </c>
      <c r="AE384" s="8">
        <v>81.694782933076297</v>
      </c>
      <c r="AF384" s="8">
        <v>47.588536943552398</v>
      </c>
      <c r="AG384" s="8">
        <v>62.348122885932099</v>
      </c>
      <c r="AH384" s="8">
        <v>60.745771537445698</v>
      </c>
      <c r="AI384" s="8">
        <v>57.349002404293202</v>
      </c>
      <c r="AJ384" s="8">
        <v>32.765535095816901</v>
      </c>
      <c r="AK384" s="8">
        <v>26.404658517942099</v>
      </c>
      <c r="AL384" s="8">
        <v>30.901169222940499</v>
      </c>
      <c r="AM384" s="8">
        <v>31.109841876571199</v>
      </c>
      <c r="AN384" s="8">
        <v>10.258699603794</v>
      </c>
      <c r="AO384" s="8"/>
      <c r="AP384" s="8">
        <v>129.28331987662901</v>
      </c>
      <c r="AQ384" s="8">
        <v>123.093894423378</v>
      </c>
      <c r="AR384" s="8">
        <v>90.114537500110103</v>
      </c>
      <c r="AS384" s="8">
        <v>57.305827740882698</v>
      </c>
      <c r="AT384" s="8">
        <v>41.368541480365202</v>
      </c>
      <c r="AU384" s="8">
        <f t="shared" si="40"/>
        <v>-6.1894254532510047</v>
      </c>
      <c r="AV384" s="8">
        <f t="shared" si="41"/>
        <v>-32.9793569232679</v>
      </c>
      <c r="AW384" s="8">
        <f t="shared" si="42"/>
        <v>-32.808709759227405</v>
      </c>
      <c r="AX384" s="8">
        <v>17.496102786508899</v>
      </c>
      <c r="AY384" s="8">
        <v>0.59263095463943904</v>
      </c>
      <c r="AZ384" s="8">
        <v>-3.92177875340801</v>
      </c>
      <c r="BA384" s="8">
        <v>0.323695622783571</v>
      </c>
      <c r="BB384" s="8">
        <v>1.6720361593544399</v>
      </c>
      <c r="BC384" s="8">
        <v>1.1791778676374001</v>
      </c>
      <c r="BD384" s="8">
        <v>-7.4271610277817599</v>
      </c>
      <c r="BE384" s="8">
        <v>-8.5926914164079999</v>
      </c>
      <c r="BF384" s="8">
        <v>2.9076552121495101E-2</v>
      </c>
      <c r="BG384" s="8">
        <v>-5.3616231444010198</v>
      </c>
      <c r="BH384" s="8">
        <v>4.3332931588057502</v>
      </c>
      <c r="BI384" s="8">
        <v>0.62994470935271896</v>
      </c>
      <c r="BJ384" s="8">
        <v>-1.0966718725128</v>
      </c>
      <c r="BK384" s="8">
        <v>5.86563780129747E-2</v>
      </c>
      <c r="BL384" s="9">
        <v>1.18803177011752</v>
      </c>
      <c r="BM384" s="8" t="s">
        <v>268</v>
      </c>
      <c r="BN384" s="7" t="s">
        <v>268</v>
      </c>
      <c r="BO384" s="10">
        <v>739</v>
      </c>
      <c r="BP384" s="10">
        <v>366</v>
      </c>
      <c r="BQ384" s="7" t="s">
        <v>252</v>
      </c>
      <c r="BR384" s="8">
        <v>33.134950819670102</v>
      </c>
      <c r="BS384" s="8">
        <v>25.054877161352099</v>
      </c>
      <c r="BT384" s="4">
        <v>0.75614650215441404</v>
      </c>
      <c r="BU384" s="8">
        <v>16.935247496531598</v>
      </c>
      <c r="BV384" s="4">
        <v>0.51109921933182001</v>
      </c>
      <c r="BW384" s="8">
        <v>6</v>
      </c>
      <c r="BX384" s="8">
        <v>29.2131720662621</v>
      </c>
      <c r="BY384" s="8">
        <v>21.869064204621498</v>
      </c>
      <c r="BZ384" s="4">
        <v>0.74860286157961697</v>
      </c>
      <c r="CA384" s="8">
        <v>15.203401375228101</v>
      </c>
      <c r="CB384" s="4">
        <v>0.52042966579402605</v>
      </c>
      <c r="CC384" s="8">
        <v>5.3</v>
      </c>
      <c r="CD384" s="8">
        <v>29.5368676890456</v>
      </c>
      <c r="CE384" s="8">
        <v>21.2841165293523</v>
      </c>
      <c r="CF384" s="4">
        <v>0.72059491051740798</v>
      </c>
      <c r="CG384" s="8">
        <v>14.538341687429901</v>
      </c>
      <c r="CH384" s="4">
        <v>0.49221000142888299</v>
      </c>
      <c r="CI384" s="8">
        <v>6</v>
      </c>
      <c r="CJ384" s="8">
        <v>31.208903848400102</v>
      </c>
      <c r="CK384" s="8">
        <v>22.579205977481099</v>
      </c>
      <c r="CL384" s="4">
        <v>0.723486031010941</v>
      </c>
      <c r="CM384" s="8">
        <v>15.9634298231574</v>
      </c>
      <c r="CN384" s="4">
        <v>0.511502419332032</v>
      </c>
      <c r="CO384" s="8">
        <v>6</v>
      </c>
      <c r="CP384" s="8">
        <v>32.388081716037497</v>
      </c>
      <c r="CQ384" s="8">
        <v>23.8083350555499</v>
      </c>
      <c r="CR384" s="4">
        <v>0.73509555966572804</v>
      </c>
      <c r="CS384" s="8">
        <v>17.536568601507899</v>
      </c>
      <c r="CT384" s="4">
        <v>0.54145128925077501</v>
      </c>
      <c r="CU384" s="8">
        <v>6</v>
      </c>
      <c r="CV384" s="8">
        <v>24.960920688255701</v>
      </c>
      <c r="CW384" s="8">
        <v>20.5881826469214</v>
      </c>
      <c r="CX384" s="4">
        <v>0.82481663653569903</v>
      </c>
      <c r="CY384" s="8">
        <v>17.1226582880801</v>
      </c>
      <c r="CZ384" s="4">
        <v>0.68597863443941298</v>
      </c>
      <c r="DA384" s="8">
        <v>3.1612903225806499</v>
      </c>
      <c r="DB384" s="8">
        <v>16.368229271847699</v>
      </c>
      <c r="DC384" s="8">
        <v>12.293000265957501</v>
      </c>
      <c r="DD384" s="4">
        <v>0.75102810828173505</v>
      </c>
      <c r="DE384" s="8">
        <v>9.1663667573195209</v>
      </c>
      <c r="DF384" s="4">
        <v>0.560009675150694</v>
      </c>
      <c r="DG384" s="8">
        <v>2.9677419354838701</v>
      </c>
      <c r="DH384" s="8">
        <v>16.397305823969202</v>
      </c>
      <c r="DI384" s="8">
        <v>12.415266492542001</v>
      </c>
      <c r="DJ384" s="4">
        <v>0.75715282899667802</v>
      </c>
      <c r="DK384" s="8">
        <v>9.1692922777570605</v>
      </c>
      <c r="DL384" s="4">
        <v>0.55919505168669803</v>
      </c>
      <c r="DM384" s="8">
        <v>3</v>
      </c>
      <c r="DN384" s="8">
        <v>11.0356826795682</v>
      </c>
      <c r="DO384" s="8">
        <v>8.5586154168910493</v>
      </c>
      <c r="DP384" s="4">
        <v>0.77554018771640998</v>
      </c>
      <c r="DQ384" s="8">
        <v>0.267014303377963</v>
      </c>
      <c r="DR384" s="4">
        <v>2.4195540151976499E-2</v>
      </c>
      <c r="DS384" s="8">
        <v>2</v>
      </c>
      <c r="DT384" s="8">
        <v>15.368975838373901</v>
      </c>
      <c r="DU384" s="8">
        <v>10.697504926926401</v>
      </c>
      <c r="DV384" s="4">
        <v>0.69604539947394195</v>
      </c>
      <c r="DW384" s="8">
        <v>-9.3575756847232103</v>
      </c>
      <c r="DX384" s="4">
        <v>-0.60886137001782503</v>
      </c>
      <c r="DY384" s="8">
        <v>3</v>
      </c>
      <c r="DZ384" s="8">
        <v>15.9989205477267</v>
      </c>
      <c r="EA384" s="8">
        <v>11.8955042878541</v>
      </c>
      <c r="EB384" s="4">
        <v>0.74351918008271001</v>
      </c>
      <c r="EC384" s="8">
        <v>20.0769166335207</v>
      </c>
      <c r="ED384" s="4">
        <v>1.25489195184318</v>
      </c>
      <c r="EE384" s="8">
        <v>3</v>
      </c>
      <c r="EF384" s="8">
        <v>14.902248675213899</v>
      </c>
      <c r="EG384" s="8">
        <v>10.438431347529001</v>
      </c>
      <c r="EH384" s="4">
        <v>0.70046015034567999</v>
      </c>
      <c r="EI384" s="8">
        <v>7.2911801175584996</v>
      </c>
      <c r="EJ384" s="4">
        <v>0.48926710837174098</v>
      </c>
      <c r="EK384" s="8">
        <v>3</v>
      </c>
      <c r="EL384" s="8">
        <v>14.960905053226799</v>
      </c>
      <c r="EM384" s="8">
        <v>10.5822697665044</v>
      </c>
      <c r="EN384" s="4">
        <v>0.70732818160770305</v>
      </c>
      <c r="EO384" s="8">
        <v>7.3483006802860702</v>
      </c>
      <c r="EP384" s="4">
        <v>0.49116685482213901</v>
      </c>
      <c r="EQ384" s="8">
        <v>3</v>
      </c>
      <c r="ER384" s="8">
        <v>16.1489368233444</v>
      </c>
      <c r="ES384" s="8">
        <v>11.6629917360709</v>
      </c>
      <c r="ET384" s="4">
        <v>0.72221421531671703</v>
      </c>
      <c r="EU384" s="8">
        <v>8.1791878275581293</v>
      </c>
      <c r="EV384" s="4">
        <v>0.50648460124845895</v>
      </c>
      <c r="EW384" s="8">
        <v>3</v>
      </c>
      <c r="EX384" s="8">
        <v>10.258699603794</v>
      </c>
      <c r="EY384" s="8">
        <v>7.3882039854813097</v>
      </c>
      <c r="EZ384" s="4">
        <v>0.72018913418119201</v>
      </c>
      <c r="FA384" s="8">
        <v>4.9827490168014803</v>
      </c>
      <c r="FB384" s="4">
        <v>0.48570961322999601</v>
      </c>
      <c r="FC384" s="8">
        <v>2</v>
      </c>
      <c r="FD384" s="7">
        <v>62.348122885932099</v>
      </c>
      <c r="FE384" s="7">
        <v>46.923941365973597</v>
      </c>
      <c r="FF384" s="4">
        <v>0.75261193431312101</v>
      </c>
      <c r="FG384" s="7">
        <v>32.138648871759699</v>
      </c>
      <c r="FH384" s="4">
        <v>0.51547099389918205</v>
      </c>
      <c r="FI384" s="7">
        <v>11.3</v>
      </c>
      <c r="FJ384" s="7">
        <v>60.745771537445698</v>
      </c>
      <c r="FK384" s="7">
        <v>43.863322506833399</v>
      </c>
      <c r="FL384" s="4">
        <v>0.72208026001932601</v>
      </c>
      <c r="FM384" s="7">
        <v>30.5017715105873</v>
      </c>
      <c r="FN384" s="4">
        <v>0.50212172367890595</v>
      </c>
      <c r="FO384" s="7">
        <v>12</v>
      </c>
      <c r="FP384" s="7">
        <v>57.349002404293202</v>
      </c>
      <c r="FQ384" s="7">
        <v>44.3965177024713</v>
      </c>
      <c r="FR384" s="4">
        <v>0.77414629446366401</v>
      </c>
      <c r="FS384" s="7">
        <v>34.659226889588098</v>
      </c>
      <c r="FT384" s="4">
        <v>0.60435623003955596</v>
      </c>
      <c r="FU384" s="7">
        <v>9.1612903225806406</v>
      </c>
      <c r="FV384" s="7">
        <v>32.765535095816901</v>
      </c>
      <c r="FW384" s="7">
        <v>24.708266758499501</v>
      </c>
      <c r="FX384" s="4">
        <v>0.75409318621669397</v>
      </c>
      <c r="FY384" s="7">
        <v>18.335659035076599</v>
      </c>
      <c r="FZ384" s="4">
        <v>0.55960200196509002</v>
      </c>
      <c r="GA384" s="7">
        <v>5.9677419354838701</v>
      </c>
      <c r="GB384" s="7">
        <v>26.404658517942099</v>
      </c>
      <c r="GC384" s="7">
        <v>19.2561203438174</v>
      </c>
      <c r="GD384" s="4">
        <v>0.72926981164072802</v>
      </c>
      <c r="GE384" s="7">
        <v>-9.0905613813452497</v>
      </c>
      <c r="GF384" s="4">
        <v>-0.34427869518434201</v>
      </c>
      <c r="GG384" s="7">
        <v>5</v>
      </c>
      <c r="GH384" s="7">
        <v>30.901169222940499</v>
      </c>
      <c r="GI384" s="7">
        <v>22.333935635383199</v>
      </c>
      <c r="GJ384" s="4">
        <v>0.72275374029545802</v>
      </c>
      <c r="GK384" s="7">
        <v>27.3680967510792</v>
      </c>
      <c r="GL384" s="4">
        <v>0.88566541135154098</v>
      </c>
      <c r="GM384" s="7">
        <v>6</v>
      </c>
      <c r="GN384" s="7">
        <v>31.109841876571199</v>
      </c>
      <c r="GO384" s="7">
        <v>22.2452615025753</v>
      </c>
      <c r="GP384" s="4">
        <v>0.71505543457384801</v>
      </c>
      <c r="GQ384" s="7">
        <v>15.5274885078442</v>
      </c>
      <c r="GR384" s="4">
        <v>0.49911820733290002</v>
      </c>
      <c r="GS384" s="7">
        <v>6</v>
      </c>
      <c r="GT384" s="7">
        <v>10.258699603794</v>
      </c>
      <c r="GU384" s="7">
        <v>7.3882039854813097</v>
      </c>
      <c r="GV384" s="4">
        <v>0.72018913418119201</v>
      </c>
      <c r="GW384" s="7">
        <v>4.9827490168014803</v>
      </c>
      <c r="GX384" s="4">
        <v>0.48570961322999601</v>
      </c>
      <c r="GY384" s="7">
        <v>2</v>
      </c>
      <c r="GZ384" s="3"/>
    </row>
    <row r="385" spans="1:208" s="11" customFormat="1" x14ac:dyDescent="0.25">
      <c r="A385" s="7" t="s">
        <v>220</v>
      </c>
      <c r="B385" s="7" t="s">
        <v>957</v>
      </c>
      <c r="C385" s="7" t="s">
        <v>957</v>
      </c>
      <c r="D385" s="33" t="s">
        <v>223</v>
      </c>
      <c r="E385" s="7"/>
      <c r="F385" s="8"/>
      <c r="G385" s="8">
        <v>15.257856572058399</v>
      </c>
      <c r="H385" s="8">
        <v>13.114908024321901</v>
      </c>
      <c r="I385" s="8">
        <v>13.201361718911301</v>
      </c>
      <c r="J385" s="8">
        <v>13.647957682420801</v>
      </c>
      <c r="K385" s="8">
        <v>13.449134454988201</v>
      </c>
      <c r="L385" s="8">
        <v>13.6457099820511</v>
      </c>
      <c r="M385" s="8">
        <v>13.720347860857199</v>
      </c>
      <c r="N385" s="8">
        <v>13.6645923946542</v>
      </c>
      <c r="O385" s="8">
        <v>13.5856500561333</v>
      </c>
      <c r="P385" s="8">
        <v>12.3185347282145</v>
      </c>
      <c r="Q385" s="8">
        <v>13.3647614408337</v>
      </c>
      <c r="R385" s="8">
        <v>10.6120001278647</v>
      </c>
      <c r="S385" s="8">
        <v>12.886880096731799</v>
      </c>
      <c r="T385" s="8">
        <v>12.4624494821309</v>
      </c>
      <c r="U385" s="8">
        <v>14.935584188812401</v>
      </c>
      <c r="V385" s="8">
        <v>13.753495753816599</v>
      </c>
      <c r="W385" s="8">
        <v>14.176420117185099</v>
      </c>
      <c r="X385" s="8">
        <v>14.676575844044001</v>
      </c>
      <c r="Y385" s="8">
        <v>14.423273223909799</v>
      </c>
      <c r="Z385" s="8">
        <v>14.3217031464459</v>
      </c>
      <c r="AA385" s="8">
        <v>13.8601054691591</v>
      </c>
      <c r="AB385" s="8">
        <v>9.0105815818169894</v>
      </c>
      <c r="AC385" s="8">
        <v>15.257856572058399</v>
      </c>
      <c r="AD385" s="8">
        <v>26.316269743233299</v>
      </c>
      <c r="AE385" s="8">
        <v>27.097092137409</v>
      </c>
      <c r="AF385" s="8">
        <v>27.366057842908301</v>
      </c>
      <c r="AG385" s="8">
        <v>27.2502424507875</v>
      </c>
      <c r="AH385" s="8">
        <v>25.683296169048202</v>
      </c>
      <c r="AI385" s="8">
        <v>23.498880224596501</v>
      </c>
      <c r="AJ385" s="8">
        <v>27.398033670943299</v>
      </c>
      <c r="AK385" s="8">
        <v>27.9299158710018</v>
      </c>
      <c r="AL385" s="8">
        <v>29.099849067953802</v>
      </c>
      <c r="AM385" s="8">
        <v>28.181808615604901</v>
      </c>
      <c r="AN385" s="8">
        <v>9.0105815818169894</v>
      </c>
      <c r="AO385" s="8">
        <v>41.5741263152917</v>
      </c>
      <c r="AP385" s="8">
        <v>54.463149980317297</v>
      </c>
      <c r="AQ385" s="8">
        <v>52.933538619835801</v>
      </c>
      <c r="AR385" s="8">
        <v>50.896913895539797</v>
      </c>
      <c r="AS385" s="8">
        <v>57.029764938955601</v>
      </c>
      <c r="AT385" s="8">
        <v>37.192390197421901</v>
      </c>
      <c r="AU385" s="8">
        <f t="shared" si="40"/>
        <v>-1.5296113604814963</v>
      </c>
      <c r="AV385" s="8">
        <f t="shared" si="41"/>
        <v>-2.0366247242960043</v>
      </c>
      <c r="AW385" s="8">
        <f t="shared" si="42"/>
        <v>6.1328510434158048</v>
      </c>
      <c r="AX385" s="8">
        <v>7.4637878806125699E-2</v>
      </c>
      <c r="AY385" s="8">
        <v>-5.5755466202988699E-2</v>
      </c>
      <c r="AZ385" s="8">
        <v>-7.8942338520970906E-2</v>
      </c>
      <c r="BA385" s="8">
        <v>-1.2671153279187599</v>
      </c>
      <c r="BB385" s="8">
        <v>1.04622671261921</v>
      </c>
      <c r="BC385" s="8">
        <v>-2.7527613129690098</v>
      </c>
      <c r="BD385" s="8">
        <v>2.2748799688670802</v>
      </c>
      <c r="BE385" s="8">
        <v>-0.42443061460085302</v>
      </c>
      <c r="BF385" s="8">
        <v>2.47313470668144</v>
      </c>
      <c r="BG385" s="8">
        <v>-1.1820884349957399</v>
      </c>
      <c r="BH385" s="8">
        <v>0.42292436336850198</v>
      </c>
      <c r="BI385" s="8">
        <v>0.50015572685885201</v>
      </c>
      <c r="BJ385" s="8">
        <v>-0.25330262013414601</v>
      </c>
      <c r="BK385" s="8">
        <v>-0.10157007746397401</v>
      </c>
      <c r="BL385" s="9">
        <v>-0.46159767728682299</v>
      </c>
      <c r="BM385" s="8" t="s">
        <v>224</v>
      </c>
      <c r="BN385" s="7" t="s">
        <v>224</v>
      </c>
      <c r="BO385" s="10">
        <v>12</v>
      </c>
      <c r="BP385" s="10">
        <v>367</v>
      </c>
      <c r="BQ385" s="7" t="s">
        <v>252</v>
      </c>
      <c r="BR385" s="8">
        <v>13.6645923946542</v>
      </c>
      <c r="BS385" s="8">
        <v>11.5652377678555</v>
      </c>
      <c r="BT385" s="4">
        <v>0.84636536779392002</v>
      </c>
      <c r="BU385" s="8">
        <v>7.3469618054712802</v>
      </c>
      <c r="BV385" s="4">
        <v>0.53766417565045699</v>
      </c>
      <c r="BW385" s="8">
        <v>3</v>
      </c>
      <c r="BX385" s="8">
        <v>13.5856500561333</v>
      </c>
      <c r="BY385" s="8">
        <v>11.1426747965145</v>
      </c>
      <c r="BZ385" s="4">
        <v>0.82017973011781897</v>
      </c>
      <c r="CA385" s="8">
        <v>7.2063787204696697</v>
      </c>
      <c r="CB385" s="4">
        <v>0.53044047879154199</v>
      </c>
      <c r="CC385" s="8">
        <v>3</v>
      </c>
      <c r="CD385" s="8">
        <v>12.3185347282145</v>
      </c>
      <c r="CE385" s="8">
        <v>9.7277685592149297</v>
      </c>
      <c r="CF385" s="4">
        <v>0.78968552460499497</v>
      </c>
      <c r="CG385" s="8">
        <v>6.0879290719050996</v>
      </c>
      <c r="CH385" s="4">
        <v>0.49420886543926601</v>
      </c>
      <c r="CI385" s="8">
        <v>3</v>
      </c>
      <c r="CJ385" s="8">
        <v>13.3647614408337</v>
      </c>
      <c r="CK385" s="8">
        <v>10.6327572748345</v>
      </c>
      <c r="CL385" s="4">
        <v>0.79558152398799498</v>
      </c>
      <c r="CM385" s="8">
        <v>7.3008528584277697</v>
      </c>
      <c r="CN385" s="4">
        <v>0.54627633203547299</v>
      </c>
      <c r="CO385" s="8">
        <v>3</v>
      </c>
      <c r="CP385" s="8">
        <v>10.6120001278647</v>
      </c>
      <c r="CQ385" s="8">
        <v>7.8722105436866103</v>
      </c>
      <c r="CR385" s="4">
        <v>0.74182156509930297</v>
      </c>
      <c r="CS385" s="8">
        <v>0.99477735955635804</v>
      </c>
      <c r="CT385" s="4">
        <v>9.3740797924068905E-2</v>
      </c>
      <c r="CU385" s="8">
        <v>3</v>
      </c>
      <c r="CV385" s="8">
        <v>12.886880096731799</v>
      </c>
      <c r="CW385" s="8">
        <v>9.7035834636625893</v>
      </c>
      <c r="CX385" s="4">
        <v>0.75298158986700703</v>
      </c>
      <c r="CY385" s="8">
        <v>6.36806520337002</v>
      </c>
      <c r="CZ385" s="4">
        <v>0.49415104009425898</v>
      </c>
      <c r="DA385" s="8">
        <v>3</v>
      </c>
      <c r="DB385" s="8">
        <v>12.4624494821309</v>
      </c>
      <c r="DC385" s="8">
        <v>7.1386575085263502</v>
      </c>
      <c r="DD385" s="4">
        <v>0.57281335573411796</v>
      </c>
      <c r="DE385" s="8">
        <v>1.69683857619388</v>
      </c>
      <c r="DF385" s="4">
        <v>0.13615610467483699</v>
      </c>
      <c r="DG385" s="8">
        <v>2.7096774193548399</v>
      </c>
      <c r="DH385" s="8">
        <v>14.935584188812401</v>
      </c>
      <c r="DI385" s="8">
        <v>12.5481192173309</v>
      </c>
      <c r="DJ385" s="4">
        <v>0.84014920733600296</v>
      </c>
      <c r="DK385" s="8">
        <v>15.438406110539701</v>
      </c>
      <c r="DL385" s="4">
        <v>1.0336660364516499</v>
      </c>
      <c r="DM385" s="8">
        <v>3</v>
      </c>
      <c r="DN385" s="8">
        <v>13.753495753816599</v>
      </c>
      <c r="DO385" s="8">
        <v>10.839916917390701</v>
      </c>
      <c r="DP385" s="4">
        <v>0.78815721554882101</v>
      </c>
      <c r="DQ385" s="8">
        <v>7.6042681084007304</v>
      </c>
      <c r="DR385" s="4">
        <v>0.552897113905788</v>
      </c>
      <c r="DS385" s="8">
        <v>2.7</v>
      </c>
      <c r="DT385" s="8">
        <v>14.176420117185099</v>
      </c>
      <c r="DU385" s="8">
        <v>10.776020707845699</v>
      </c>
      <c r="DV385" s="4">
        <v>0.76013694704085399</v>
      </c>
      <c r="DW385" s="8">
        <v>7.5490261938873502</v>
      </c>
      <c r="DX385" s="4">
        <v>0.53250581821683995</v>
      </c>
      <c r="DY385" s="8">
        <v>3</v>
      </c>
      <c r="DZ385" s="8">
        <v>14.676575844044001</v>
      </c>
      <c r="EA385" s="8">
        <v>11.722596434702799</v>
      </c>
      <c r="EB385" s="4">
        <v>0.79872829734055695</v>
      </c>
      <c r="EC385" s="8">
        <v>9.3190671440843609</v>
      </c>
      <c r="ED385" s="4">
        <v>0.63496194501432002</v>
      </c>
      <c r="EE385" s="8">
        <v>3</v>
      </c>
      <c r="EF385" s="8">
        <v>14.423273223909799</v>
      </c>
      <c r="EG385" s="8">
        <v>13.205062020931701</v>
      </c>
      <c r="EH385" s="4">
        <v>0.91553850613058596</v>
      </c>
      <c r="EI385" s="8">
        <v>10.0717027049447</v>
      </c>
      <c r="EJ385" s="4">
        <v>0.69829521694483299</v>
      </c>
      <c r="EK385" s="8">
        <v>2.9677419354838701</v>
      </c>
      <c r="EL385" s="8">
        <v>14.3217031464459</v>
      </c>
      <c r="EM385" s="8">
        <v>13.070995130499901</v>
      </c>
      <c r="EN385" s="4">
        <v>0.91267044127664698</v>
      </c>
      <c r="EO385" s="8">
        <v>9.8075307631759703</v>
      </c>
      <c r="EP385" s="4">
        <v>0.68480198639013401</v>
      </c>
      <c r="EQ385" s="8">
        <v>3</v>
      </c>
      <c r="ER385" s="8">
        <v>13.8601054691591</v>
      </c>
      <c r="ES385" s="8">
        <v>12.4814062247459</v>
      </c>
      <c r="ET385" s="4">
        <v>0.900527506988966</v>
      </c>
      <c r="EU385" s="8">
        <v>9.2249132881058493</v>
      </c>
      <c r="EV385" s="4">
        <v>0.665573094565028</v>
      </c>
      <c r="EW385" s="8">
        <v>3</v>
      </c>
      <c r="EX385" s="8">
        <v>9.0105815818169894</v>
      </c>
      <c r="EY385" s="8">
        <v>8.1173405363820503</v>
      </c>
      <c r="EZ385" s="4">
        <v>0.90086754807953096</v>
      </c>
      <c r="FA385" s="8">
        <v>6.0647969013712402</v>
      </c>
      <c r="FB385" s="4">
        <v>0.67307496705981396</v>
      </c>
      <c r="FC385" s="8">
        <v>2</v>
      </c>
      <c r="FD385" s="7">
        <v>27.2502424507875</v>
      </c>
      <c r="FE385" s="7">
        <v>22.707912564370101</v>
      </c>
      <c r="FF385" s="4">
        <v>0.83331047807663905</v>
      </c>
      <c r="FG385" s="7">
        <v>14.5533405259409</v>
      </c>
      <c r="FH385" s="4">
        <v>0.53406279053199202</v>
      </c>
      <c r="FI385" s="7">
        <v>6</v>
      </c>
      <c r="FJ385" s="7">
        <v>25.683296169048202</v>
      </c>
      <c r="FK385" s="7">
        <v>20.360525834049401</v>
      </c>
      <c r="FL385" s="4">
        <v>0.79275361308906001</v>
      </c>
      <c r="FM385" s="7">
        <v>13.3887819303329</v>
      </c>
      <c r="FN385" s="4">
        <v>0.52130310074717401</v>
      </c>
      <c r="FO385" s="7">
        <v>6</v>
      </c>
      <c r="FP385" s="7">
        <v>23.498880224596501</v>
      </c>
      <c r="FQ385" s="7">
        <v>17.575794007349199</v>
      </c>
      <c r="FR385" s="4">
        <v>0.747941767410366</v>
      </c>
      <c r="FS385" s="7">
        <v>7.3628425629263798</v>
      </c>
      <c r="FT385" s="4">
        <v>0.31332737954124401</v>
      </c>
      <c r="FU385" s="7">
        <v>6</v>
      </c>
      <c r="FV385" s="7">
        <v>27.398033670943299</v>
      </c>
      <c r="FW385" s="7">
        <v>19.6867767258572</v>
      </c>
      <c r="FX385" s="4">
        <v>0.71854706663623802</v>
      </c>
      <c r="FY385" s="7">
        <v>17.1352446867336</v>
      </c>
      <c r="FZ385" s="4">
        <v>0.62541877612575403</v>
      </c>
      <c r="GA385" s="7">
        <v>5.7096774193548399</v>
      </c>
      <c r="GB385" s="7">
        <v>27.9299158710018</v>
      </c>
      <c r="GC385" s="7">
        <v>21.615937625236299</v>
      </c>
      <c r="GD385" s="4">
        <v>0.77393493503784805</v>
      </c>
      <c r="GE385" s="7">
        <v>15.153294302288099</v>
      </c>
      <c r="GF385" s="4">
        <v>0.54254708006553598</v>
      </c>
      <c r="GG385" s="7">
        <v>5.7</v>
      </c>
      <c r="GH385" s="7">
        <v>29.099849067953802</v>
      </c>
      <c r="GI385" s="7">
        <v>24.9276584556345</v>
      </c>
      <c r="GJ385" s="4">
        <v>0.85662500851545798</v>
      </c>
      <c r="GK385" s="7">
        <v>19.390769849029098</v>
      </c>
      <c r="GL385" s="4">
        <v>0.66635293549969399</v>
      </c>
      <c r="GM385" s="7">
        <v>5.9677419354838701</v>
      </c>
      <c r="GN385" s="7">
        <v>28.181808615604901</v>
      </c>
      <c r="GO385" s="7">
        <v>25.552401355245799</v>
      </c>
      <c r="GP385" s="4">
        <v>0.90669842038090098</v>
      </c>
      <c r="GQ385" s="7">
        <v>19.0324440512818</v>
      </c>
      <c r="GR385" s="4">
        <v>0.67534501815980397</v>
      </c>
      <c r="GS385" s="7">
        <v>6</v>
      </c>
      <c r="GT385" s="7">
        <v>9.0105815818169894</v>
      </c>
      <c r="GU385" s="7">
        <v>8.1173405363820503</v>
      </c>
      <c r="GV385" s="4">
        <v>0.90086754807953096</v>
      </c>
      <c r="GW385" s="7">
        <v>6.0647969013712402</v>
      </c>
      <c r="GX385" s="4">
        <v>0.67307496705981396</v>
      </c>
      <c r="GY385" s="7">
        <v>2</v>
      </c>
      <c r="GZ385" s="3"/>
    </row>
    <row r="386" spans="1:208" s="11" customFormat="1" x14ac:dyDescent="0.25">
      <c r="A386" s="7" t="s">
        <v>220</v>
      </c>
      <c r="B386" s="7" t="s">
        <v>958</v>
      </c>
      <c r="C386" s="7" t="s">
        <v>959</v>
      </c>
      <c r="D386" s="33" t="s">
        <v>228</v>
      </c>
      <c r="E386" s="7" t="s">
        <v>280</v>
      </c>
      <c r="F386" s="8">
        <v>0</v>
      </c>
      <c r="G386" s="8">
        <v>33.593108705967303</v>
      </c>
      <c r="H386" s="8">
        <v>33.021275601153299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-4.0530293497439297E-5</v>
      </c>
      <c r="Q386" s="8">
        <v>-0.34183640695752598</v>
      </c>
      <c r="R386" s="8">
        <v>66.532963816937098</v>
      </c>
      <c r="S386" s="8">
        <v>35.651411810400297</v>
      </c>
      <c r="T386" s="8">
        <v>27.850613344601999</v>
      </c>
      <c r="U386" s="8">
        <v>17.769829405970899</v>
      </c>
      <c r="V386" s="8">
        <v>15.9331818371286</v>
      </c>
      <c r="W386" s="8">
        <v>16.5685469318387</v>
      </c>
      <c r="X386" s="8">
        <v>15.7683595651385</v>
      </c>
      <c r="Y386" s="8">
        <v>7.1494512263626904</v>
      </c>
      <c r="Z386" s="8"/>
      <c r="AA386" s="8"/>
      <c r="AB386" s="8"/>
      <c r="AC386" s="8">
        <v>33.593108705967303</v>
      </c>
      <c r="AD386" s="8">
        <v>33.021275601153299</v>
      </c>
      <c r="AE386" s="8">
        <v>0</v>
      </c>
      <c r="AF386" s="8">
        <v>0</v>
      </c>
      <c r="AG386" s="8">
        <v>0</v>
      </c>
      <c r="AH386" s="8">
        <v>-0.34187693725102403</v>
      </c>
      <c r="AI386" s="8">
        <v>102.184375627337</v>
      </c>
      <c r="AJ386" s="8">
        <v>45.620442750572899</v>
      </c>
      <c r="AK386" s="8">
        <v>32.501728768967197</v>
      </c>
      <c r="AL386" s="8">
        <v>22.9178107915012</v>
      </c>
      <c r="AM386" s="8">
        <v>0</v>
      </c>
      <c r="AN386" s="8">
        <v>0</v>
      </c>
      <c r="AO386" s="8">
        <v>66.614384307120602</v>
      </c>
      <c r="AP386" s="8">
        <v>0</v>
      </c>
      <c r="AQ386" s="8">
        <v>-0.34187693725102303</v>
      </c>
      <c r="AR386" s="8">
        <v>147.80481837791001</v>
      </c>
      <c r="AS386" s="8">
        <v>55.4195395604685</v>
      </c>
      <c r="AT386" s="8"/>
      <c r="AU386" s="8">
        <f t="shared" si="40"/>
        <v>-0.34187693725102303</v>
      </c>
      <c r="AV386" s="8">
        <f t="shared" si="41"/>
        <v>148.14669531516103</v>
      </c>
      <c r="AW386" s="8">
        <f t="shared" si="42"/>
        <v>-92.385278817441502</v>
      </c>
      <c r="AX386" s="8">
        <v>0</v>
      </c>
      <c r="AY386" s="8">
        <v>0</v>
      </c>
      <c r="AZ386" s="8">
        <v>0</v>
      </c>
      <c r="BA386" s="8">
        <v>-4.0530293497439297E-5</v>
      </c>
      <c r="BB386" s="8">
        <v>-0.341795876664029</v>
      </c>
      <c r="BC386" s="8">
        <v>66.874800223894695</v>
      </c>
      <c r="BD386" s="8">
        <v>-30.881552006536801</v>
      </c>
      <c r="BE386" s="8">
        <v>-7.80079846579833</v>
      </c>
      <c r="BF386" s="8">
        <v>-10.0807839386311</v>
      </c>
      <c r="BG386" s="8">
        <v>-1.8366475688423001</v>
      </c>
      <c r="BH386" s="8">
        <v>0.63536509471009595</v>
      </c>
      <c r="BI386" s="8">
        <v>-0.80018736670014301</v>
      </c>
      <c r="BJ386" s="8">
        <v>-8.6189083387758405</v>
      </c>
      <c r="BK386" s="8">
        <v>-7.1494512263626904</v>
      </c>
      <c r="BL386" s="9">
        <v>0</v>
      </c>
      <c r="BM386" s="8" t="s">
        <v>268</v>
      </c>
      <c r="BN386" s="7" t="s">
        <v>249</v>
      </c>
      <c r="BO386" s="10">
        <v>477</v>
      </c>
      <c r="BP386" s="10">
        <v>368</v>
      </c>
      <c r="BQ386" s="7" t="s">
        <v>252</v>
      </c>
      <c r="BR386" s="8">
        <v>0</v>
      </c>
      <c r="BS386" s="8">
        <v>0</v>
      </c>
      <c r="BT386" s="4"/>
      <c r="BU386" s="8">
        <v>-0.74585654123279399</v>
      </c>
      <c r="BV386" s="4"/>
      <c r="BW386" s="8">
        <v>0</v>
      </c>
      <c r="BX386" s="8">
        <v>0</v>
      </c>
      <c r="BY386" s="8">
        <v>0</v>
      </c>
      <c r="BZ386" s="4"/>
      <c r="CA386" s="8">
        <v>-0.103370780493154</v>
      </c>
      <c r="CB386" s="4"/>
      <c r="CC386" s="8">
        <v>0</v>
      </c>
      <c r="CD386" s="8">
        <v>-4.5955132563335603E-5</v>
      </c>
      <c r="CE386" s="8">
        <v>-0.36780380693405901</v>
      </c>
      <c r="CF386" s="4">
        <v>8003.5414200394198</v>
      </c>
      <c r="CG386" s="8">
        <v>-1.31352601494924</v>
      </c>
      <c r="CH386" s="4">
        <v>-28582.7924256107</v>
      </c>
      <c r="CI386" s="8">
        <v>0.35483870967741898</v>
      </c>
      <c r="CJ386" s="8">
        <v>-4.9286704061927401E-2</v>
      </c>
      <c r="CK386" s="8">
        <v>-22.387062535060899</v>
      </c>
      <c r="CL386" s="4">
        <v>454.22113247686798</v>
      </c>
      <c r="CM386" s="8">
        <v>-25.683426127503701</v>
      </c>
      <c r="CN386" s="4">
        <v>-521.10252889365802</v>
      </c>
      <c r="CO386" s="8">
        <v>3</v>
      </c>
      <c r="CP386" s="8">
        <v>75.858421812111104</v>
      </c>
      <c r="CQ386" s="8">
        <v>53.991176913181903</v>
      </c>
      <c r="CR386" s="4">
        <v>0.71173609499693002</v>
      </c>
      <c r="CS386" s="8">
        <v>50.655782258985496</v>
      </c>
      <c r="CT386" s="4">
        <v>0.66776741525748695</v>
      </c>
      <c r="CU386" s="8">
        <v>3</v>
      </c>
      <c r="CV386" s="8">
        <v>38.904194982971397</v>
      </c>
      <c r="CW386" s="8">
        <v>17.180586294261801</v>
      </c>
      <c r="CX386" s="4">
        <v>0.44161269245596402</v>
      </c>
      <c r="CY386" s="8">
        <v>13.694580971068</v>
      </c>
      <c r="CZ386" s="4">
        <v>0.35200782273125503</v>
      </c>
      <c r="DA386" s="8">
        <v>3</v>
      </c>
      <c r="DB386" s="8">
        <v>30.399229838748699</v>
      </c>
      <c r="DC386" s="8">
        <v>9.7110304759610493</v>
      </c>
      <c r="DD386" s="4">
        <v>0.31944988499619098</v>
      </c>
      <c r="DE386" s="8">
        <v>6.5725483139566903</v>
      </c>
      <c r="DF386" s="4">
        <v>0.216207724630541</v>
      </c>
      <c r="DG386" s="8">
        <v>3</v>
      </c>
      <c r="DH386" s="8">
        <v>19.188331424638399</v>
      </c>
      <c r="DI386" s="8">
        <v>2.7422939065032801</v>
      </c>
      <c r="DJ386" s="4">
        <v>0.14291466234432901</v>
      </c>
      <c r="DK386" s="8">
        <v>-3.79947913310715</v>
      </c>
      <c r="DL386" s="4">
        <v>-0.19800987636832801</v>
      </c>
      <c r="DM386" s="8">
        <v>2.9032258064516099</v>
      </c>
      <c r="DN386" s="8">
        <v>16.837240446808799</v>
      </c>
      <c r="DO386" s="8">
        <v>11.6456656750796</v>
      </c>
      <c r="DP386" s="4">
        <v>0.69166118473332305</v>
      </c>
      <c r="DQ386" s="8">
        <v>8.33838767382532</v>
      </c>
      <c r="DR386" s="4">
        <v>0.49523481595261698</v>
      </c>
      <c r="DS386" s="8">
        <v>3</v>
      </c>
      <c r="DT386" s="8">
        <v>16.7774987922859</v>
      </c>
      <c r="DU386" s="8">
        <v>13.0341056217611</v>
      </c>
      <c r="DV386" s="4">
        <v>0.77688014066518796</v>
      </c>
      <c r="DW386" s="8">
        <v>9.6839222962568705</v>
      </c>
      <c r="DX386" s="4">
        <v>0.57719701942159696</v>
      </c>
      <c r="DY386" s="8">
        <v>3.0333333333333301</v>
      </c>
      <c r="DZ386" s="8">
        <v>15.5591718813056</v>
      </c>
      <c r="EA386" s="8">
        <v>11.4619510845011</v>
      </c>
      <c r="EB386" s="4">
        <v>0.73666845330455599</v>
      </c>
      <c r="EC386" s="8">
        <v>8.1591747117360107</v>
      </c>
      <c r="ED386" s="4">
        <v>0.52439646364079895</v>
      </c>
      <c r="EE386" s="8">
        <v>3</v>
      </c>
      <c r="EF386" s="8">
        <v>7.3281873196426801</v>
      </c>
      <c r="EG386" s="8">
        <v>4.5568702641544698</v>
      </c>
      <c r="EH386" s="4">
        <v>0.62182775431246196</v>
      </c>
      <c r="EI386" s="8">
        <v>2.50729393489625</v>
      </c>
      <c r="EJ386" s="4">
        <v>0.34214381067684002</v>
      </c>
      <c r="EK386" s="8">
        <v>2</v>
      </c>
      <c r="EL386" s="8"/>
      <c r="EM386" s="8"/>
      <c r="EN386" s="4"/>
      <c r="EO386" s="8"/>
      <c r="EP386" s="4"/>
      <c r="EQ386" s="8"/>
      <c r="ER386" s="8"/>
      <c r="ES386" s="8"/>
      <c r="ET386" s="4"/>
      <c r="EU386" s="8"/>
      <c r="EV386" s="4"/>
      <c r="EW386" s="8"/>
      <c r="EX386" s="8"/>
      <c r="EY386" s="8"/>
      <c r="EZ386" s="4"/>
      <c r="FA386" s="8"/>
      <c r="FB386" s="4"/>
      <c r="FC386" s="8"/>
      <c r="FD386" s="7">
        <v>0</v>
      </c>
      <c r="FE386" s="7">
        <v>0</v>
      </c>
      <c r="FF386" s="4"/>
      <c r="FG386" s="7">
        <v>-0.84922732172594795</v>
      </c>
      <c r="FH386" s="4"/>
      <c r="FI386" s="7">
        <v>0</v>
      </c>
      <c r="FJ386" s="7">
        <v>-4.9332659194490702E-2</v>
      </c>
      <c r="FK386" s="7">
        <v>-22.754866341994902</v>
      </c>
      <c r="FL386" s="4">
        <v>461.25359373565101</v>
      </c>
      <c r="FM386" s="7">
        <v>-26.996952142452901</v>
      </c>
      <c r="FN386" s="4">
        <v>547.24299446375403</v>
      </c>
      <c r="FO386" s="7">
        <v>3.3548387096774199</v>
      </c>
      <c r="FP386" s="7">
        <v>114.762616795082</v>
      </c>
      <c r="FQ386" s="7">
        <v>71.171763207443703</v>
      </c>
      <c r="FR386" s="4">
        <v>0.62016504324336197</v>
      </c>
      <c r="FS386" s="7">
        <v>64.350363230053503</v>
      </c>
      <c r="FT386" s="4">
        <v>0.560725827165096</v>
      </c>
      <c r="FU386" s="7">
        <v>6</v>
      </c>
      <c r="FV386" s="7">
        <v>49.587561263387101</v>
      </c>
      <c r="FW386" s="7">
        <v>12.453324382464301</v>
      </c>
      <c r="FX386" s="4">
        <v>0.25113806900722102</v>
      </c>
      <c r="FY386" s="7">
        <v>2.77306918084955</v>
      </c>
      <c r="FZ386" s="4">
        <v>5.5922677183502398E-2</v>
      </c>
      <c r="GA386" s="7">
        <v>5.9032258064516103</v>
      </c>
      <c r="GB386" s="7">
        <v>33.614739239094703</v>
      </c>
      <c r="GC386" s="7">
        <v>24.679771296840698</v>
      </c>
      <c r="GD386" s="4">
        <v>0.73419493518300305</v>
      </c>
      <c r="GE386" s="7">
        <v>18.022309970082201</v>
      </c>
      <c r="GF386" s="4">
        <v>0.53614308419569201</v>
      </c>
      <c r="GG386" s="7">
        <v>6.0333333333333297</v>
      </c>
      <c r="GH386" s="7">
        <v>22.8873592009483</v>
      </c>
      <c r="GI386" s="7">
        <v>16.018821348655599</v>
      </c>
      <c r="GJ386" s="4">
        <v>0.69989819305985701</v>
      </c>
      <c r="GK386" s="7">
        <v>10.6664686466323</v>
      </c>
      <c r="GL386" s="4">
        <v>0.466041912174399</v>
      </c>
      <c r="GM386" s="7">
        <v>5</v>
      </c>
      <c r="GN386" s="7">
        <v>0</v>
      </c>
      <c r="GO386" s="7">
        <v>0</v>
      </c>
      <c r="GP386" s="4"/>
      <c r="GQ386" s="7">
        <v>0</v>
      </c>
      <c r="GR386" s="4"/>
      <c r="GS386" s="7">
        <v>0</v>
      </c>
      <c r="GT386" s="7">
        <v>0</v>
      </c>
      <c r="GU386" s="7">
        <v>0</v>
      </c>
      <c r="GV386" s="4"/>
      <c r="GW386" s="7">
        <v>0</v>
      </c>
      <c r="GX386" s="4"/>
      <c r="GY386" s="7">
        <v>0</v>
      </c>
      <c r="GZ386" s="3"/>
    </row>
    <row r="387" spans="1:208" s="11" customFormat="1" x14ac:dyDescent="0.25">
      <c r="A387" s="7" t="s">
        <v>220</v>
      </c>
      <c r="B387" s="7" t="s">
        <v>960</v>
      </c>
      <c r="C387" s="7" t="s">
        <v>961</v>
      </c>
      <c r="D387" s="33" t="s">
        <v>228</v>
      </c>
      <c r="E387" s="7" t="s">
        <v>229</v>
      </c>
      <c r="F387" s="8"/>
      <c r="G387" s="8"/>
      <c r="H387" s="8"/>
      <c r="I387" s="8">
        <v>6.5550752823619796</v>
      </c>
      <c r="J387" s="8">
        <v>31.757804959783002</v>
      </c>
      <c r="K387" s="8">
        <v>29.694338691216</v>
      </c>
      <c r="L387" s="8">
        <v>29.8180771921337</v>
      </c>
      <c r="M387" s="8">
        <v>26.039257843943499</v>
      </c>
      <c r="N387" s="8">
        <v>46.210158910394</v>
      </c>
      <c r="O387" s="8">
        <v>54.000749777145998</v>
      </c>
      <c r="P387" s="8">
        <v>49.0398973057003</v>
      </c>
      <c r="Q387" s="8">
        <v>53.586339888100198</v>
      </c>
      <c r="R387" s="8">
        <v>38.015980610461597</v>
      </c>
      <c r="S387" s="8">
        <v>31.021405629106699</v>
      </c>
      <c r="T387" s="8">
        <v>27.5779406870831</v>
      </c>
      <c r="U387" s="8">
        <v>28.0830897734755</v>
      </c>
      <c r="V387" s="8">
        <v>12.2699087160945</v>
      </c>
      <c r="W387" s="8">
        <v>13.757117299717899</v>
      </c>
      <c r="X387" s="8">
        <v>13.247706254062299</v>
      </c>
      <c r="Y387" s="8">
        <v>14.933716552679099</v>
      </c>
      <c r="Z387" s="8">
        <v>53.972931000341497</v>
      </c>
      <c r="AA387" s="8">
        <v>30.9589640381249</v>
      </c>
      <c r="AB387" s="8">
        <v>9.6126525643758001</v>
      </c>
      <c r="AC387" s="8">
        <v>0</v>
      </c>
      <c r="AD387" s="8">
        <v>6.5550752823619796</v>
      </c>
      <c r="AE387" s="8">
        <v>61.452143650998998</v>
      </c>
      <c r="AF387" s="8">
        <v>55.857335036077203</v>
      </c>
      <c r="AG387" s="8">
        <v>100.21090868754</v>
      </c>
      <c r="AH387" s="8">
        <v>102.62623719379999</v>
      </c>
      <c r="AI387" s="8">
        <v>69.037386239568306</v>
      </c>
      <c r="AJ387" s="8">
        <v>55.661030460558599</v>
      </c>
      <c r="AK387" s="8">
        <v>26.0270260158124</v>
      </c>
      <c r="AL387" s="8">
        <v>28.181422806741299</v>
      </c>
      <c r="AM387" s="8">
        <v>84.931895038466394</v>
      </c>
      <c r="AN387" s="8">
        <v>9.6126525643758001</v>
      </c>
      <c r="AO387" s="8">
        <v>6.5550752823619796</v>
      </c>
      <c r="AP387" s="8">
        <v>117.30947868707599</v>
      </c>
      <c r="AQ387" s="8">
        <v>202.83714588134001</v>
      </c>
      <c r="AR387" s="8">
        <v>124.698416700127</v>
      </c>
      <c r="AS387" s="8">
        <v>54.208448822553699</v>
      </c>
      <c r="AT387" s="8">
        <v>94.544547602842201</v>
      </c>
      <c r="AU387" s="8">
        <f t="shared" si="40"/>
        <v>85.527667194264012</v>
      </c>
      <c r="AV387" s="8">
        <f t="shared" si="41"/>
        <v>-78.138729181213009</v>
      </c>
      <c r="AW387" s="8">
        <f t="shared" si="42"/>
        <v>-70.489967877573292</v>
      </c>
      <c r="AX387" s="8">
        <v>-3.7788193481902499</v>
      </c>
      <c r="AY387" s="8">
        <v>20.1709010664506</v>
      </c>
      <c r="AZ387" s="8">
        <v>7.7905908667519599</v>
      </c>
      <c r="BA387" s="8">
        <v>-4.9608524714457003</v>
      </c>
      <c r="BB387" s="8">
        <v>4.5464425823999601</v>
      </c>
      <c r="BC387" s="8">
        <v>-15.5703592776386</v>
      </c>
      <c r="BD387" s="8">
        <v>-6.9945749813549201</v>
      </c>
      <c r="BE387" s="8">
        <v>-3.4434649420236099</v>
      </c>
      <c r="BF387" s="8">
        <v>0.50514908639239298</v>
      </c>
      <c r="BG387" s="8">
        <v>-15.813181057381</v>
      </c>
      <c r="BH387" s="8">
        <v>1.4872085836234401</v>
      </c>
      <c r="BI387" s="8">
        <v>-0.50941104565561401</v>
      </c>
      <c r="BJ387" s="8">
        <v>1.68601029861678</v>
      </c>
      <c r="BK387" s="8">
        <v>39.039214447662502</v>
      </c>
      <c r="BL387" s="9">
        <v>-23.013966962216699</v>
      </c>
      <c r="BM387" s="8" t="s">
        <v>236</v>
      </c>
      <c r="BN387" s="7" t="s">
        <v>236</v>
      </c>
      <c r="BO387" s="10">
        <v>745</v>
      </c>
      <c r="BP387" s="10">
        <v>369</v>
      </c>
      <c r="BQ387" s="7" t="s">
        <v>252</v>
      </c>
      <c r="BR387" s="8">
        <v>47.041472558847197</v>
      </c>
      <c r="BS387" s="8">
        <v>27.5947255922556</v>
      </c>
      <c r="BT387" s="4">
        <v>0.58660420457152096</v>
      </c>
      <c r="BU387" s="8">
        <v>10.4710947759969</v>
      </c>
      <c r="BV387" s="4">
        <v>0.222592835776939</v>
      </c>
      <c r="BW387" s="8">
        <v>12</v>
      </c>
      <c r="BX387" s="8">
        <v>58.2645255195903</v>
      </c>
      <c r="BY387" s="8">
        <v>36.325339262501998</v>
      </c>
      <c r="BZ387" s="4">
        <v>0.62345550639193603</v>
      </c>
      <c r="CA387" s="8">
        <v>20.769483162198799</v>
      </c>
      <c r="CB387" s="4">
        <v>0.35646875996982902</v>
      </c>
      <c r="CC387" s="8">
        <v>12</v>
      </c>
      <c r="CD387" s="8">
        <v>54.0133874054861</v>
      </c>
      <c r="CE387" s="8">
        <v>33.788167372621601</v>
      </c>
      <c r="CF387" s="4">
        <v>0.62555171959442302</v>
      </c>
      <c r="CG387" s="8">
        <v>19.6910255505768</v>
      </c>
      <c r="CH387" s="4">
        <v>0.36455824188091601</v>
      </c>
      <c r="CI387" s="8">
        <v>11.5161290322581</v>
      </c>
      <c r="CJ387" s="8">
        <v>59.151635445846402</v>
      </c>
      <c r="CK387" s="8">
        <v>38.445867819310699</v>
      </c>
      <c r="CL387" s="4">
        <v>0.64995443540201203</v>
      </c>
      <c r="CM387" s="8">
        <v>24.018427123424299</v>
      </c>
      <c r="CN387" s="4">
        <v>0.406048403267113</v>
      </c>
      <c r="CO387" s="8">
        <v>12</v>
      </c>
      <c r="CP387" s="8">
        <v>42.168395557258201</v>
      </c>
      <c r="CQ387" s="8">
        <v>26.382843241577699</v>
      </c>
      <c r="CR387" s="4">
        <v>0.62565442419439199</v>
      </c>
      <c r="CS387" s="8">
        <v>16.298143736265899</v>
      </c>
      <c r="CT387" s="4">
        <v>0.386501395675241</v>
      </c>
      <c r="CU387" s="8">
        <v>9</v>
      </c>
      <c r="CV387" s="8">
        <v>33.632416348503497</v>
      </c>
      <c r="CW387" s="8">
        <v>21.012686637593301</v>
      </c>
      <c r="CX387" s="4">
        <v>0.62477481308084104</v>
      </c>
      <c r="CY387" s="8">
        <v>13.1180042446121</v>
      </c>
      <c r="CZ387" s="4">
        <v>0.39004049274014702</v>
      </c>
      <c r="DA387" s="8">
        <v>6.9354838709677402</v>
      </c>
      <c r="DB387" s="8">
        <v>28.9224892295953</v>
      </c>
      <c r="DC387" s="8">
        <v>14.7866739594552</v>
      </c>
      <c r="DD387" s="4">
        <v>0.51125177511777098</v>
      </c>
      <c r="DE387" s="8">
        <v>8.2443948474976896</v>
      </c>
      <c r="DF387" s="4">
        <v>0.28505135854840202</v>
      </c>
      <c r="DG387" s="8">
        <v>6</v>
      </c>
      <c r="DH387" s="8">
        <v>28.834313502841798</v>
      </c>
      <c r="DI387" s="8">
        <v>15.666115328835501</v>
      </c>
      <c r="DJ387" s="4">
        <v>0.54331500998945204</v>
      </c>
      <c r="DK387" s="8">
        <v>8.7607402246809905</v>
      </c>
      <c r="DL387" s="4">
        <v>0.30383037292764298</v>
      </c>
      <c r="DM387" s="8">
        <v>6</v>
      </c>
      <c r="DN387" s="8">
        <v>11.975606889929299</v>
      </c>
      <c r="DO387" s="8">
        <v>8.36478828969285</v>
      </c>
      <c r="DP387" s="4">
        <v>0.69848554370360305</v>
      </c>
      <c r="DQ387" s="8">
        <v>5.0239149443182596</v>
      </c>
      <c r="DR387" s="4">
        <v>0.419512346263058</v>
      </c>
      <c r="DS387" s="8">
        <v>3</v>
      </c>
      <c r="DT387" s="8">
        <v>12.630255198431</v>
      </c>
      <c r="DU387" s="8">
        <v>8.0082768057554503</v>
      </c>
      <c r="DV387" s="4">
        <v>0.63405502738774899</v>
      </c>
      <c r="DW387" s="8">
        <v>4.7417609207996199</v>
      </c>
      <c r="DX387" s="4">
        <v>0.375428749958168</v>
      </c>
      <c r="DY387" s="8">
        <v>3</v>
      </c>
      <c r="DZ387" s="8">
        <v>12.5126646351569</v>
      </c>
      <c r="EA387" s="8">
        <v>8.0699225222157001</v>
      </c>
      <c r="EB387" s="4">
        <v>0.64494036702155599</v>
      </c>
      <c r="EC387" s="8">
        <v>4.8314489360251596</v>
      </c>
      <c r="ED387" s="4">
        <v>0.38612470460130699</v>
      </c>
      <c r="EE387" s="8">
        <v>3</v>
      </c>
      <c r="EF387" s="8">
        <v>14.7763542984049</v>
      </c>
      <c r="EG387" s="8">
        <v>8.7903602082502097</v>
      </c>
      <c r="EH387" s="4">
        <v>0.59489370860572399</v>
      </c>
      <c r="EI387" s="8">
        <v>4.73253263392201</v>
      </c>
      <c r="EJ387" s="4">
        <v>0.32027742015044203</v>
      </c>
      <c r="EK387" s="8">
        <v>3.87096774193548</v>
      </c>
      <c r="EL387" s="8">
        <v>54.099734340549098</v>
      </c>
      <c r="EM387" s="8">
        <v>35.933595735004197</v>
      </c>
      <c r="EN387" s="4">
        <v>0.66421020681558296</v>
      </c>
      <c r="EO387" s="8">
        <v>26.539853935528001</v>
      </c>
      <c r="EP387" s="4">
        <v>0.49057272201123803</v>
      </c>
      <c r="EQ387" s="8">
        <v>8.7333333333333307</v>
      </c>
      <c r="ER387" s="8">
        <v>30.735806287863301</v>
      </c>
      <c r="ES387" s="8">
        <v>12.2434362026719</v>
      </c>
      <c r="ET387" s="4">
        <v>0.39834439636960001</v>
      </c>
      <c r="EU387" s="8">
        <v>1.8443926271883799</v>
      </c>
      <c r="EV387" s="4">
        <v>6.0007946754814002E-2</v>
      </c>
      <c r="EW387" s="8">
        <v>9</v>
      </c>
      <c r="EX387" s="8">
        <v>9.4719442811932293</v>
      </c>
      <c r="EY387" s="8">
        <v>-2.7169027305901601</v>
      </c>
      <c r="EZ387" s="4">
        <v>-0.28683685734771802</v>
      </c>
      <c r="FA387" s="8">
        <v>-9.3279667925386693</v>
      </c>
      <c r="FB387" s="4">
        <v>-0.984799584501312</v>
      </c>
      <c r="FC387" s="8">
        <v>6</v>
      </c>
      <c r="FD387" s="7">
        <v>105.30599807843799</v>
      </c>
      <c r="FE387" s="7">
        <v>63.920064854757598</v>
      </c>
      <c r="FF387" s="4">
        <v>0.60699358081337895</v>
      </c>
      <c r="FG387" s="7">
        <v>31.240577938195699</v>
      </c>
      <c r="FH387" s="4">
        <v>0.29666475327384501</v>
      </c>
      <c r="FI387" s="7">
        <v>24</v>
      </c>
      <c r="FJ387" s="7">
        <v>113.165022851332</v>
      </c>
      <c r="FK387" s="7">
        <v>72.234035191932307</v>
      </c>
      <c r="FL387" s="4">
        <v>0.63830707909481699</v>
      </c>
      <c r="FM387" s="7">
        <v>43.709452674001099</v>
      </c>
      <c r="FN387" s="4">
        <v>0.38624525116230701</v>
      </c>
      <c r="FO387" s="7">
        <v>23.5161290322581</v>
      </c>
      <c r="FP387" s="7">
        <v>75.800811905761606</v>
      </c>
      <c r="FQ387" s="7">
        <v>47.395529879171001</v>
      </c>
      <c r="FR387" s="4">
        <v>0.62526414543019504</v>
      </c>
      <c r="FS387" s="7">
        <v>29.416147980878002</v>
      </c>
      <c r="FT387" s="4">
        <v>0.38807167418535299</v>
      </c>
      <c r="FU387" s="7">
        <v>15.935483870967699</v>
      </c>
      <c r="FV387" s="7">
        <v>57.756802732437102</v>
      </c>
      <c r="FW387" s="7">
        <v>30.452789288290699</v>
      </c>
      <c r="FX387" s="4">
        <v>0.52725891752293896</v>
      </c>
      <c r="FY387" s="7">
        <v>17.0051350721787</v>
      </c>
      <c r="FZ387" s="4">
        <v>0.29442653103490302</v>
      </c>
      <c r="GA387" s="7">
        <v>12</v>
      </c>
      <c r="GB387" s="7">
        <v>24.605862088360301</v>
      </c>
      <c r="GC387" s="7">
        <v>16.3730650954483</v>
      </c>
      <c r="GD387" s="4">
        <v>0.66541318636397295</v>
      </c>
      <c r="GE387" s="7">
        <v>9.7656758651178794</v>
      </c>
      <c r="GF387" s="4">
        <v>0.396884117697201</v>
      </c>
      <c r="GG387" s="7">
        <v>6</v>
      </c>
      <c r="GH387" s="7">
        <v>27.289018933561699</v>
      </c>
      <c r="GI387" s="7">
        <v>16.860282730465901</v>
      </c>
      <c r="GJ387" s="4">
        <v>0.61784129255486298</v>
      </c>
      <c r="GK387" s="7">
        <v>9.5639815699471704</v>
      </c>
      <c r="GL387" s="4">
        <v>0.35046996717733903</v>
      </c>
      <c r="GM387" s="7">
        <v>6.8709677419354804</v>
      </c>
      <c r="GN387" s="7">
        <v>84.835540628412403</v>
      </c>
      <c r="GO387" s="7">
        <v>48.177031937676098</v>
      </c>
      <c r="GP387" s="4">
        <v>0.56788736867601297</v>
      </c>
      <c r="GQ387" s="7">
        <v>28.384246562716399</v>
      </c>
      <c r="GR387" s="4">
        <v>0.33457966263269401</v>
      </c>
      <c r="GS387" s="7">
        <v>17.733333333333299</v>
      </c>
      <c r="GT387" s="7">
        <v>9.4719442811932293</v>
      </c>
      <c r="GU387" s="7">
        <v>-2.7169027305901601</v>
      </c>
      <c r="GV387" s="4">
        <v>-0.28683685734771802</v>
      </c>
      <c r="GW387" s="7">
        <v>-9.3279667925386693</v>
      </c>
      <c r="GX387" s="4">
        <v>-0.984799584501312</v>
      </c>
      <c r="GY387" s="7">
        <v>6</v>
      </c>
      <c r="GZ387" s="3"/>
    </row>
    <row r="388" spans="1:208" s="11" customFormat="1" x14ac:dyDescent="0.25">
      <c r="A388" s="7" t="s">
        <v>220</v>
      </c>
      <c r="B388" s="7" t="s">
        <v>962</v>
      </c>
      <c r="C388" s="7" t="s">
        <v>963</v>
      </c>
      <c r="D388" s="33" t="s">
        <v>228</v>
      </c>
      <c r="E388" s="7" t="s">
        <v>229</v>
      </c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>
        <v>2.4802508324674402</v>
      </c>
      <c r="U388" s="8">
        <v>1.09340890688851</v>
      </c>
      <c r="V388" s="8">
        <v>11.872865222280099</v>
      </c>
      <c r="W388" s="8">
        <v>16.633722967046701</v>
      </c>
      <c r="X388" s="8">
        <v>8.7330586241151398</v>
      </c>
      <c r="Y388" s="8">
        <v>13.6671463743263</v>
      </c>
      <c r="Z388" s="8">
        <v>0</v>
      </c>
      <c r="AA388" s="8">
        <v>5.9858185791351497</v>
      </c>
      <c r="AB388" s="8">
        <v>8.0846683897397593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3.5736597393559499</v>
      </c>
      <c r="AK388" s="8">
        <v>28.506588189326902</v>
      </c>
      <c r="AL388" s="8">
        <v>22.400204998441499</v>
      </c>
      <c r="AM388" s="8">
        <v>5.9858185791351497</v>
      </c>
      <c r="AN388" s="8">
        <v>8.0846683897397593</v>
      </c>
      <c r="AO388" s="8"/>
      <c r="AP388" s="8"/>
      <c r="AQ388" s="8"/>
      <c r="AR388" s="8">
        <v>3.5736597393559499</v>
      </c>
      <c r="AS388" s="8">
        <v>50.906793187768301</v>
      </c>
      <c r="AT388" s="8">
        <v>14.070486968874899</v>
      </c>
      <c r="AU388" s="8">
        <f t="shared" si="40"/>
        <v>0</v>
      </c>
      <c r="AV388" s="8">
        <f t="shared" si="41"/>
        <v>3.5736597393559499</v>
      </c>
      <c r="AW388" s="8">
        <f t="shared" si="42"/>
        <v>47.333133448412354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2.4802508324674402</v>
      </c>
      <c r="BF388" s="8">
        <v>-1.3868419255789299</v>
      </c>
      <c r="BG388" s="8">
        <v>10.779456315391601</v>
      </c>
      <c r="BH388" s="8">
        <v>4.7608577447666196</v>
      </c>
      <c r="BI388" s="8">
        <v>-7.9006643429316004</v>
      </c>
      <c r="BJ388" s="8">
        <v>4.9340877502111704</v>
      </c>
      <c r="BK388" s="8">
        <v>-13.6671463743263</v>
      </c>
      <c r="BL388" s="9">
        <v>5.9858185791351497</v>
      </c>
      <c r="BM388" s="8" t="s">
        <v>268</v>
      </c>
      <c r="BN388" s="7" t="s">
        <v>268</v>
      </c>
      <c r="BO388" s="10">
        <v>749</v>
      </c>
      <c r="BP388" s="10">
        <v>370</v>
      </c>
      <c r="BQ388" s="7" t="s">
        <v>252</v>
      </c>
      <c r="BR388" s="8"/>
      <c r="BS388" s="8"/>
      <c r="BT388" s="4"/>
      <c r="BU388" s="8"/>
      <c r="BV388" s="4"/>
      <c r="BW388" s="8"/>
      <c r="BX388" s="8"/>
      <c r="BY388" s="8"/>
      <c r="BZ388" s="4"/>
      <c r="CA388" s="8"/>
      <c r="CB388" s="4"/>
      <c r="CC388" s="8"/>
      <c r="CD388" s="8"/>
      <c r="CE388" s="8"/>
      <c r="CF388" s="4"/>
      <c r="CG388" s="8"/>
      <c r="CH388" s="4"/>
      <c r="CI388" s="8"/>
      <c r="CJ388" s="8"/>
      <c r="CK388" s="8"/>
      <c r="CL388" s="4"/>
      <c r="CM388" s="8"/>
      <c r="CN388" s="4"/>
      <c r="CO388" s="8"/>
      <c r="CP388" s="8"/>
      <c r="CQ388" s="8"/>
      <c r="CR388" s="4"/>
      <c r="CS388" s="8"/>
      <c r="CT388" s="4"/>
      <c r="CU388" s="8"/>
      <c r="CV388" s="8"/>
      <c r="CW388" s="8"/>
      <c r="CX388" s="4"/>
      <c r="CY388" s="8"/>
      <c r="CZ388" s="4"/>
      <c r="DA388" s="8"/>
      <c r="DB388" s="8">
        <v>2.4802508324674402</v>
      </c>
      <c r="DC388" s="8">
        <v>-0.89340035654892702</v>
      </c>
      <c r="DD388" s="4">
        <v>-0.36020564728936699</v>
      </c>
      <c r="DE388" s="8">
        <v>-3.8048614394923801</v>
      </c>
      <c r="DF388" s="4">
        <v>-1.5340631639692499</v>
      </c>
      <c r="DG388" s="8">
        <v>3</v>
      </c>
      <c r="DH388" s="8">
        <v>1.09340890688851</v>
      </c>
      <c r="DI388" s="8">
        <v>-2.1947640706874898</v>
      </c>
      <c r="DJ388" s="4">
        <v>-2.0072674155665098</v>
      </c>
      <c r="DK388" s="8">
        <v>-5.2807314223862702</v>
      </c>
      <c r="DL388" s="4">
        <v>-4.8296034439792104</v>
      </c>
      <c r="DM388" s="8">
        <v>3</v>
      </c>
      <c r="DN388" s="8">
        <v>11.872865222280099</v>
      </c>
      <c r="DO388" s="8">
        <v>8.6909476961336605</v>
      </c>
      <c r="DP388" s="4">
        <v>0.73200087202410002</v>
      </c>
      <c r="DQ388" s="8">
        <v>5.6137551482782104</v>
      </c>
      <c r="DR388" s="4">
        <v>0.472822275262055</v>
      </c>
      <c r="DS388" s="8">
        <v>3</v>
      </c>
      <c r="DT388" s="8">
        <v>16.633722967046701</v>
      </c>
      <c r="DU388" s="8">
        <v>13.6777750321934</v>
      </c>
      <c r="DV388" s="4">
        <v>0.82229186209789895</v>
      </c>
      <c r="DW388" s="8">
        <v>9.1297127349431602</v>
      </c>
      <c r="DX388" s="4">
        <v>0.54886766799171405</v>
      </c>
      <c r="DY388" s="8">
        <v>3</v>
      </c>
      <c r="DZ388" s="8">
        <v>8.7330586241151398</v>
      </c>
      <c r="EA388" s="8">
        <v>6.02177111924094</v>
      </c>
      <c r="EB388" s="4">
        <v>0.68953746658846904</v>
      </c>
      <c r="EC388" s="8">
        <v>2.4700669871754601</v>
      </c>
      <c r="ED388" s="4">
        <v>0.28284099460350698</v>
      </c>
      <c r="EE388" s="8">
        <v>3</v>
      </c>
      <c r="EF388" s="8">
        <v>13.6671463743263</v>
      </c>
      <c r="EG388" s="8">
        <v>12.751081700146999</v>
      </c>
      <c r="EH388" s="4">
        <v>0.93297323017626099</v>
      </c>
      <c r="EI388" s="8">
        <v>11.4848082782978</v>
      </c>
      <c r="EJ388" s="4">
        <v>0.84032232945657304</v>
      </c>
      <c r="EK388" s="8">
        <v>1</v>
      </c>
      <c r="EL388" s="8">
        <v>0</v>
      </c>
      <c r="EM388" s="8">
        <v>-0.73150097465886899</v>
      </c>
      <c r="EN388" s="4"/>
      <c r="EO388" s="8">
        <v>-1.06931164717349</v>
      </c>
      <c r="EP388" s="4"/>
      <c r="EQ388" s="8">
        <v>0.33333333333333298</v>
      </c>
      <c r="ER388" s="8">
        <v>5.9858185791351497</v>
      </c>
      <c r="ES388" s="8">
        <v>-0.98382346278106803</v>
      </c>
      <c r="ET388" s="4">
        <v>-0.16435905127669501</v>
      </c>
      <c r="EU388" s="8">
        <v>-4.2531057313335303</v>
      </c>
      <c r="EV388" s="4">
        <v>-0.71053034352872602</v>
      </c>
      <c r="EW388" s="8">
        <v>3</v>
      </c>
      <c r="EX388" s="8">
        <v>8.0846683897397593</v>
      </c>
      <c r="EY388" s="8">
        <v>3.4106835676911702</v>
      </c>
      <c r="EZ388" s="4">
        <v>0.42187055835458398</v>
      </c>
      <c r="FA388" s="8">
        <v>1.20545083266995</v>
      </c>
      <c r="FB388" s="4">
        <v>0.14910331191812201</v>
      </c>
      <c r="FC388" s="8">
        <v>2</v>
      </c>
      <c r="FD388" s="7">
        <v>0</v>
      </c>
      <c r="FE388" s="7">
        <v>0</v>
      </c>
      <c r="FF388" s="4"/>
      <c r="FG388" s="7">
        <v>0</v>
      </c>
      <c r="FH388" s="4"/>
      <c r="FI388" s="7">
        <v>0</v>
      </c>
      <c r="FJ388" s="7">
        <v>0</v>
      </c>
      <c r="FK388" s="7">
        <v>0</v>
      </c>
      <c r="FL388" s="4"/>
      <c r="FM388" s="7">
        <v>0</v>
      </c>
      <c r="FN388" s="4"/>
      <c r="FO388" s="7">
        <v>0</v>
      </c>
      <c r="FP388" s="7">
        <v>0</v>
      </c>
      <c r="FQ388" s="7">
        <v>0</v>
      </c>
      <c r="FR388" s="4"/>
      <c r="FS388" s="7">
        <v>0</v>
      </c>
      <c r="FT388" s="4"/>
      <c r="FU388" s="7">
        <v>0</v>
      </c>
      <c r="FV388" s="7">
        <v>3.5736597393559499</v>
      </c>
      <c r="FW388" s="7">
        <v>-3.0881644272364199</v>
      </c>
      <c r="FX388" s="4">
        <v>-0.86414618415601496</v>
      </c>
      <c r="FY388" s="7">
        <v>-9.0855928618786503</v>
      </c>
      <c r="FZ388" s="4">
        <v>-2.54237770927684</v>
      </c>
      <c r="GA388" s="7">
        <v>6</v>
      </c>
      <c r="GB388" s="7">
        <v>28.506588189326902</v>
      </c>
      <c r="GC388" s="7">
        <v>22.3687227283271</v>
      </c>
      <c r="GD388" s="4">
        <v>0.78468607255855904</v>
      </c>
      <c r="GE388" s="7">
        <v>14.743467883221401</v>
      </c>
      <c r="GF388" s="4">
        <v>0.51719510540168601</v>
      </c>
      <c r="GG388" s="7">
        <v>6</v>
      </c>
      <c r="GH388" s="7">
        <v>22.400204998441499</v>
      </c>
      <c r="GI388" s="7">
        <v>18.7728528193879</v>
      </c>
      <c r="GJ388" s="4">
        <v>0.83806611683661303</v>
      </c>
      <c r="GK388" s="7">
        <v>13.9548752654733</v>
      </c>
      <c r="GL388" s="4">
        <v>0.62297980158861299</v>
      </c>
      <c r="GM388" s="7">
        <v>4</v>
      </c>
      <c r="GN388" s="7">
        <v>5.9858185791351497</v>
      </c>
      <c r="GO388" s="7">
        <v>-1.7153244374399399</v>
      </c>
      <c r="GP388" s="4">
        <v>-0.28656472206141798</v>
      </c>
      <c r="GQ388" s="7">
        <v>-5.3224173785070201</v>
      </c>
      <c r="GR388" s="4">
        <v>-0.88917118154222696</v>
      </c>
      <c r="GS388" s="7">
        <v>3.3333333333333299</v>
      </c>
      <c r="GT388" s="7">
        <v>8.0846683897397593</v>
      </c>
      <c r="GU388" s="7">
        <v>3.4106835676911702</v>
      </c>
      <c r="GV388" s="4">
        <v>0.42187055835458398</v>
      </c>
      <c r="GW388" s="7">
        <v>1.20545083266995</v>
      </c>
      <c r="GX388" s="4">
        <v>0.14910331191812201</v>
      </c>
      <c r="GY388" s="7">
        <v>2</v>
      </c>
      <c r="GZ388" s="3"/>
    </row>
    <row r="389" spans="1:208" s="11" customFormat="1" x14ac:dyDescent="0.25">
      <c r="A389" s="7" t="s">
        <v>220</v>
      </c>
      <c r="B389" s="7" t="s">
        <v>964</v>
      </c>
      <c r="C389" s="7" t="s">
        <v>965</v>
      </c>
      <c r="D389" s="33" t="s">
        <v>228</v>
      </c>
      <c r="E389" s="7" t="s">
        <v>229</v>
      </c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>
        <v>6.0189797979798199</v>
      </c>
      <c r="V389" s="8">
        <v>17.575731897286101</v>
      </c>
      <c r="W389" s="8">
        <v>15.1281712303761</v>
      </c>
      <c r="X389" s="8">
        <v>14.076144456614299</v>
      </c>
      <c r="Y389" s="8">
        <v>3.0820240963855401</v>
      </c>
      <c r="Z389" s="8">
        <v>-4.5911766880362297E-2</v>
      </c>
      <c r="AA389" s="8">
        <v>1.4962845474347299</v>
      </c>
      <c r="AB389" s="8">
        <v>-1.6429226105524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6.0189797979798199</v>
      </c>
      <c r="AK389" s="8">
        <v>32.703903127662301</v>
      </c>
      <c r="AL389" s="8">
        <v>17.1581685529999</v>
      </c>
      <c r="AM389" s="8">
        <v>1.45037278055437</v>
      </c>
      <c r="AN389" s="8">
        <v>-1.6429226105524</v>
      </c>
      <c r="AO389" s="8"/>
      <c r="AP389" s="8"/>
      <c r="AQ389" s="8"/>
      <c r="AR389" s="8">
        <v>6.0189797979798199</v>
      </c>
      <c r="AS389" s="8">
        <v>49.862071680662098</v>
      </c>
      <c r="AT389" s="8">
        <v>-0.192549829998031</v>
      </c>
      <c r="AU389" s="8">
        <f t="shared" si="40"/>
        <v>0</v>
      </c>
      <c r="AV389" s="8">
        <f t="shared" si="41"/>
        <v>6.0189797979798199</v>
      </c>
      <c r="AW389" s="8">
        <f t="shared" si="42"/>
        <v>43.84309188268228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6.0189797979798199</v>
      </c>
      <c r="BG389" s="8">
        <v>11.5567520993063</v>
      </c>
      <c r="BH389" s="8">
        <v>-2.44756066691003</v>
      </c>
      <c r="BI389" s="8">
        <v>-1.0520267737617901</v>
      </c>
      <c r="BJ389" s="8">
        <v>-10.9941203602288</v>
      </c>
      <c r="BK389" s="8">
        <v>-3.1279358632659</v>
      </c>
      <c r="BL389" s="9">
        <v>1.5421963143150901</v>
      </c>
      <c r="BM389" s="8" t="s">
        <v>268</v>
      </c>
      <c r="BN389" s="7" t="s">
        <v>268</v>
      </c>
      <c r="BO389" s="10">
        <v>750</v>
      </c>
      <c r="BP389" s="10">
        <v>371</v>
      </c>
      <c r="BQ389" s="7" t="s">
        <v>252</v>
      </c>
      <c r="BR389" s="8"/>
      <c r="BS389" s="8"/>
      <c r="BT389" s="4"/>
      <c r="BU389" s="8"/>
      <c r="BV389" s="4"/>
      <c r="BW389" s="8"/>
      <c r="BX389" s="8"/>
      <c r="BY389" s="8"/>
      <c r="BZ389" s="4"/>
      <c r="CA389" s="8"/>
      <c r="CB389" s="4"/>
      <c r="CC389" s="8"/>
      <c r="CD389" s="8"/>
      <c r="CE389" s="8"/>
      <c r="CF389" s="4"/>
      <c r="CG389" s="8"/>
      <c r="CH389" s="4"/>
      <c r="CI389" s="8"/>
      <c r="CJ389" s="8"/>
      <c r="CK389" s="8"/>
      <c r="CL389" s="4"/>
      <c r="CM389" s="8"/>
      <c r="CN389" s="4"/>
      <c r="CO389" s="8"/>
      <c r="CP389" s="8"/>
      <c r="CQ389" s="8"/>
      <c r="CR389" s="4"/>
      <c r="CS389" s="8"/>
      <c r="CT389" s="4"/>
      <c r="CU389" s="8"/>
      <c r="CV389" s="8"/>
      <c r="CW389" s="8"/>
      <c r="CX389" s="4"/>
      <c r="CY389" s="8"/>
      <c r="CZ389" s="4"/>
      <c r="DA389" s="8"/>
      <c r="DB389" s="8"/>
      <c r="DC389" s="8"/>
      <c r="DD389" s="4"/>
      <c r="DE389" s="8"/>
      <c r="DF389" s="4"/>
      <c r="DG389" s="8"/>
      <c r="DH389" s="8">
        <v>6.5221118219397196</v>
      </c>
      <c r="DI389" s="8">
        <v>1.9052354469294801</v>
      </c>
      <c r="DJ389" s="4">
        <v>0.29211940839782402</v>
      </c>
      <c r="DK389" s="8">
        <v>-0.59736447989293395</v>
      </c>
      <c r="DL389" s="4">
        <v>-9.1590652874650402E-2</v>
      </c>
      <c r="DM389" s="8">
        <v>1.71428571428571</v>
      </c>
      <c r="DN389" s="8">
        <v>18.6279486662153</v>
      </c>
      <c r="DO389" s="8">
        <v>10.7123681029267</v>
      </c>
      <c r="DP389" s="4">
        <v>0.57506965983620395</v>
      </c>
      <c r="DQ389" s="8">
        <v>5.7382825935391102</v>
      </c>
      <c r="DR389" s="4">
        <v>0.30804694045278302</v>
      </c>
      <c r="DS389" s="8">
        <v>3</v>
      </c>
      <c r="DT389" s="8">
        <v>15.50263507683</v>
      </c>
      <c r="DU389" s="8">
        <v>11.928938457965</v>
      </c>
      <c r="DV389" s="4">
        <v>0.76947811767779895</v>
      </c>
      <c r="DW389" s="8">
        <v>8.2146233331216791</v>
      </c>
      <c r="DX389" s="4">
        <v>0.52988561572987802</v>
      </c>
      <c r="DY389" s="8">
        <v>2.9354838709677402</v>
      </c>
      <c r="DZ389" s="8">
        <v>14.060093227439801</v>
      </c>
      <c r="EA389" s="8">
        <v>11.1063468534009</v>
      </c>
      <c r="EB389" s="4">
        <v>0.78991985854871105</v>
      </c>
      <c r="EC389" s="8">
        <v>7.5098488674174098</v>
      </c>
      <c r="ED389" s="4">
        <v>0.53412511182792999</v>
      </c>
      <c r="EE389" s="8">
        <v>3</v>
      </c>
      <c r="EF389" s="8">
        <v>3.1182175796293401</v>
      </c>
      <c r="EG389" s="8">
        <v>1.7211062943669699</v>
      </c>
      <c r="EH389" s="4">
        <v>0.55195195665966201</v>
      </c>
      <c r="EI389" s="8">
        <v>-0.26677548255279798</v>
      </c>
      <c r="EJ389" s="4">
        <v>-8.5553838287483697E-2</v>
      </c>
      <c r="EK389" s="8">
        <v>1.5714285714285701</v>
      </c>
      <c r="EL389" s="8">
        <v>-4.6074377137274102E-2</v>
      </c>
      <c r="EM389" s="8">
        <v>-4.6074377137274102E-2</v>
      </c>
      <c r="EN389" s="4">
        <v>1</v>
      </c>
      <c r="EO389" s="8">
        <v>-4.6074377137274102E-2</v>
      </c>
      <c r="EP389" s="4">
        <v>-1</v>
      </c>
      <c r="EQ389" s="8">
        <v>0</v>
      </c>
      <c r="ER389" s="8">
        <v>1.45306082726848</v>
      </c>
      <c r="ES389" s="8">
        <v>0.99390559261143796</v>
      </c>
      <c r="ET389" s="4">
        <v>0.68400824931728499</v>
      </c>
      <c r="EU389" s="8">
        <v>0.50255288503021001</v>
      </c>
      <c r="EV389" s="4">
        <v>0.345858119356868</v>
      </c>
      <c r="EW389" s="8">
        <v>0.5</v>
      </c>
      <c r="EX389" s="8">
        <v>-1.5895857263006099</v>
      </c>
      <c r="EY389" s="8">
        <v>-2.2129001619061301</v>
      </c>
      <c r="EZ389" s="4">
        <v>1.39212382527876</v>
      </c>
      <c r="FA389" s="8">
        <v>-3.01905566492968</v>
      </c>
      <c r="FB389" s="4">
        <v>-1.89927200211833</v>
      </c>
      <c r="FC389" s="8">
        <v>0.77419354838709697</v>
      </c>
      <c r="FD389" s="7">
        <v>0</v>
      </c>
      <c r="FE389" s="7">
        <v>0</v>
      </c>
      <c r="FF389" s="4"/>
      <c r="FG389" s="7">
        <v>0</v>
      </c>
      <c r="FH389" s="4"/>
      <c r="FI389" s="7">
        <v>0</v>
      </c>
      <c r="FJ389" s="7">
        <v>0</v>
      </c>
      <c r="FK389" s="7">
        <v>0</v>
      </c>
      <c r="FL389" s="4"/>
      <c r="FM389" s="7">
        <v>0</v>
      </c>
      <c r="FN389" s="4"/>
      <c r="FO389" s="7">
        <v>0</v>
      </c>
      <c r="FP389" s="7">
        <v>0</v>
      </c>
      <c r="FQ389" s="7">
        <v>0</v>
      </c>
      <c r="FR389" s="4"/>
      <c r="FS389" s="7">
        <v>0</v>
      </c>
      <c r="FT389" s="4"/>
      <c r="FU389" s="7">
        <v>0</v>
      </c>
      <c r="FV389" s="7">
        <v>6.5221118219397196</v>
      </c>
      <c r="FW389" s="7">
        <v>1.9052354469294801</v>
      </c>
      <c r="FX389" s="4">
        <v>0.29211940839782402</v>
      </c>
      <c r="FY389" s="7">
        <v>-0.59736447989293395</v>
      </c>
      <c r="FZ389" s="4">
        <v>-9.1590652874650402E-2</v>
      </c>
      <c r="GA389" s="7">
        <v>1.71428571428571</v>
      </c>
      <c r="GB389" s="7">
        <v>34.1305837430453</v>
      </c>
      <c r="GC389" s="7">
        <v>22.641306560891699</v>
      </c>
      <c r="GD389" s="4">
        <v>0.66337296576432703</v>
      </c>
      <c r="GE389" s="7">
        <v>13.952905926660801</v>
      </c>
      <c r="GF389" s="4">
        <v>0.40880947222310399</v>
      </c>
      <c r="GG389" s="7">
        <v>5.9354838709677402</v>
      </c>
      <c r="GH389" s="7">
        <v>17.178310807069199</v>
      </c>
      <c r="GI389" s="7">
        <v>12.827453147767899</v>
      </c>
      <c r="GJ389" s="4">
        <v>0.74672377813127</v>
      </c>
      <c r="GK389" s="7">
        <v>7.2430733848646103</v>
      </c>
      <c r="GL389" s="4">
        <v>0.42164060635600897</v>
      </c>
      <c r="GM389" s="7">
        <v>4.5714285714285703</v>
      </c>
      <c r="GN389" s="7">
        <v>1.4069864501311999</v>
      </c>
      <c r="GO389" s="7">
        <v>0.94783121547416405</v>
      </c>
      <c r="GP389" s="4">
        <v>0.67366051420450901</v>
      </c>
      <c r="GQ389" s="7">
        <v>0.45647850789293598</v>
      </c>
      <c r="GR389" s="4">
        <v>0.32443703196314999</v>
      </c>
      <c r="GS389" s="7">
        <v>0.5</v>
      </c>
      <c r="GT389" s="7">
        <v>-1.5895857263006099</v>
      </c>
      <c r="GU389" s="7">
        <v>-2.2129001619061301</v>
      </c>
      <c r="GV389" s="4">
        <v>1.39212382527876</v>
      </c>
      <c r="GW389" s="7">
        <v>-3.01905566492968</v>
      </c>
      <c r="GX389" s="4">
        <v>1.89927200211833</v>
      </c>
      <c r="GY389" s="7">
        <v>0.77419354838709697</v>
      </c>
      <c r="GZ389" s="3"/>
    </row>
    <row r="390" spans="1:208" s="11" customFormat="1" x14ac:dyDescent="0.25">
      <c r="A390" s="7" t="s">
        <v>220</v>
      </c>
      <c r="B390" s="7" t="s">
        <v>966</v>
      </c>
      <c r="C390" s="7" t="s">
        <v>967</v>
      </c>
      <c r="D390" s="33" t="s">
        <v>453</v>
      </c>
      <c r="E390" s="7" t="s">
        <v>280</v>
      </c>
      <c r="F390" s="8">
        <v>101.6211051006</v>
      </c>
      <c r="G390" s="8">
        <v>103.982960791428</v>
      </c>
      <c r="H390" s="8">
        <v>87.057795452449696</v>
      </c>
      <c r="I390" s="8">
        <v>86.383420485597298</v>
      </c>
      <c r="J390" s="8">
        <v>104.795595542296</v>
      </c>
      <c r="K390" s="8">
        <v>106.980025690975</v>
      </c>
      <c r="L390" s="8">
        <v>90.051441324344694</v>
      </c>
      <c r="M390" s="8">
        <v>95.501853544403005</v>
      </c>
      <c r="N390" s="8">
        <v>38.809561446203801</v>
      </c>
      <c r="O390" s="8">
        <v>53.163179323695701</v>
      </c>
      <c r="P390" s="8">
        <v>51.623843816394903</v>
      </c>
      <c r="Q390" s="8">
        <v>52.316091236543201</v>
      </c>
      <c r="R390" s="8">
        <v>34.815316994319602</v>
      </c>
      <c r="S390" s="8">
        <v>5.5454009472259802</v>
      </c>
      <c r="T390" s="8">
        <v>18.4490395908064</v>
      </c>
      <c r="U390" s="8">
        <v>39.078057212212997</v>
      </c>
      <c r="V390" s="8">
        <v>36.148988617024997</v>
      </c>
      <c r="W390" s="8">
        <v>12.360680482077401</v>
      </c>
      <c r="X390" s="8">
        <v>-0.16934236631986499</v>
      </c>
      <c r="Y390" s="8">
        <v>0</v>
      </c>
      <c r="Z390" s="8">
        <v>0</v>
      </c>
      <c r="AA390" s="8"/>
      <c r="AB390" s="8"/>
      <c r="AC390" s="8">
        <v>205.60406589202699</v>
      </c>
      <c r="AD390" s="8">
        <v>173.44121593804701</v>
      </c>
      <c r="AE390" s="8">
        <v>211.77562123327101</v>
      </c>
      <c r="AF390" s="8">
        <v>185.553294868748</v>
      </c>
      <c r="AG390" s="8">
        <v>91.972740769899502</v>
      </c>
      <c r="AH390" s="8">
        <v>103.939935052938</v>
      </c>
      <c r="AI390" s="8">
        <v>40.360717941545602</v>
      </c>
      <c r="AJ390" s="8">
        <v>57.527096803019397</v>
      </c>
      <c r="AK390" s="8">
        <v>48.509669099102403</v>
      </c>
      <c r="AL390" s="8">
        <v>-0.16934236631986499</v>
      </c>
      <c r="AM390" s="8">
        <v>0</v>
      </c>
      <c r="AN390" s="8">
        <v>0</v>
      </c>
      <c r="AO390" s="8">
        <v>379.04528183007398</v>
      </c>
      <c r="AP390" s="8">
        <v>397.32891610201898</v>
      </c>
      <c r="AQ390" s="8">
        <v>195.912675822838</v>
      </c>
      <c r="AR390" s="8">
        <v>97.887814744565006</v>
      </c>
      <c r="AS390" s="8">
        <v>48.340326732782501</v>
      </c>
      <c r="AT390" s="8">
        <v>0</v>
      </c>
      <c r="AU390" s="8">
        <f t="shared" si="40"/>
        <v>-201.41624027918098</v>
      </c>
      <c r="AV390" s="8">
        <f t="shared" si="41"/>
        <v>-98.024861078272991</v>
      </c>
      <c r="AW390" s="8">
        <f t="shared" si="42"/>
        <v>-49.547488011782505</v>
      </c>
      <c r="AX390" s="8">
        <v>5.4504122200583804</v>
      </c>
      <c r="AY390" s="8">
        <v>-56.692292098199303</v>
      </c>
      <c r="AZ390" s="8">
        <v>14.353617877492001</v>
      </c>
      <c r="BA390" s="8">
        <v>-1.5393355073007899</v>
      </c>
      <c r="BB390" s="8">
        <v>0.69224742014826302</v>
      </c>
      <c r="BC390" s="8">
        <v>-17.500774242223599</v>
      </c>
      <c r="BD390" s="8">
        <v>-29.269916047093599</v>
      </c>
      <c r="BE390" s="8">
        <v>12.9036386435805</v>
      </c>
      <c r="BF390" s="8">
        <v>20.629017621406501</v>
      </c>
      <c r="BG390" s="8">
        <v>-2.92906859518801</v>
      </c>
      <c r="BH390" s="8">
        <v>-23.788308134947599</v>
      </c>
      <c r="BI390" s="8">
        <v>-12.5300228483973</v>
      </c>
      <c r="BJ390" s="8">
        <v>0.16934236631986499</v>
      </c>
      <c r="BK390" s="8">
        <v>0</v>
      </c>
      <c r="BL390" s="9">
        <v>0</v>
      </c>
      <c r="BM390" s="8" t="s">
        <v>236</v>
      </c>
      <c r="BN390" s="7" t="s">
        <v>236</v>
      </c>
      <c r="BO390" s="10">
        <v>755</v>
      </c>
      <c r="BP390" s="10">
        <v>372</v>
      </c>
      <c r="BQ390" s="7" t="s">
        <v>252</v>
      </c>
      <c r="BR390" s="8">
        <v>38.809561446203801</v>
      </c>
      <c r="BS390" s="8">
        <v>3.1670344849672998</v>
      </c>
      <c r="BT390" s="4">
        <v>8.1604490412944194E-2</v>
      </c>
      <c r="BU390" s="8">
        <v>-15.1639122009309</v>
      </c>
      <c r="BV390" s="4">
        <v>-0.39072619313028101</v>
      </c>
      <c r="BW390" s="8">
        <v>6</v>
      </c>
      <c r="BX390" s="8">
        <v>53.163179323695701</v>
      </c>
      <c r="BY390" s="8">
        <v>22.324670875359001</v>
      </c>
      <c r="BZ390" s="4">
        <v>0.41992730982905102</v>
      </c>
      <c r="CA390" s="8">
        <v>6.8976916960528998</v>
      </c>
      <c r="CB390" s="4">
        <v>0.1297456582507</v>
      </c>
      <c r="CC390" s="8">
        <v>3</v>
      </c>
      <c r="CD390" s="8">
        <v>51.623843816394903</v>
      </c>
      <c r="CE390" s="8">
        <v>19.807834181945999</v>
      </c>
      <c r="CF390" s="4">
        <v>0.38369545383707598</v>
      </c>
      <c r="CG390" s="8">
        <v>7.18626048113597</v>
      </c>
      <c r="CH390" s="4">
        <v>0.13920428914000599</v>
      </c>
      <c r="CI390" s="8">
        <v>3</v>
      </c>
      <c r="CJ390" s="8">
        <v>52.316091236543201</v>
      </c>
      <c r="CK390" s="8">
        <v>21.9664461420485</v>
      </c>
      <c r="CL390" s="4">
        <v>0.41987934539545302</v>
      </c>
      <c r="CM390" s="8">
        <v>5.5643501659451902</v>
      </c>
      <c r="CN390" s="4">
        <v>0.10636020456471799</v>
      </c>
      <c r="CO390" s="8">
        <v>3</v>
      </c>
      <c r="CP390" s="8">
        <v>34.815316994319602</v>
      </c>
      <c r="CQ390" s="8">
        <v>5.2437069943196004</v>
      </c>
      <c r="CR390" s="4">
        <v>0.15061494327841801</v>
      </c>
      <c r="CS390" s="8">
        <v>-2.1217880380124901</v>
      </c>
      <c r="CT390" s="4">
        <v>-6.09440964837022E-2</v>
      </c>
      <c r="CU390" s="8">
        <v>3</v>
      </c>
      <c r="CV390" s="8">
        <v>5.5454009472259802</v>
      </c>
      <c r="CW390" s="8">
        <v>4.5163009472259796</v>
      </c>
      <c r="CX390" s="4">
        <v>0.81442279651306504</v>
      </c>
      <c r="CY390" s="8">
        <v>4.54919331270691</v>
      </c>
      <c r="CZ390" s="4">
        <v>0.82035426401089895</v>
      </c>
      <c r="DA390" s="8">
        <v>0</v>
      </c>
      <c r="DB390" s="8">
        <v>18.4490395908064</v>
      </c>
      <c r="DC390" s="8">
        <v>10.3534295908064</v>
      </c>
      <c r="DD390" s="4">
        <v>0.56119070804996196</v>
      </c>
      <c r="DE390" s="8">
        <v>4.6445277706921804</v>
      </c>
      <c r="DF390" s="4">
        <v>0.25174902725053799</v>
      </c>
      <c r="DG390" s="8">
        <v>0.70967741935483897</v>
      </c>
      <c r="DH390" s="8">
        <v>39.078057212212997</v>
      </c>
      <c r="DI390" s="8">
        <v>9.4116872122129696</v>
      </c>
      <c r="DJ390" s="4">
        <v>0.24084327327489499</v>
      </c>
      <c r="DK390" s="8">
        <v>-9.9715747800996901</v>
      </c>
      <c r="DL390" s="4">
        <v>-0.25517068890986999</v>
      </c>
      <c r="DM390" s="8">
        <v>3</v>
      </c>
      <c r="DN390" s="8">
        <v>36.148988617024997</v>
      </c>
      <c r="DO390" s="8">
        <v>4.3816586170249598</v>
      </c>
      <c r="DP390" s="4">
        <v>0.121211098419538</v>
      </c>
      <c r="DQ390" s="8">
        <v>-16.4870165257657</v>
      </c>
      <c r="DR390" s="4">
        <v>-0.45608513976518</v>
      </c>
      <c r="DS390" s="8">
        <v>3</v>
      </c>
      <c r="DT390" s="8">
        <v>12.360680482077401</v>
      </c>
      <c r="DU390" s="8">
        <v>-1.2419895179225799</v>
      </c>
      <c r="DV390" s="4">
        <v>-0.100479056935695</v>
      </c>
      <c r="DW390" s="8">
        <v>-10.7050770203113</v>
      </c>
      <c r="DX390" s="4">
        <v>-0.86605887401047998</v>
      </c>
      <c r="DY390" s="8">
        <v>1.1612903225806499</v>
      </c>
      <c r="DZ390" s="8">
        <v>-0.16934236631986499</v>
      </c>
      <c r="EA390" s="8">
        <v>-0.29762236631986499</v>
      </c>
      <c r="EB390" s="4">
        <v>1.75751864573391</v>
      </c>
      <c r="EC390" s="8">
        <v>-0.14278830872843101</v>
      </c>
      <c r="ED390" s="4">
        <v>-0.84319306403645899</v>
      </c>
      <c r="EE390" s="8">
        <v>0</v>
      </c>
      <c r="EF390" s="8">
        <v>0</v>
      </c>
      <c r="EG390" s="8">
        <v>0</v>
      </c>
      <c r="EH390" s="4"/>
      <c r="EI390" s="8">
        <v>-0.124211419763325</v>
      </c>
      <c r="EJ390" s="4"/>
      <c r="EK390" s="8">
        <v>0</v>
      </c>
      <c r="EL390" s="8">
        <v>0</v>
      </c>
      <c r="EM390" s="8">
        <v>6.9349999999999995E-2</v>
      </c>
      <c r="EN390" s="4"/>
      <c r="EO390" s="8">
        <v>6.9349999999999995E-2</v>
      </c>
      <c r="EP390" s="4"/>
      <c r="EQ390" s="8">
        <v>0</v>
      </c>
      <c r="ER390" s="8"/>
      <c r="ES390" s="8"/>
      <c r="ET390" s="4"/>
      <c r="EU390" s="8"/>
      <c r="EV390" s="4"/>
      <c r="EW390" s="8"/>
      <c r="EX390" s="8"/>
      <c r="EY390" s="8"/>
      <c r="EZ390" s="4"/>
      <c r="FA390" s="8"/>
      <c r="FB390" s="4"/>
      <c r="FC390" s="8"/>
      <c r="FD390" s="7">
        <v>91.972740769899502</v>
      </c>
      <c r="FE390" s="7">
        <v>25.4917053603263</v>
      </c>
      <c r="FF390" s="4">
        <v>0.27716587705157503</v>
      </c>
      <c r="FG390" s="7">
        <v>-8.2662205048780208</v>
      </c>
      <c r="FH390" s="4">
        <v>-8.9876853029298404E-2</v>
      </c>
      <c r="FI390" s="7">
        <v>9</v>
      </c>
      <c r="FJ390" s="7">
        <v>103.939935052938</v>
      </c>
      <c r="FK390" s="7">
        <v>41.774280323994503</v>
      </c>
      <c r="FL390" s="4">
        <v>0.40190789327238202</v>
      </c>
      <c r="FM390" s="7">
        <v>12.750610647081199</v>
      </c>
      <c r="FN390" s="4">
        <v>0.122672874873234</v>
      </c>
      <c r="FO390" s="7">
        <v>6</v>
      </c>
      <c r="FP390" s="7">
        <v>40.360717941545602</v>
      </c>
      <c r="FQ390" s="7">
        <v>9.7600079415455792</v>
      </c>
      <c r="FR390" s="4">
        <v>0.24181948288633001</v>
      </c>
      <c r="FS390" s="7">
        <v>2.4274052746944199</v>
      </c>
      <c r="FT390" s="4">
        <v>6.0142767485207603E-2</v>
      </c>
      <c r="FU390" s="7">
        <v>3</v>
      </c>
      <c r="FV390" s="7">
        <v>57.527096803019397</v>
      </c>
      <c r="FW390" s="7">
        <v>19.765116803019399</v>
      </c>
      <c r="FX390" s="4">
        <v>0.34357925049994897</v>
      </c>
      <c r="FY390" s="7">
        <v>-5.3270470094075097</v>
      </c>
      <c r="FZ390" s="4">
        <v>-9.2600657871681702E-2</v>
      </c>
      <c r="GA390" s="7">
        <v>3.7096774193548399</v>
      </c>
      <c r="GB390" s="7">
        <v>48.509669099102403</v>
      </c>
      <c r="GC390" s="7">
        <v>3.1396690991023801</v>
      </c>
      <c r="GD390" s="4">
        <v>6.4722542070699801E-2</v>
      </c>
      <c r="GE390" s="7">
        <v>-27.192093546077</v>
      </c>
      <c r="GF390" s="4">
        <v>-0.56054996974984905</v>
      </c>
      <c r="GG390" s="7">
        <v>4.1612903225806503</v>
      </c>
      <c r="GH390" s="7">
        <v>-0.16934236631986499</v>
      </c>
      <c r="GI390" s="7">
        <v>-0.29762236631986499</v>
      </c>
      <c r="GJ390" s="4">
        <v>1.75751864573391</v>
      </c>
      <c r="GK390" s="7">
        <v>-0.26699972849175602</v>
      </c>
      <c r="GL390" s="4">
        <v>1.5766859427689299</v>
      </c>
      <c r="GM390" s="7">
        <v>0</v>
      </c>
      <c r="GN390" s="7">
        <v>0</v>
      </c>
      <c r="GO390" s="7">
        <v>6.9349999999999995E-2</v>
      </c>
      <c r="GP390" s="4"/>
      <c r="GQ390" s="7">
        <v>6.9349999999999995E-2</v>
      </c>
      <c r="GR390" s="4"/>
      <c r="GS390" s="7">
        <v>0</v>
      </c>
      <c r="GT390" s="7">
        <v>0</v>
      </c>
      <c r="GU390" s="7">
        <v>0</v>
      </c>
      <c r="GV390" s="4"/>
      <c r="GW390" s="7">
        <v>0</v>
      </c>
      <c r="GX390" s="4"/>
      <c r="GY390" s="7">
        <v>0</v>
      </c>
      <c r="GZ390" s="3"/>
    </row>
    <row r="391" spans="1:208" s="11" customFormat="1" x14ac:dyDescent="0.25">
      <c r="A391" s="7" t="s">
        <v>220</v>
      </c>
      <c r="B391" s="7" t="s">
        <v>968</v>
      </c>
      <c r="C391" s="7" t="s">
        <v>969</v>
      </c>
      <c r="D391" s="33" t="s">
        <v>223</v>
      </c>
      <c r="E391" s="7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>
        <v>26.715387502085299</v>
      </c>
      <c r="S391" s="8">
        <v>61.672094051092799</v>
      </c>
      <c r="T391" s="8">
        <v>32.081146002039901</v>
      </c>
      <c r="U391" s="8">
        <v>39.0990812786915</v>
      </c>
      <c r="V391" s="8">
        <v>39.512097792770199</v>
      </c>
      <c r="W391" s="8">
        <v>8.6012621010133792</v>
      </c>
      <c r="X391" s="8"/>
      <c r="Y391" s="8">
        <v>0</v>
      </c>
      <c r="Z391" s="8"/>
      <c r="AA391" s="8"/>
      <c r="AB391" s="8"/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88.387481553178105</v>
      </c>
      <c r="AJ391" s="8">
        <v>71.180227280731401</v>
      </c>
      <c r="AK391" s="8">
        <v>48.113359893783603</v>
      </c>
      <c r="AL391" s="8">
        <v>0</v>
      </c>
      <c r="AM391" s="8">
        <v>0</v>
      </c>
      <c r="AN391" s="8">
        <v>0</v>
      </c>
      <c r="AO391" s="8"/>
      <c r="AP391" s="8"/>
      <c r="AQ391" s="8"/>
      <c r="AR391" s="8">
        <v>159.56770883390999</v>
      </c>
      <c r="AS391" s="8">
        <v>48.113359893783603</v>
      </c>
      <c r="AT391" s="8"/>
      <c r="AU391" s="8">
        <f t="shared" si="40"/>
        <v>0</v>
      </c>
      <c r="AV391" s="8">
        <f t="shared" si="41"/>
        <v>159.56770883390999</v>
      </c>
      <c r="AW391" s="8">
        <f t="shared" si="42"/>
        <v>-111.45434894012638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26.715387502085299</v>
      </c>
      <c r="BD391" s="8">
        <v>34.9567065490075</v>
      </c>
      <c r="BE391" s="8">
        <v>-29.590948049052901</v>
      </c>
      <c r="BF391" s="8">
        <v>7.0179352766516399</v>
      </c>
      <c r="BG391" s="8">
        <v>0.41301651407870599</v>
      </c>
      <c r="BH391" s="8">
        <v>-30.910835691756901</v>
      </c>
      <c r="BI391" s="8">
        <v>-8.6012621010133792</v>
      </c>
      <c r="BJ391" s="8">
        <v>0</v>
      </c>
      <c r="BK391" s="8">
        <v>0</v>
      </c>
      <c r="BL391" s="9">
        <v>0</v>
      </c>
      <c r="BM391" s="8" t="s">
        <v>268</v>
      </c>
      <c r="BN391" s="7" t="s">
        <v>268</v>
      </c>
      <c r="BO391" s="10">
        <v>756</v>
      </c>
      <c r="BP391" s="10">
        <v>373</v>
      </c>
      <c r="BQ391" s="7" t="s">
        <v>252</v>
      </c>
      <c r="BR391" s="8"/>
      <c r="BS391" s="8"/>
      <c r="BT391" s="4"/>
      <c r="BU391" s="8"/>
      <c r="BV391" s="4"/>
      <c r="BW391" s="8"/>
      <c r="BX391" s="8"/>
      <c r="BY391" s="8"/>
      <c r="BZ391" s="4"/>
      <c r="CA391" s="8"/>
      <c r="CB391" s="4"/>
      <c r="CC391" s="8"/>
      <c r="CD391" s="8"/>
      <c r="CE391" s="8"/>
      <c r="CF391" s="4"/>
      <c r="CG391" s="8"/>
      <c r="CH391" s="4"/>
      <c r="CI391" s="8"/>
      <c r="CJ391" s="8"/>
      <c r="CK391" s="8"/>
      <c r="CL391" s="4"/>
      <c r="CM391" s="8"/>
      <c r="CN391" s="4"/>
      <c r="CO391" s="8"/>
      <c r="CP391" s="8">
        <v>26.715387502085299</v>
      </c>
      <c r="CQ391" s="8">
        <v>17.847980768553199</v>
      </c>
      <c r="CR391" s="4">
        <v>0.66807867814606803</v>
      </c>
      <c r="CS391" s="8">
        <v>7.8964701471476504</v>
      </c>
      <c r="CT391" s="4">
        <v>0.29557760098113101</v>
      </c>
      <c r="CU391" s="8">
        <v>3.5849462365591398</v>
      </c>
      <c r="CV391" s="8">
        <v>61.672094051092799</v>
      </c>
      <c r="CW391" s="8">
        <v>37.622156856815799</v>
      </c>
      <c r="CX391" s="4">
        <v>0.61003533990020398</v>
      </c>
      <c r="CY391" s="8">
        <v>29.454056608189902</v>
      </c>
      <c r="CZ391" s="4">
        <v>0.47759131680835198</v>
      </c>
      <c r="DA391" s="8">
        <v>8.1806451612903199</v>
      </c>
      <c r="DB391" s="8">
        <v>32.081146002039901</v>
      </c>
      <c r="DC391" s="8">
        <v>22.270307152000601</v>
      </c>
      <c r="DD391" s="4">
        <v>0.694186770964621</v>
      </c>
      <c r="DE391" s="8">
        <v>17.569822339143101</v>
      </c>
      <c r="DF391" s="4">
        <v>0.54766816428646103</v>
      </c>
      <c r="DG391" s="8">
        <v>5.1709677419354803</v>
      </c>
      <c r="DH391" s="8">
        <v>39.0990812786915</v>
      </c>
      <c r="DI391" s="8">
        <v>32.8592639532758</v>
      </c>
      <c r="DJ391" s="4">
        <v>0.84041012930868197</v>
      </c>
      <c r="DK391" s="8">
        <v>27.535985513763301</v>
      </c>
      <c r="DL391" s="4">
        <v>0.70426170163670798</v>
      </c>
      <c r="DM391" s="8">
        <v>5.6566820276497696</v>
      </c>
      <c r="DN391" s="8">
        <v>39.512097792770199</v>
      </c>
      <c r="DO391" s="8">
        <v>34.0412933295624</v>
      </c>
      <c r="DP391" s="4">
        <v>0.86154102746200301</v>
      </c>
      <c r="DQ391" s="8">
        <v>28.4867908896016</v>
      </c>
      <c r="DR391" s="4">
        <v>0.72096376757839498</v>
      </c>
      <c r="DS391" s="8">
        <v>5</v>
      </c>
      <c r="DT391" s="8">
        <v>8.6012621010133792</v>
      </c>
      <c r="DU391" s="8">
        <v>7.33466358193707</v>
      </c>
      <c r="DV391" s="4">
        <v>0.85274271331330798</v>
      </c>
      <c r="DW391" s="8">
        <v>6.4294612912455502</v>
      </c>
      <c r="DX391" s="4">
        <v>0.74750207768788401</v>
      </c>
      <c r="DY391" s="8">
        <v>1</v>
      </c>
      <c r="DZ391" s="8"/>
      <c r="EA391" s="8"/>
      <c r="EB391" s="4"/>
      <c r="EC391" s="8"/>
      <c r="ED391" s="4"/>
      <c r="EE391" s="8"/>
      <c r="EF391" s="8">
        <v>0</v>
      </c>
      <c r="EG391" s="8">
        <v>0</v>
      </c>
      <c r="EH391" s="4"/>
      <c r="EI391" s="8">
        <v>-8.7629322297163803E-2</v>
      </c>
      <c r="EJ391" s="4"/>
      <c r="EK391" s="8">
        <v>0</v>
      </c>
      <c r="EL391" s="8"/>
      <c r="EM391" s="8"/>
      <c r="EN391" s="4"/>
      <c r="EO391" s="8"/>
      <c r="EP391" s="4"/>
      <c r="EQ391" s="8"/>
      <c r="ER391" s="8"/>
      <c r="ES391" s="8"/>
      <c r="ET391" s="4"/>
      <c r="EU391" s="8"/>
      <c r="EV391" s="4"/>
      <c r="EW391" s="8"/>
      <c r="EX391" s="8"/>
      <c r="EY391" s="8"/>
      <c r="EZ391" s="4"/>
      <c r="FA391" s="8"/>
      <c r="FB391" s="4"/>
      <c r="FC391" s="8"/>
      <c r="FD391" s="7">
        <v>0</v>
      </c>
      <c r="FE391" s="7">
        <v>0</v>
      </c>
      <c r="FF391" s="4"/>
      <c r="FG391" s="7">
        <v>0</v>
      </c>
      <c r="FH391" s="4"/>
      <c r="FI391" s="7">
        <v>0</v>
      </c>
      <c r="FJ391" s="7">
        <v>0</v>
      </c>
      <c r="FK391" s="7">
        <v>0</v>
      </c>
      <c r="FL391" s="4"/>
      <c r="FM391" s="7">
        <v>0</v>
      </c>
      <c r="FN391" s="4"/>
      <c r="FO391" s="7">
        <v>0</v>
      </c>
      <c r="FP391" s="7">
        <v>88.387481553178105</v>
      </c>
      <c r="FQ391" s="7">
        <v>55.470137625368899</v>
      </c>
      <c r="FR391" s="4">
        <v>0.62757911698157698</v>
      </c>
      <c r="FS391" s="7">
        <v>37.350526755337597</v>
      </c>
      <c r="FT391" s="4">
        <v>0.42257711272003701</v>
      </c>
      <c r="FU391" s="7">
        <v>11.7655913978495</v>
      </c>
      <c r="FV391" s="7">
        <v>71.180227280731401</v>
      </c>
      <c r="FW391" s="7">
        <v>55.129571105276497</v>
      </c>
      <c r="FX391" s="4">
        <v>0.77450681476258898</v>
      </c>
      <c r="FY391" s="7">
        <v>45.105807852906402</v>
      </c>
      <c r="FZ391" s="4">
        <v>0.63368451571545603</v>
      </c>
      <c r="GA391" s="7">
        <v>10.8276497695853</v>
      </c>
      <c r="GB391" s="7">
        <v>48.113359893783603</v>
      </c>
      <c r="GC391" s="7">
        <v>41.3759569114995</v>
      </c>
      <c r="GD391" s="4">
        <v>0.85996814612079098</v>
      </c>
      <c r="GE391" s="7">
        <v>34.916252180847202</v>
      </c>
      <c r="GF391" s="4">
        <v>0.72570804154873503</v>
      </c>
      <c r="GG391" s="7">
        <v>6</v>
      </c>
      <c r="GH391" s="7">
        <v>0</v>
      </c>
      <c r="GI391" s="7">
        <v>0</v>
      </c>
      <c r="GJ391" s="4"/>
      <c r="GK391" s="7">
        <v>-8.7629322297163803E-2</v>
      </c>
      <c r="GL391" s="4"/>
      <c r="GM391" s="7">
        <v>0</v>
      </c>
      <c r="GN391" s="7">
        <v>0</v>
      </c>
      <c r="GO391" s="7">
        <v>0</v>
      </c>
      <c r="GP391" s="4"/>
      <c r="GQ391" s="7">
        <v>0</v>
      </c>
      <c r="GR391" s="4"/>
      <c r="GS391" s="7">
        <v>0</v>
      </c>
      <c r="GT391" s="7">
        <v>0</v>
      </c>
      <c r="GU391" s="7">
        <v>0</v>
      </c>
      <c r="GV391" s="4"/>
      <c r="GW391" s="7">
        <v>0</v>
      </c>
      <c r="GX391" s="4"/>
      <c r="GY391" s="7">
        <v>0</v>
      </c>
      <c r="GZ391" s="3"/>
    </row>
    <row r="392" spans="1:208" s="11" customFormat="1" x14ac:dyDescent="0.25">
      <c r="A392" s="7" t="s">
        <v>220</v>
      </c>
      <c r="B392" s="7" t="s">
        <v>970</v>
      </c>
      <c r="C392" s="7" t="s">
        <v>971</v>
      </c>
      <c r="D392" s="33" t="s">
        <v>231</v>
      </c>
      <c r="E392" s="7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>
        <v>5.10453267615918</v>
      </c>
      <c r="R392" s="8">
        <v>10.499172082268499</v>
      </c>
      <c r="S392" s="8">
        <v>12.640173055859799</v>
      </c>
      <c r="T392" s="8">
        <v>10.7387036631374</v>
      </c>
      <c r="U392" s="8">
        <v>10.130336619204099</v>
      </c>
      <c r="V392" s="8">
        <v>3.7800812948764801</v>
      </c>
      <c r="W392" s="8">
        <v>40.789466114457802</v>
      </c>
      <c r="X392" s="8">
        <v>0</v>
      </c>
      <c r="Y392" s="8">
        <v>0</v>
      </c>
      <c r="Z392" s="8"/>
      <c r="AA392" s="8"/>
      <c r="AB392" s="8"/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5.10453267615918</v>
      </c>
      <c r="AI392" s="8">
        <v>23.139345138128299</v>
      </c>
      <c r="AJ392" s="8">
        <v>20.869040282341501</v>
      </c>
      <c r="AK392" s="8">
        <v>44.569547409334298</v>
      </c>
      <c r="AL392" s="8">
        <v>0</v>
      </c>
      <c r="AM392" s="8">
        <v>0</v>
      </c>
      <c r="AN392" s="8">
        <v>0</v>
      </c>
      <c r="AO392" s="8"/>
      <c r="AP392" s="8"/>
      <c r="AQ392" s="8">
        <v>5.10453267615918</v>
      </c>
      <c r="AR392" s="8">
        <v>44.008385420469899</v>
      </c>
      <c r="AS392" s="8">
        <v>44.569547409334298</v>
      </c>
      <c r="AT392" s="8"/>
      <c r="AU392" s="8">
        <f t="shared" si="40"/>
        <v>5.10453267615918</v>
      </c>
      <c r="AV392" s="8">
        <f t="shared" si="41"/>
        <v>38.903852744310718</v>
      </c>
      <c r="AW392" s="8">
        <f t="shared" si="42"/>
        <v>0.56116198886439861</v>
      </c>
      <c r="AX392" s="8">
        <v>0</v>
      </c>
      <c r="AY392" s="8">
        <v>0</v>
      </c>
      <c r="AZ392" s="8">
        <v>0</v>
      </c>
      <c r="BA392" s="8">
        <v>0</v>
      </c>
      <c r="BB392" s="8">
        <v>5.10453267615918</v>
      </c>
      <c r="BC392" s="8">
        <v>5.3946394061093104</v>
      </c>
      <c r="BD392" s="8">
        <v>2.14100097359134</v>
      </c>
      <c r="BE392" s="8">
        <v>-1.9014693927224</v>
      </c>
      <c r="BF392" s="8">
        <v>-0.60836704393330299</v>
      </c>
      <c r="BG392" s="8">
        <v>-6.3502553243276401</v>
      </c>
      <c r="BH392" s="8">
        <v>37.009384819581399</v>
      </c>
      <c r="BI392" s="8">
        <v>-40.789466114457802</v>
      </c>
      <c r="BJ392" s="8">
        <v>0</v>
      </c>
      <c r="BK392" s="8">
        <v>0</v>
      </c>
      <c r="BL392" s="9">
        <v>0</v>
      </c>
      <c r="BM392" s="8" t="s">
        <v>224</v>
      </c>
      <c r="BN392" s="7" t="s">
        <v>224</v>
      </c>
      <c r="BO392" s="10">
        <v>58</v>
      </c>
      <c r="BP392" s="10">
        <v>374</v>
      </c>
      <c r="BQ392" s="7" t="s">
        <v>252</v>
      </c>
      <c r="BR392" s="8"/>
      <c r="BS392" s="8"/>
      <c r="BT392" s="4"/>
      <c r="BU392" s="8"/>
      <c r="BV392" s="4"/>
      <c r="BW392" s="8"/>
      <c r="BX392" s="8"/>
      <c r="BY392" s="8"/>
      <c r="BZ392" s="4"/>
      <c r="CA392" s="8"/>
      <c r="CB392" s="4"/>
      <c r="CC392" s="8"/>
      <c r="CD392" s="8"/>
      <c r="CE392" s="8"/>
      <c r="CF392" s="4"/>
      <c r="CG392" s="8"/>
      <c r="CH392" s="4"/>
      <c r="CI392" s="8"/>
      <c r="CJ392" s="8">
        <v>5.7662833379158602</v>
      </c>
      <c r="CK392" s="8">
        <v>3.90217968105582</v>
      </c>
      <c r="CL392" s="4">
        <v>0.676723541383625</v>
      </c>
      <c r="CM392" s="8">
        <v>2.40573668416181</v>
      </c>
      <c r="CN392" s="4">
        <v>0.41720750493528902</v>
      </c>
      <c r="CO392" s="8">
        <v>1.25</v>
      </c>
      <c r="CP392" s="8">
        <v>11.703094208486601</v>
      </c>
      <c r="CQ392" s="8">
        <v>7.3822855421314797</v>
      </c>
      <c r="CR392" s="4">
        <v>0.63079775404851102</v>
      </c>
      <c r="CS392" s="8">
        <v>4.3339183979631102</v>
      </c>
      <c r="CT392" s="4">
        <v>0.37032243958356997</v>
      </c>
      <c r="CU392" s="8">
        <v>3</v>
      </c>
      <c r="CV392" s="8">
        <v>14.023225210297401</v>
      </c>
      <c r="CW392" s="8">
        <v>9.4566626372778106</v>
      </c>
      <c r="CX392" s="4">
        <v>0.67435718213622098</v>
      </c>
      <c r="CY392" s="8">
        <v>6.2664883173093502</v>
      </c>
      <c r="CZ392" s="4">
        <v>0.44686498457628598</v>
      </c>
      <c r="DA392" s="8">
        <v>3</v>
      </c>
      <c r="DB392" s="8">
        <v>11.7741348561043</v>
      </c>
      <c r="DC392" s="8">
        <v>7.3085571188597704</v>
      </c>
      <c r="DD392" s="4">
        <v>0.62072986322818102</v>
      </c>
      <c r="DE392" s="8">
        <v>4.2648646000957298</v>
      </c>
      <c r="DF392" s="4">
        <v>0.36222318261325298</v>
      </c>
      <c r="DG392" s="8">
        <v>3</v>
      </c>
      <c r="DH392" s="8">
        <v>11.041540843387301</v>
      </c>
      <c r="DI392" s="8">
        <v>6.7365217493249903</v>
      </c>
      <c r="DJ392" s="4">
        <v>0.61010703532011701</v>
      </c>
      <c r="DK392" s="8">
        <v>3.1440315526377298</v>
      </c>
      <c r="DL392" s="4">
        <v>0.28474572500636702</v>
      </c>
      <c r="DM392" s="8">
        <v>3</v>
      </c>
      <c r="DN392" s="8">
        <v>4.0604320560613196</v>
      </c>
      <c r="DO392" s="8">
        <v>2.4135827710467299</v>
      </c>
      <c r="DP392" s="4">
        <v>0.59441525870228196</v>
      </c>
      <c r="DQ392" s="8">
        <v>1.0623523541308599</v>
      </c>
      <c r="DR392" s="4">
        <v>0.26163529877196301</v>
      </c>
      <c r="DS392" s="8">
        <v>1.12903225806452</v>
      </c>
      <c r="DT392" s="8">
        <v>40.789466114457802</v>
      </c>
      <c r="DU392" s="8">
        <v>40.727909638554202</v>
      </c>
      <c r="DV392" s="4">
        <v>0.99849087321391095</v>
      </c>
      <c r="DW392" s="8">
        <v>41.371439845190899</v>
      </c>
      <c r="DX392" s="4">
        <v>1.01426774572386</v>
      </c>
      <c r="DY392" s="8">
        <v>0</v>
      </c>
      <c r="DZ392" s="8">
        <v>0</v>
      </c>
      <c r="EA392" s="8">
        <v>0</v>
      </c>
      <c r="EB392" s="4"/>
      <c r="EC392" s="8">
        <v>-4.5143520145397601E-3</v>
      </c>
      <c r="ED392" s="4"/>
      <c r="EE392" s="8">
        <v>0</v>
      </c>
      <c r="EF392" s="8">
        <v>0</v>
      </c>
      <c r="EG392" s="8">
        <v>0</v>
      </c>
      <c r="EH392" s="4"/>
      <c r="EI392" s="8">
        <v>-3.2043939923066499E-3</v>
      </c>
      <c r="EJ392" s="4"/>
      <c r="EK392" s="8">
        <v>0</v>
      </c>
      <c r="EL392" s="8"/>
      <c r="EM392" s="8"/>
      <c r="EN392" s="4"/>
      <c r="EO392" s="8"/>
      <c r="EP392" s="4"/>
      <c r="EQ392" s="8"/>
      <c r="ER392" s="8"/>
      <c r="ES392" s="8"/>
      <c r="ET392" s="4"/>
      <c r="EU392" s="8"/>
      <c r="EV392" s="4"/>
      <c r="EW392" s="8"/>
      <c r="EX392" s="8"/>
      <c r="EY392" s="8"/>
      <c r="EZ392" s="4"/>
      <c r="FA392" s="8"/>
      <c r="FB392" s="4"/>
      <c r="FC392" s="8"/>
      <c r="FD392" s="7">
        <v>0</v>
      </c>
      <c r="FE392" s="7">
        <v>0</v>
      </c>
      <c r="FF392" s="4"/>
      <c r="FG392" s="7">
        <v>0</v>
      </c>
      <c r="FH392" s="4"/>
      <c r="FI392" s="7">
        <v>0</v>
      </c>
      <c r="FJ392" s="7">
        <v>5.7662833379158602</v>
      </c>
      <c r="FK392" s="7">
        <v>3.90217968105582</v>
      </c>
      <c r="FL392" s="4">
        <v>0.676723541383625</v>
      </c>
      <c r="FM392" s="7">
        <v>2.40573668416181</v>
      </c>
      <c r="FN392" s="4">
        <v>0.41720750493528902</v>
      </c>
      <c r="FO392" s="7">
        <v>1.25</v>
      </c>
      <c r="FP392" s="7">
        <v>25.726319418784101</v>
      </c>
      <c r="FQ392" s="7">
        <v>16.8389481794093</v>
      </c>
      <c r="FR392" s="4">
        <v>0.65454167404585495</v>
      </c>
      <c r="FS392" s="7">
        <v>10.6004067152725</v>
      </c>
      <c r="FT392" s="4">
        <v>0.41204521108186898</v>
      </c>
      <c r="FU392" s="7">
        <v>6</v>
      </c>
      <c r="FV392" s="7">
        <v>22.815675699491599</v>
      </c>
      <c r="FW392" s="7">
        <v>14.045078868184801</v>
      </c>
      <c r="FX392" s="4">
        <v>0.615588994740916</v>
      </c>
      <c r="FY392" s="7">
        <v>7.40889615273346</v>
      </c>
      <c r="FZ392" s="4">
        <v>0.32472832496030601</v>
      </c>
      <c r="GA392" s="7">
        <v>6</v>
      </c>
      <c r="GB392" s="7">
        <v>44.849898170519097</v>
      </c>
      <c r="GC392" s="7">
        <v>43.1414924096009</v>
      </c>
      <c r="GD392" s="4">
        <v>0.96190836923591505</v>
      </c>
      <c r="GE392" s="7">
        <v>42.4337921993218</v>
      </c>
      <c r="GF392" s="4">
        <v>0.94612906450731904</v>
      </c>
      <c r="GG392" s="7">
        <v>1.12903225806452</v>
      </c>
      <c r="GH392" s="7">
        <v>0</v>
      </c>
      <c r="GI392" s="7">
        <v>0</v>
      </c>
      <c r="GJ392" s="4"/>
      <c r="GK392" s="7">
        <v>-7.71874600684641E-3</v>
      </c>
      <c r="GL392" s="4"/>
      <c r="GM392" s="7">
        <v>0</v>
      </c>
      <c r="GN392" s="7">
        <v>0</v>
      </c>
      <c r="GO392" s="7">
        <v>0</v>
      </c>
      <c r="GP392" s="4"/>
      <c r="GQ392" s="7">
        <v>0</v>
      </c>
      <c r="GR392" s="4"/>
      <c r="GS392" s="7">
        <v>0</v>
      </c>
      <c r="GT392" s="7">
        <v>0</v>
      </c>
      <c r="GU392" s="7">
        <v>0</v>
      </c>
      <c r="GV392" s="4"/>
      <c r="GW392" s="7">
        <v>0</v>
      </c>
      <c r="GX392" s="4"/>
      <c r="GY392" s="7">
        <v>0</v>
      </c>
      <c r="GZ392" s="3"/>
    </row>
    <row r="393" spans="1:208" s="11" customFormat="1" x14ac:dyDescent="0.25">
      <c r="A393" s="7" t="s">
        <v>220</v>
      </c>
      <c r="B393" s="7" t="s">
        <v>972</v>
      </c>
      <c r="C393" s="7" t="s">
        <v>973</v>
      </c>
      <c r="D393" s="33" t="s">
        <v>248</v>
      </c>
      <c r="E393" s="7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>
        <v>43.736624343400599</v>
      </c>
      <c r="Z393" s="8">
        <v>0</v>
      </c>
      <c r="AA393" s="8"/>
      <c r="AB393" s="8"/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43.736624343400599</v>
      </c>
      <c r="AM393" s="8">
        <v>0</v>
      </c>
      <c r="AN393" s="8">
        <v>0</v>
      </c>
      <c r="AO393" s="8"/>
      <c r="AP393" s="8"/>
      <c r="AQ393" s="8"/>
      <c r="AR393" s="8"/>
      <c r="AS393" s="8">
        <v>43.736624343400599</v>
      </c>
      <c r="AT393" s="8">
        <v>0</v>
      </c>
      <c r="AU393" s="8">
        <f t="shared" si="40"/>
        <v>0</v>
      </c>
      <c r="AV393" s="8">
        <f t="shared" si="41"/>
        <v>0</v>
      </c>
      <c r="AW393" s="8">
        <f t="shared" si="42"/>
        <v>43.736624343400599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43.736624343400599</v>
      </c>
      <c r="BK393" s="8">
        <v>-43.736624343400599</v>
      </c>
      <c r="BL393" s="9">
        <v>0</v>
      </c>
      <c r="BM393" s="8" t="s">
        <v>268</v>
      </c>
      <c r="BN393" s="7" t="s">
        <v>268</v>
      </c>
      <c r="BO393" s="10">
        <v>325</v>
      </c>
      <c r="BP393" s="10">
        <v>375</v>
      </c>
      <c r="BQ393" s="7" t="s">
        <v>252</v>
      </c>
      <c r="BR393" s="8"/>
      <c r="BS393" s="8"/>
      <c r="BT393" s="4"/>
      <c r="BU393" s="8"/>
      <c r="BV393" s="4"/>
      <c r="BW393" s="8"/>
      <c r="BX393" s="8"/>
      <c r="BY393" s="8"/>
      <c r="BZ393" s="4"/>
      <c r="CA393" s="8"/>
      <c r="CB393" s="4"/>
      <c r="CC393" s="8"/>
      <c r="CD393" s="8"/>
      <c r="CE393" s="8"/>
      <c r="CF393" s="4"/>
      <c r="CG393" s="8"/>
      <c r="CH393" s="4"/>
      <c r="CI393" s="8"/>
      <c r="CJ393" s="8"/>
      <c r="CK393" s="8"/>
      <c r="CL393" s="4"/>
      <c r="CM393" s="8"/>
      <c r="CN393" s="4"/>
      <c r="CO393" s="8"/>
      <c r="CP393" s="8"/>
      <c r="CQ393" s="8"/>
      <c r="CR393" s="4"/>
      <c r="CS393" s="8"/>
      <c r="CT393" s="4"/>
      <c r="CU393" s="8"/>
      <c r="CV393" s="8"/>
      <c r="CW393" s="8"/>
      <c r="CX393" s="4"/>
      <c r="CY393" s="8"/>
      <c r="CZ393" s="4"/>
      <c r="DA393" s="8"/>
      <c r="DB393" s="8"/>
      <c r="DC393" s="8"/>
      <c r="DD393" s="4"/>
      <c r="DE393" s="8"/>
      <c r="DF393" s="4"/>
      <c r="DG393" s="8"/>
      <c r="DH393" s="8"/>
      <c r="DI393" s="8"/>
      <c r="DJ393" s="4"/>
      <c r="DK393" s="8"/>
      <c r="DL393" s="4"/>
      <c r="DM393" s="8"/>
      <c r="DN393" s="8"/>
      <c r="DO393" s="8"/>
      <c r="DP393" s="4"/>
      <c r="DQ393" s="8"/>
      <c r="DR393" s="4"/>
      <c r="DS393" s="8"/>
      <c r="DT393" s="8"/>
      <c r="DU393" s="8"/>
      <c r="DV393" s="4"/>
      <c r="DW393" s="8"/>
      <c r="DX393" s="4"/>
      <c r="DY393" s="8"/>
      <c r="DZ393" s="8"/>
      <c r="EA393" s="8"/>
      <c r="EB393" s="4"/>
      <c r="EC393" s="8"/>
      <c r="ED393" s="4"/>
      <c r="EE393" s="8"/>
      <c r="EF393" s="8">
        <v>42.887123988670901</v>
      </c>
      <c r="EG393" s="8">
        <v>30.832542143547901</v>
      </c>
      <c r="EH393" s="4">
        <v>0.71892305372803</v>
      </c>
      <c r="EI393" s="8">
        <v>23.9429697278057</v>
      </c>
      <c r="EJ393" s="4">
        <v>0.55827874431800295</v>
      </c>
      <c r="EK393" s="8">
        <v>6.3686635944700498</v>
      </c>
      <c r="EL393" s="8">
        <v>0</v>
      </c>
      <c r="EM393" s="8">
        <v>0.43574743527112803</v>
      </c>
      <c r="EN393" s="4"/>
      <c r="EO393" s="8">
        <v>0.30863460132716802</v>
      </c>
      <c r="EP393" s="4"/>
      <c r="EQ393" s="8">
        <v>0</v>
      </c>
      <c r="ER393" s="8"/>
      <c r="ES393" s="8"/>
      <c r="ET393" s="4"/>
      <c r="EU393" s="8"/>
      <c r="EV393" s="4"/>
      <c r="EW393" s="8"/>
      <c r="EX393" s="8"/>
      <c r="EY393" s="8"/>
      <c r="EZ393" s="4"/>
      <c r="FA393" s="8"/>
      <c r="FB393" s="4"/>
      <c r="FC393" s="8"/>
      <c r="FD393" s="7">
        <v>0</v>
      </c>
      <c r="FE393" s="7">
        <v>0</v>
      </c>
      <c r="FF393" s="4"/>
      <c r="FG393" s="7">
        <v>0</v>
      </c>
      <c r="FH393" s="4"/>
      <c r="FI393" s="7">
        <v>0</v>
      </c>
      <c r="FJ393" s="7">
        <v>0</v>
      </c>
      <c r="FK393" s="7">
        <v>0</v>
      </c>
      <c r="FL393" s="4"/>
      <c r="FM393" s="7">
        <v>0</v>
      </c>
      <c r="FN393" s="4"/>
      <c r="FO393" s="7">
        <v>0</v>
      </c>
      <c r="FP393" s="7">
        <v>0</v>
      </c>
      <c r="FQ393" s="7">
        <v>0</v>
      </c>
      <c r="FR393" s="4"/>
      <c r="FS393" s="7">
        <v>0</v>
      </c>
      <c r="FT393" s="4"/>
      <c r="FU393" s="7">
        <v>0</v>
      </c>
      <c r="FV393" s="7">
        <v>0</v>
      </c>
      <c r="FW393" s="7">
        <v>0</v>
      </c>
      <c r="FX393" s="4"/>
      <c r="FY393" s="7">
        <v>0</v>
      </c>
      <c r="FZ393" s="4"/>
      <c r="GA393" s="7">
        <v>0</v>
      </c>
      <c r="GB393" s="7">
        <v>0</v>
      </c>
      <c r="GC393" s="7">
        <v>0</v>
      </c>
      <c r="GD393" s="4"/>
      <c r="GE393" s="7">
        <v>0</v>
      </c>
      <c r="GF393" s="4"/>
      <c r="GG393" s="7">
        <v>0</v>
      </c>
      <c r="GH393" s="7">
        <v>42.887123988670901</v>
      </c>
      <c r="GI393" s="7">
        <v>30.832542143547901</v>
      </c>
      <c r="GJ393" s="4">
        <v>0.71892305372803</v>
      </c>
      <c r="GK393" s="7">
        <v>23.9429697278057</v>
      </c>
      <c r="GL393" s="4">
        <v>0.55827874431800295</v>
      </c>
      <c r="GM393" s="7">
        <v>6.3686635944700498</v>
      </c>
      <c r="GN393" s="7">
        <v>0</v>
      </c>
      <c r="GO393" s="7">
        <v>0.43574743527112803</v>
      </c>
      <c r="GP393" s="4"/>
      <c r="GQ393" s="7">
        <v>0.30863460132716802</v>
      </c>
      <c r="GR393" s="4"/>
      <c r="GS393" s="7">
        <v>0</v>
      </c>
      <c r="GT393" s="7">
        <v>0</v>
      </c>
      <c r="GU393" s="7">
        <v>0</v>
      </c>
      <c r="GV393" s="4"/>
      <c r="GW393" s="7">
        <v>0</v>
      </c>
      <c r="GX393" s="4"/>
      <c r="GY393" s="7">
        <v>0</v>
      </c>
      <c r="GZ393" s="3"/>
    </row>
    <row r="394" spans="1:208" s="11" customFormat="1" x14ac:dyDescent="0.25">
      <c r="A394" s="7" t="s">
        <v>220</v>
      </c>
      <c r="B394" s="7" t="s">
        <v>974</v>
      </c>
      <c r="C394" s="7" t="s">
        <v>975</v>
      </c>
      <c r="D394" s="33" t="s">
        <v>248</v>
      </c>
      <c r="E394" s="7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>
        <v>43.394489286166497</v>
      </c>
      <c r="Z394" s="8">
        <v>75.8082128839512</v>
      </c>
      <c r="AA394" s="8">
        <v>85.988249544713696</v>
      </c>
      <c r="AB394" s="8">
        <v>60.012568377711602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43.394489286166497</v>
      </c>
      <c r="AM394" s="8">
        <v>161.796462428665</v>
      </c>
      <c r="AN394" s="8">
        <v>60.012568377711602</v>
      </c>
      <c r="AO394" s="8"/>
      <c r="AP394" s="8"/>
      <c r="AQ394" s="8"/>
      <c r="AR394" s="8"/>
      <c r="AS394" s="8">
        <v>43.394489286166497</v>
      </c>
      <c r="AT394" s="8">
        <v>221.809030806377</v>
      </c>
      <c r="AU394" s="8">
        <f t="shared" si="40"/>
        <v>0</v>
      </c>
      <c r="AV394" s="8">
        <f t="shared" si="41"/>
        <v>0</v>
      </c>
      <c r="AW394" s="8">
        <f t="shared" si="42"/>
        <v>43.394489286166497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43.394489286166497</v>
      </c>
      <c r="BK394" s="8">
        <v>32.413723597784802</v>
      </c>
      <c r="BL394" s="9">
        <v>10.180036660762401</v>
      </c>
      <c r="BM394" s="8" t="s">
        <v>268</v>
      </c>
      <c r="BN394" s="7" t="s">
        <v>268</v>
      </c>
      <c r="BO394" s="10">
        <v>213</v>
      </c>
      <c r="BP394" s="10">
        <v>376</v>
      </c>
      <c r="BQ394" s="7" t="s">
        <v>252</v>
      </c>
      <c r="BR394" s="8"/>
      <c r="BS394" s="8"/>
      <c r="BT394" s="4"/>
      <c r="BU394" s="8"/>
      <c r="BV394" s="4"/>
      <c r="BW394" s="8"/>
      <c r="BX394" s="8"/>
      <c r="BY394" s="8"/>
      <c r="BZ394" s="4"/>
      <c r="CA394" s="8"/>
      <c r="CB394" s="4"/>
      <c r="CC394" s="8"/>
      <c r="CD394" s="8"/>
      <c r="CE394" s="8"/>
      <c r="CF394" s="4"/>
      <c r="CG394" s="8"/>
      <c r="CH394" s="4"/>
      <c r="CI394" s="8"/>
      <c r="CJ394" s="8"/>
      <c r="CK394" s="8"/>
      <c r="CL394" s="4"/>
      <c r="CM394" s="8"/>
      <c r="CN394" s="4"/>
      <c r="CO394" s="8"/>
      <c r="CP394" s="8"/>
      <c r="CQ394" s="8"/>
      <c r="CR394" s="4"/>
      <c r="CS394" s="8"/>
      <c r="CT394" s="4"/>
      <c r="CU394" s="8"/>
      <c r="CV394" s="8"/>
      <c r="CW394" s="8"/>
      <c r="CX394" s="4"/>
      <c r="CY394" s="8"/>
      <c r="CZ394" s="4"/>
      <c r="DA394" s="8"/>
      <c r="DB394" s="8"/>
      <c r="DC394" s="8"/>
      <c r="DD394" s="4"/>
      <c r="DE394" s="8"/>
      <c r="DF394" s="4"/>
      <c r="DG394" s="8"/>
      <c r="DH394" s="8"/>
      <c r="DI394" s="8"/>
      <c r="DJ394" s="4"/>
      <c r="DK394" s="8"/>
      <c r="DL394" s="4"/>
      <c r="DM394" s="8"/>
      <c r="DN394" s="8"/>
      <c r="DO394" s="8"/>
      <c r="DP394" s="4"/>
      <c r="DQ394" s="8"/>
      <c r="DR394" s="4"/>
      <c r="DS394" s="8"/>
      <c r="DT394" s="8"/>
      <c r="DU394" s="8"/>
      <c r="DV394" s="4"/>
      <c r="DW394" s="8"/>
      <c r="DX394" s="4"/>
      <c r="DY394" s="8"/>
      <c r="DZ394" s="8"/>
      <c r="EA394" s="8"/>
      <c r="EB394" s="4"/>
      <c r="EC394" s="8"/>
      <c r="ED394" s="4"/>
      <c r="EE394" s="8"/>
      <c r="EF394" s="8">
        <v>43.394492730726697</v>
      </c>
      <c r="EG394" s="8">
        <v>20.661596300773699</v>
      </c>
      <c r="EH394" s="4">
        <v>0.47613406680391201</v>
      </c>
      <c r="EI394" s="8">
        <v>14.8893685193976</v>
      </c>
      <c r="EJ394" s="4">
        <v>0.34311654734137997</v>
      </c>
      <c r="EK394" s="8">
        <v>5.5</v>
      </c>
      <c r="EL394" s="8">
        <v>75.808215165805905</v>
      </c>
      <c r="EM394" s="8">
        <v>28.049230736458998</v>
      </c>
      <c r="EN394" s="4">
        <v>0.37000252116621402</v>
      </c>
      <c r="EO394" s="8">
        <v>16.158244723448998</v>
      </c>
      <c r="EP394" s="4">
        <v>0.21314635475994301</v>
      </c>
      <c r="EQ394" s="8">
        <v>10.641935483871</v>
      </c>
      <c r="ER394" s="8">
        <v>85.988251264420597</v>
      </c>
      <c r="ES394" s="8">
        <v>48.172174855737197</v>
      </c>
      <c r="ET394" s="4">
        <v>0.56021810127995297</v>
      </c>
      <c r="EU394" s="8">
        <v>39.934606924305299</v>
      </c>
      <c r="EV394" s="4">
        <v>0.46441934028293202</v>
      </c>
      <c r="EW394" s="8">
        <v>7.1612903225806503</v>
      </c>
      <c r="EX394" s="8">
        <v>60.0125682227184</v>
      </c>
      <c r="EY394" s="8">
        <v>23.496543146374599</v>
      </c>
      <c r="EZ394" s="4">
        <v>0.39152703912244402</v>
      </c>
      <c r="FA394" s="8">
        <v>17.647344279319601</v>
      </c>
      <c r="FB394" s="4">
        <v>0.29406080762661002</v>
      </c>
      <c r="FC394" s="8">
        <v>5.56666666666667</v>
      </c>
      <c r="FD394" s="7">
        <v>0</v>
      </c>
      <c r="FE394" s="7">
        <v>0</v>
      </c>
      <c r="FF394" s="4"/>
      <c r="FG394" s="7">
        <v>0</v>
      </c>
      <c r="FH394" s="4"/>
      <c r="FI394" s="7">
        <v>0</v>
      </c>
      <c r="FJ394" s="7">
        <v>0</v>
      </c>
      <c r="FK394" s="7">
        <v>0</v>
      </c>
      <c r="FL394" s="4"/>
      <c r="FM394" s="7">
        <v>0</v>
      </c>
      <c r="FN394" s="4"/>
      <c r="FO394" s="7">
        <v>0</v>
      </c>
      <c r="FP394" s="7">
        <v>0</v>
      </c>
      <c r="FQ394" s="7">
        <v>0</v>
      </c>
      <c r="FR394" s="4"/>
      <c r="FS394" s="7">
        <v>0</v>
      </c>
      <c r="FT394" s="4"/>
      <c r="FU394" s="7">
        <v>0</v>
      </c>
      <c r="FV394" s="7">
        <v>0</v>
      </c>
      <c r="FW394" s="7">
        <v>0</v>
      </c>
      <c r="FX394" s="4"/>
      <c r="FY394" s="7">
        <v>0</v>
      </c>
      <c r="FZ394" s="4"/>
      <c r="GA394" s="7">
        <v>0</v>
      </c>
      <c r="GB394" s="7">
        <v>0</v>
      </c>
      <c r="GC394" s="7">
        <v>0</v>
      </c>
      <c r="GD394" s="4"/>
      <c r="GE394" s="7">
        <v>0</v>
      </c>
      <c r="GF394" s="4"/>
      <c r="GG394" s="7">
        <v>0</v>
      </c>
      <c r="GH394" s="7">
        <v>43.394492730726697</v>
      </c>
      <c r="GI394" s="7">
        <v>20.661596300773699</v>
      </c>
      <c r="GJ394" s="4">
        <v>0.47613406680391201</v>
      </c>
      <c r="GK394" s="7">
        <v>14.8893685193976</v>
      </c>
      <c r="GL394" s="4">
        <v>0.34311654734137997</v>
      </c>
      <c r="GM394" s="7">
        <v>5.5</v>
      </c>
      <c r="GN394" s="7">
        <v>161.79646643022701</v>
      </c>
      <c r="GO394" s="7">
        <v>76.221405592196206</v>
      </c>
      <c r="GP394" s="4">
        <v>0.47109437723762698</v>
      </c>
      <c r="GQ394" s="7">
        <v>56.092851647754202</v>
      </c>
      <c r="GR394" s="4">
        <v>0.34668774223165</v>
      </c>
      <c r="GS394" s="7">
        <v>17.8032258064516</v>
      </c>
      <c r="GT394" s="7">
        <v>60.0125682227184</v>
      </c>
      <c r="GU394" s="7">
        <v>23.496543146374599</v>
      </c>
      <c r="GV394" s="4">
        <v>0.39152703912244402</v>
      </c>
      <c r="GW394" s="7">
        <v>17.647344279319601</v>
      </c>
      <c r="GX394" s="4">
        <v>0.29406080762661002</v>
      </c>
      <c r="GY394" s="7">
        <v>5.56666666666667</v>
      </c>
      <c r="GZ394" s="3"/>
    </row>
    <row r="395" spans="1:208" s="11" customFormat="1" x14ac:dyDescent="0.25">
      <c r="A395" s="7" t="s">
        <v>220</v>
      </c>
      <c r="B395" s="7" t="s">
        <v>976</v>
      </c>
      <c r="C395" s="7" t="s">
        <v>977</v>
      </c>
      <c r="D395" s="33" t="s">
        <v>248</v>
      </c>
      <c r="E395" s="7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>
        <v>12.732882043670401</v>
      </c>
      <c r="X395" s="8">
        <v>13.227941642622399</v>
      </c>
      <c r="Y395" s="8">
        <v>16.276431607488298</v>
      </c>
      <c r="Z395" s="8">
        <v>17.917041945756299</v>
      </c>
      <c r="AA395" s="8">
        <v>17.601481630959199</v>
      </c>
      <c r="AB395" s="8">
        <v>12.0772656607725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12.732882043670401</v>
      </c>
      <c r="AL395" s="8">
        <v>29.5043732501106</v>
      </c>
      <c r="AM395" s="8">
        <v>35.518523576715502</v>
      </c>
      <c r="AN395" s="8">
        <v>12.0772656607725</v>
      </c>
      <c r="AO395" s="8"/>
      <c r="AP395" s="8"/>
      <c r="AQ395" s="8"/>
      <c r="AR395" s="8"/>
      <c r="AS395" s="8">
        <v>42.237255293780997</v>
      </c>
      <c r="AT395" s="8">
        <v>47.595789237487999</v>
      </c>
      <c r="AU395" s="8">
        <f t="shared" si="40"/>
        <v>0</v>
      </c>
      <c r="AV395" s="8">
        <f t="shared" si="41"/>
        <v>0</v>
      </c>
      <c r="AW395" s="8">
        <f t="shared" si="42"/>
        <v>42.237255293780997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12.732882043670401</v>
      </c>
      <c r="BI395" s="8">
        <v>0.49505959895192903</v>
      </c>
      <c r="BJ395" s="8">
        <v>3.0484899648659001</v>
      </c>
      <c r="BK395" s="8">
        <v>1.6406103382680901</v>
      </c>
      <c r="BL395" s="9">
        <v>-0.31556031479716801</v>
      </c>
      <c r="BM395" s="8" t="s">
        <v>268</v>
      </c>
      <c r="BN395" s="7" t="s">
        <v>268</v>
      </c>
      <c r="BO395" s="10">
        <v>764</v>
      </c>
      <c r="BP395" s="10">
        <v>377</v>
      </c>
      <c r="BQ395" s="7" t="s">
        <v>252</v>
      </c>
      <c r="BR395" s="8"/>
      <c r="BS395" s="8"/>
      <c r="BT395" s="4"/>
      <c r="BU395" s="8"/>
      <c r="BV395" s="4"/>
      <c r="BW395" s="8"/>
      <c r="BX395" s="8"/>
      <c r="BY395" s="8"/>
      <c r="BZ395" s="4"/>
      <c r="CA395" s="8"/>
      <c r="CB395" s="4"/>
      <c r="CC395" s="8"/>
      <c r="CD395" s="8"/>
      <c r="CE395" s="8"/>
      <c r="CF395" s="4"/>
      <c r="CG395" s="8"/>
      <c r="CH395" s="4"/>
      <c r="CI395" s="8"/>
      <c r="CJ395" s="8"/>
      <c r="CK395" s="8"/>
      <c r="CL395" s="4"/>
      <c r="CM395" s="8"/>
      <c r="CN395" s="4"/>
      <c r="CO395" s="8"/>
      <c r="CP395" s="8"/>
      <c r="CQ395" s="8"/>
      <c r="CR395" s="4"/>
      <c r="CS395" s="8"/>
      <c r="CT395" s="4"/>
      <c r="CU395" s="8"/>
      <c r="CV395" s="8"/>
      <c r="CW395" s="8"/>
      <c r="CX395" s="4"/>
      <c r="CY395" s="8"/>
      <c r="CZ395" s="4"/>
      <c r="DA395" s="8"/>
      <c r="DB395" s="8"/>
      <c r="DC395" s="8"/>
      <c r="DD395" s="4"/>
      <c r="DE395" s="8"/>
      <c r="DF395" s="4"/>
      <c r="DG395" s="8"/>
      <c r="DH395" s="8"/>
      <c r="DI395" s="8"/>
      <c r="DJ395" s="4"/>
      <c r="DK395" s="8"/>
      <c r="DL395" s="4"/>
      <c r="DM395" s="8"/>
      <c r="DN395" s="8"/>
      <c r="DO395" s="8"/>
      <c r="DP395" s="4"/>
      <c r="DQ395" s="8"/>
      <c r="DR395" s="4"/>
      <c r="DS395" s="8"/>
      <c r="DT395" s="8">
        <v>12.732882043670401</v>
      </c>
      <c r="DU395" s="8">
        <v>4.4841645353492803</v>
      </c>
      <c r="DV395" s="4">
        <v>0.35217200002087401</v>
      </c>
      <c r="DW395" s="8">
        <v>0.87636566955499995</v>
      </c>
      <c r="DX395" s="4">
        <v>6.8826968360289301E-2</v>
      </c>
      <c r="DY395" s="8">
        <v>3</v>
      </c>
      <c r="DZ395" s="8">
        <v>13.227941642622399</v>
      </c>
      <c r="EA395" s="8">
        <v>5.0338838483556199</v>
      </c>
      <c r="EB395" s="4">
        <v>0.38054929363580797</v>
      </c>
      <c r="EC395" s="8">
        <v>1.20803293455782</v>
      </c>
      <c r="ED395" s="4">
        <v>9.1324332023461796E-2</v>
      </c>
      <c r="EE395" s="8">
        <v>3</v>
      </c>
      <c r="EF395" s="8">
        <v>16.276431607488298</v>
      </c>
      <c r="EG395" s="8">
        <v>9.8217736254997199</v>
      </c>
      <c r="EH395" s="4">
        <v>0.60343531446911503</v>
      </c>
      <c r="EI395" s="8">
        <v>6.7540748296502704</v>
      </c>
      <c r="EJ395" s="4">
        <v>0.41496041592697402</v>
      </c>
      <c r="EK395" s="8">
        <v>3</v>
      </c>
      <c r="EL395" s="8">
        <v>17.917041945756299</v>
      </c>
      <c r="EM395" s="8">
        <v>11.453475744678499</v>
      </c>
      <c r="EN395" s="4">
        <v>0.639250372877052</v>
      </c>
      <c r="EO395" s="8">
        <v>7.1698047579317601</v>
      </c>
      <c r="EP395" s="4">
        <v>0.40016676746296997</v>
      </c>
      <c r="EQ395" s="8">
        <v>3</v>
      </c>
      <c r="ER395" s="8">
        <v>17.601481630959199</v>
      </c>
      <c r="ES395" s="8">
        <v>11.095381836938699</v>
      </c>
      <c r="ET395" s="4">
        <v>0.63036635605852098</v>
      </c>
      <c r="EU395" s="8">
        <v>7.1177548957239498</v>
      </c>
      <c r="EV395" s="4">
        <v>0.40438384932348798</v>
      </c>
      <c r="EW395" s="8">
        <v>3</v>
      </c>
      <c r="EX395" s="8">
        <v>12.0772656607725</v>
      </c>
      <c r="EY395" s="8">
        <v>7.7237001756160097</v>
      </c>
      <c r="EZ395" s="4">
        <v>0.63952391150117405</v>
      </c>
      <c r="FA395" s="8">
        <v>1.6485950380633401</v>
      </c>
      <c r="FB395" s="4">
        <v>0.13650399721006901</v>
      </c>
      <c r="FC395" s="8">
        <v>2</v>
      </c>
      <c r="FD395" s="7">
        <v>0</v>
      </c>
      <c r="FE395" s="7">
        <v>0</v>
      </c>
      <c r="FF395" s="4"/>
      <c r="FG395" s="7">
        <v>0</v>
      </c>
      <c r="FH395" s="4"/>
      <c r="FI395" s="7">
        <v>0</v>
      </c>
      <c r="FJ395" s="7">
        <v>0</v>
      </c>
      <c r="FK395" s="7">
        <v>0</v>
      </c>
      <c r="FL395" s="4"/>
      <c r="FM395" s="7">
        <v>0</v>
      </c>
      <c r="FN395" s="4"/>
      <c r="FO395" s="7">
        <v>0</v>
      </c>
      <c r="FP395" s="7">
        <v>0</v>
      </c>
      <c r="FQ395" s="7">
        <v>0</v>
      </c>
      <c r="FR395" s="4"/>
      <c r="FS395" s="7">
        <v>0</v>
      </c>
      <c r="FT395" s="4"/>
      <c r="FU395" s="7">
        <v>0</v>
      </c>
      <c r="FV395" s="7">
        <v>0</v>
      </c>
      <c r="FW395" s="7">
        <v>0</v>
      </c>
      <c r="FX395" s="4"/>
      <c r="FY395" s="7">
        <v>0</v>
      </c>
      <c r="FZ395" s="4"/>
      <c r="GA395" s="7">
        <v>0</v>
      </c>
      <c r="GB395" s="7">
        <v>12.732882043670401</v>
      </c>
      <c r="GC395" s="7">
        <v>4.4841645353492803</v>
      </c>
      <c r="GD395" s="4">
        <v>0.35217200002087401</v>
      </c>
      <c r="GE395" s="7">
        <v>0.87636566955499995</v>
      </c>
      <c r="GF395" s="4">
        <v>6.8826968360289301E-2</v>
      </c>
      <c r="GG395" s="7">
        <v>3</v>
      </c>
      <c r="GH395" s="7">
        <v>29.5043732501106</v>
      </c>
      <c r="GI395" s="7">
        <v>14.855657473855301</v>
      </c>
      <c r="GJ395" s="4">
        <v>0.50350696650706295</v>
      </c>
      <c r="GK395" s="7">
        <v>7.9621077642080902</v>
      </c>
      <c r="GL395" s="4">
        <v>0.26986195221680398</v>
      </c>
      <c r="GM395" s="7">
        <v>6</v>
      </c>
      <c r="GN395" s="7">
        <v>35.518523576715502</v>
      </c>
      <c r="GO395" s="7">
        <v>22.548857581617298</v>
      </c>
      <c r="GP395" s="4">
        <v>0.63484782899026104</v>
      </c>
      <c r="GQ395" s="7">
        <v>14.2875596536557</v>
      </c>
      <c r="GR395" s="4">
        <v>0.40225657529926301</v>
      </c>
      <c r="GS395" s="7">
        <v>6</v>
      </c>
      <c r="GT395" s="7">
        <v>12.0772656607725</v>
      </c>
      <c r="GU395" s="7">
        <v>7.7237001756160097</v>
      </c>
      <c r="GV395" s="4">
        <v>0.63952391150117405</v>
      </c>
      <c r="GW395" s="7">
        <v>1.6485950380633401</v>
      </c>
      <c r="GX395" s="4">
        <v>0.13650399721006901</v>
      </c>
      <c r="GY395" s="7">
        <v>2</v>
      </c>
      <c r="GZ395" s="3"/>
    </row>
    <row r="396" spans="1:208" s="11" customFormat="1" x14ac:dyDescent="0.25">
      <c r="A396" s="7" t="s">
        <v>220</v>
      </c>
      <c r="B396" s="7" t="s">
        <v>978</v>
      </c>
      <c r="C396" s="7" t="s">
        <v>979</v>
      </c>
      <c r="D396" s="33" t="s">
        <v>248</v>
      </c>
      <c r="E396" s="7"/>
      <c r="F396" s="8">
        <v>43.824687660802198</v>
      </c>
      <c r="G396" s="8">
        <v>2.1990020666850398</v>
      </c>
      <c r="H396" s="8">
        <v>0</v>
      </c>
      <c r="I396" s="8">
        <v>0</v>
      </c>
      <c r="J396" s="8">
        <v>79.832796216246905</v>
      </c>
      <c r="K396" s="8">
        <v>155.135019867941</v>
      </c>
      <c r="L396" s="8">
        <v>123.16587215471201</v>
      </c>
      <c r="M396" s="8">
        <v>33.801320291684199</v>
      </c>
      <c r="N396" s="8">
        <v>0</v>
      </c>
      <c r="O396" s="8"/>
      <c r="P396" s="8"/>
      <c r="Q396" s="8"/>
      <c r="R396" s="8"/>
      <c r="S396" s="8"/>
      <c r="T396" s="8"/>
      <c r="U396" s="8">
        <v>7.8031813207444198</v>
      </c>
      <c r="V396" s="8">
        <v>17.891923933509201</v>
      </c>
      <c r="W396" s="8">
        <v>17.105011850533501</v>
      </c>
      <c r="X396" s="8">
        <v>5.7265168027544</v>
      </c>
      <c r="Y396" s="8">
        <v>0</v>
      </c>
      <c r="Z396" s="8"/>
      <c r="AA396" s="8"/>
      <c r="AB396" s="8"/>
      <c r="AC396" s="8">
        <v>46.023689727487202</v>
      </c>
      <c r="AD396" s="8">
        <v>0</v>
      </c>
      <c r="AE396" s="8">
        <v>234.967816084188</v>
      </c>
      <c r="AF396" s="8">
        <v>156.96719244639601</v>
      </c>
      <c r="AG396" s="8">
        <v>0</v>
      </c>
      <c r="AH396" s="8">
        <v>0</v>
      </c>
      <c r="AI396" s="8">
        <v>0</v>
      </c>
      <c r="AJ396" s="8">
        <v>7.8031813207444198</v>
      </c>
      <c r="AK396" s="8">
        <v>34.996935784042797</v>
      </c>
      <c r="AL396" s="8">
        <v>5.7265168027544</v>
      </c>
      <c r="AM396" s="8">
        <v>0</v>
      </c>
      <c r="AN396" s="8">
        <v>0</v>
      </c>
      <c r="AO396" s="8">
        <v>46.023689727487202</v>
      </c>
      <c r="AP396" s="8">
        <v>391.93500853058401</v>
      </c>
      <c r="AQ396" s="8">
        <v>0</v>
      </c>
      <c r="AR396" s="8">
        <v>7.8031813207444198</v>
      </c>
      <c r="AS396" s="8">
        <v>40.723452586797201</v>
      </c>
      <c r="AT396" s="8"/>
      <c r="AU396" s="8">
        <f t="shared" si="40"/>
        <v>-391.93500853058401</v>
      </c>
      <c r="AV396" s="8">
        <f t="shared" si="41"/>
        <v>7.8031813207444198</v>
      </c>
      <c r="AW396" s="8">
        <f t="shared" si="42"/>
        <v>32.920271266052779</v>
      </c>
      <c r="AX396" s="8">
        <v>-89.364551863027998</v>
      </c>
      <c r="AY396" s="8">
        <v>-33.801320291684199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7.8031813207444198</v>
      </c>
      <c r="BG396" s="8">
        <v>10.088742612764801</v>
      </c>
      <c r="BH396" s="8">
        <v>-0.78691208297569304</v>
      </c>
      <c r="BI396" s="8">
        <v>-11.378495047779101</v>
      </c>
      <c r="BJ396" s="8">
        <v>-5.7265168027544</v>
      </c>
      <c r="BK396" s="8">
        <v>0</v>
      </c>
      <c r="BL396" s="9">
        <v>0</v>
      </c>
      <c r="BM396" s="8" t="s">
        <v>268</v>
      </c>
      <c r="BN396" s="7" t="s">
        <v>268</v>
      </c>
      <c r="BO396" s="10">
        <v>768</v>
      </c>
      <c r="BP396" s="10">
        <v>378</v>
      </c>
      <c r="BQ396" s="7" t="s">
        <v>252</v>
      </c>
      <c r="BR396" s="8">
        <v>0</v>
      </c>
      <c r="BS396" s="8">
        <v>0</v>
      </c>
      <c r="BT396" s="4"/>
      <c r="BU396" s="8">
        <v>20.218563792069499</v>
      </c>
      <c r="BV396" s="4"/>
      <c r="BW396" s="8">
        <v>0</v>
      </c>
      <c r="BX396" s="8"/>
      <c r="BY396" s="8"/>
      <c r="BZ396" s="4"/>
      <c r="CA396" s="8"/>
      <c r="CB396" s="4"/>
      <c r="CC396" s="8"/>
      <c r="CD396" s="8"/>
      <c r="CE396" s="8"/>
      <c r="CF396" s="4"/>
      <c r="CG396" s="8"/>
      <c r="CH396" s="4"/>
      <c r="CI396" s="8"/>
      <c r="CJ396" s="8"/>
      <c r="CK396" s="8"/>
      <c r="CL396" s="4"/>
      <c r="CM396" s="8"/>
      <c r="CN396" s="4"/>
      <c r="CO396" s="8"/>
      <c r="CP396" s="8"/>
      <c r="CQ396" s="8"/>
      <c r="CR396" s="4"/>
      <c r="CS396" s="8"/>
      <c r="CT396" s="4"/>
      <c r="CU396" s="8"/>
      <c r="CV396" s="8"/>
      <c r="CW396" s="8"/>
      <c r="CX396" s="4"/>
      <c r="CY396" s="8"/>
      <c r="CZ396" s="4"/>
      <c r="DA396" s="8"/>
      <c r="DB396" s="8"/>
      <c r="DC396" s="8"/>
      <c r="DD396" s="4"/>
      <c r="DE396" s="8"/>
      <c r="DF396" s="4"/>
      <c r="DG396" s="8"/>
      <c r="DH396" s="8">
        <v>7.8031813207444198</v>
      </c>
      <c r="DI396" s="8">
        <v>2.6421769147299501</v>
      </c>
      <c r="DJ396" s="4">
        <v>0.33860252711363198</v>
      </c>
      <c r="DK396" s="8">
        <v>1.3825225751200201</v>
      </c>
      <c r="DL396" s="4">
        <v>0.17717422142231201</v>
      </c>
      <c r="DM396" s="8">
        <v>1.28571428571429</v>
      </c>
      <c r="DN396" s="8">
        <v>17.891923933509201</v>
      </c>
      <c r="DO396" s="8">
        <v>6.7386855450849099</v>
      </c>
      <c r="DP396" s="4">
        <v>0.37663280763586499</v>
      </c>
      <c r="DQ396" s="8">
        <v>3.5541190934724498</v>
      </c>
      <c r="DR396" s="4">
        <v>0.19864376277701701</v>
      </c>
      <c r="DS396" s="8">
        <v>3</v>
      </c>
      <c r="DT396" s="8">
        <v>17.105011850533501</v>
      </c>
      <c r="DU396" s="8">
        <v>6.9582458873005004</v>
      </c>
      <c r="DV396" s="4">
        <v>0.40679573613294201</v>
      </c>
      <c r="DW396" s="8">
        <v>3.1622928703897801</v>
      </c>
      <c r="DX396" s="4">
        <v>0.18487522242150001</v>
      </c>
      <c r="DY396" s="8">
        <v>3</v>
      </c>
      <c r="DZ396" s="8">
        <v>5.7265168027544</v>
      </c>
      <c r="EA396" s="8">
        <v>2.6703581535804499</v>
      </c>
      <c r="EB396" s="4">
        <v>0.46631455831859803</v>
      </c>
      <c r="EC396" s="8">
        <v>1.44132065101148</v>
      </c>
      <c r="ED396" s="4">
        <v>0.251692381364919</v>
      </c>
      <c r="EE396" s="8">
        <v>1</v>
      </c>
      <c r="EF396" s="8">
        <v>0</v>
      </c>
      <c r="EG396" s="8">
        <v>0</v>
      </c>
      <c r="EH396" s="4"/>
      <c r="EI396" s="8">
        <v>-2.3128381812658099E-3</v>
      </c>
      <c r="EJ396" s="4"/>
      <c r="EK396" s="8">
        <v>0</v>
      </c>
      <c r="EL396" s="8"/>
      <c r="EM396" s="8"/>
      <c r="EN396" s="4"/>
      <c r="EO396" s="8"/>
      <c r="EP396" s="4"/>
      <c r="EQ396" s="8"/>
      <c r="ER396" s="8"/>
      <c r="ES396" s="8"/>
      <c r="ET396" s="4"/>
      <c r="EU396" s="8"/>
      <c r="EV396" s="4"/>
      <c r="EW396" s="8"/>
      <c r="EX396" s="8"/>
      <c r="EY396" s="8"/>
      <c r="EZ396" s="4"/>
      <c r="FA396" s="8"/>
      <c r="FB396" s="4"/>
      <c r="FC396" s="8"/>
      <c r="FD396" s="7">
        <v>0</v>
      </c>
      <c r="FE396" s="7">
        <v>0</v>
      </c>
      <c r="FF396" s="4"/>
      <c r="FG396" s="7">
        <v>20.218563792069499</v>
      </c>
      <c r="FH396" s="4"/>
      <c r="FI396" s="7">
        <v>0</v>
      </c>
      <c r="FJ396" s="7">
        <v>0</v>
      </c>
      <c r="FK396" s="7">
        <v>0</v>
      </c>
      <c r="FL396" s="4"/>
      <c r="FM396" s="7">
        <v>0</v>
      </c>
      <c r="FN396" s="4"/>
      <c r="FO396" s="7">
        <v>0</v>
      </c>
      <c r="FP396" s="7">
        <v>0</v>
      </c>
      <c r="FQ396" s="7">
        <v>0</v>
      </c>
      <c r="FR396" s="4"/>
      <c r="FS396" s="7">
        <v>0</v>
      </c>
      <c r="FT396" s="4"/>
      <c r="FU396" s="7">
        <v>0</v>
      </c>
      <c r="FV396" s="7">
        <v>7.8031813207444198</v>
      </c>
      <c r="FW396" s="7">
        <v>2.6421769147299501</v>
      </c>
      <c r="FX396" s="4">
        <v>0.33860252711363198</v>
      </c>
      <c r="FY396" s="7">
        <v>1.3825225751200201</v>
      </c>
      <c r="FZ396" s="4">
        <v>0.17717422142231201</v>
      </c>
      <c r="GA396" s="7">
        <v>1.28571428571429</v>
      </c>
      <c r="GB396" s="7">
        <v>34.996935784042797</v>
      </c>
      <c r="GC396" s="7">
        <v>13.6969314323854</v>
      </c>
      <c r="GD396" s="4">
        <v>0.39137516258296701</v>
      </c>
      <c r="GE396" s="7">
        <v>6.7164119638622299</v>
      </c>
      <c r="GF396" s="4">
        <v>0.19191428659090301</v>
      </c>
      <c r="GG396" s="7">
        <v>6</v>
      </c>
      <c r="GH396" s="7">
        <v>5.7265168027544</v>
      </c>
      <c r="GI396" s="7">
        <v>2.6703581535804499</v>
      </c>
      <c r="GJ396" s="4">
        <v>0.46631455831859803</v>
      </c>
      <c r="GK396" s="7">
        <v>1.43900781283021</v>
      </c>
      <c r="GL396" s="4">
        <v>0.25128849916899898</v>
      </c>
      <c r="GM396" s="7">
        <v>1</v>
      </c>
      <c r="GN396" s="7">
        <v>0</v>
      </c>
      <c r="GO396" s="7">
        <v>0</v>
      </c>
      <c r="GP396" s="4"/>
      <c r="GQ396" s="7">
        <v>0</v>
      </c>
      <c r="GR396" s="4"/>
      <c r="GS396" s="7">
        <v>0</v>
      </c>
      <c r="GT396" s="7">
        <v>0</v>
      </c>
      <c r="GU396" s="7">
        <v>0</v>
      </c>
      <c r="GV396" s="4"/>
      <c r="GW396" s="7">
        <v>0</v>
      </c>
      <c r="GX396" s="4"/>
      <c r="GY396" s="7">
        <v>0</v>
      </c>
      <c r="GZ396" s="3"/>
    </row>
    <row r="397" spans="1:208" s="11" customFormat="1" x14ac:dyDescent="0.25">
      <c r="A397" s="7" t="s">
        <v>220</v>
      </c>
      <c r="B397" s="7" t="s">
        <v>980</v>
      </c>
      <c r="C397" s="7" t="s">
        <v>981</v>
      </c>
      <c r="D397" s="33" t="s">
        <v>231</v>
      </c>
      <c r="E397" s="7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>
        <v>16.100044912583002</v>
      </c>
      <c r="Y397" s="8">
        <v>24.328531297996999</v>
      </c>
      <c r="Z397" s="8">
        <v>36.687851547240797</v>
      </c>
      <c r="AA397" s="8">
        <v>89.0577984254234</v>
      </c>
      <c r="AB397" s="8">
        <v>53.073896876482699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40.428576210579998</v>
      </c>
      <c r="AM397" s="8">
        <v>125.745649972664</v>
      </c>
      <c r="AN397" s="8">
        <v>53.073896876482699</v>
      </c>
      <c r="AO397" s="8"/>
      <c r="AP397" s="8"/>
      <c r="AQ397" s="8"/>
      <c r="AR397" s="8"/>
      <c r="AS397" s="8">
        <v>40.428576210579998</v>
      </c>
      <c r="AT397" s="8">
        <v>178.819546849147</v>
      </c>
      <c r="AU397" s="8">
        <f t="shared" si="40"/>
        <v>0</v>
      </c>
      <c r="AV397" s="8">
        <f t="shared" si="41"/>
        <v>0</v>
      </c>
      <c r="AW397" s="8">
        <f t="shared" si="42"/>
        <v>40.428576210579998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16.100044912583002</v>
      </c>
      <c r="BJ397" s="8">
        <v>8.2284863854140404</v>
      </c>
      <c r="BK397" s="8">
        <v>12.359320249243799</v>
      </c>
      <c r="BL397" s="9">
        <v>52.369946878182603</v>
      </c>
      <c r="BM397" s="8" t="s">
        <v>268</v>
      </c>
      <c r="BN397" s="7" t="s">
        <v>268</v>
      </c>
      <c r="BO397" s="10">
        <v>655</v>
      </c>
      <c r="BP397" s="10">
        <v>379</v>
      </c>
      <c r="BQ397" s="7" t="s">
        <v>252</v>
      </c>
      <c r="BR397" s="8"/>
      <c r="BS397" s="8"/>
      <c r="BT397" s="4"/>
      <c r="BU397" s="8"/>
      <c r="BV397" s="4"/>
      <c r="BW397" s="8"/>
      <c r="BX397" s="8"/>
      <c r="BY397" s="8"/>
      <c r="BZ397" s="4"/>
      <c r="CA397" s="8"/>
      <c r="CB397" s="4"/>
      <c r="CC397" s="8"/>
      <c r="CD397" s="8"/>
      <c r="CE397" s="8"/>
      <c r="CF397" s="4"/>
      <c r="CG397" s="8"/>
      <c r="CH397" s="4"/>
      <c r="CI397" s="8"/>
      <c r="CJ397" s="8"/>
      <c r="CK397" s="8"/>
      <c r="CL397" s="4"/>
      <c r="CM397" s="8"/>
      <c r="CN397" s="4"/>
      <c r="CO397" s="8"/>
      <c r="CP397" s="8"/>
      <c r="CQ397" s="8"/>
      <c r="CR397" s="4"/>
      <c r="CS397" s="8"/>
      <c r="CT397" s="4"/>
      <c r="CU397" s="8"/>
      <c r="CV397" s="8"/>
      <c r="CW397" s="8"/>
      <c r="CX397" s="4"/>
      <c r="CY397" s="8"/>
      <c r="CZ397" s="4"/>
      <c r="DA397" s="8"/>
      <c r="DB397" s="8"/>
      <c r="DC397" s="8"/>
      <c r="DD397" s="4"/>
      <c r="DE397" s="8"/>
      <c r="DF397" s="4"/>
      <c r="DG397" s="8"/>
      <c r="DH397" s="8"/>
      <c r="DI397" s="8"/>
      <c r="DJ397" s="4"/>
      <c r="DK397" s="8"/>
      <c r="DL397" s="4"/>
      <c r="DM397" s="8"/>
      <c r="DN397" s="8"/>
      <c r="DO397" s="8"/>
      <c r="DP397" s="4"/>
      <c r="DQ397" s="8"/>
      <c r="DR397" s="4"/>
      <c r="DS397" s="8"/>
      <c r="DT397" s="8"/>
      <c r="DU397" s="8"/>
      <c r="DV397" s="4"/>
      <c r="DW397" s="8"/>
      <c r="DX397" s="4"/>
      <c r="DY397" s="8"/>
      <c r="DZ397" s="8">
        <v>16.100044912583002</v>
      </c>
      <c r="EA397" s="8">
        <v>9.6438649242524708</v>
      </c>
      <c r="EB397" s="4">
        <v>0.59899615042162502</v>
      </c>
      <c r="EC397" s="8">
        <v>5.2182956492835997</v>
      </c>
      <c r="ED397" s="4">
        <v>0.32411683803473401</v>
      </c>
      <c r="EE397" s="8">
        <v>4.4666666666666703</v>
      </c>
      <c r="EF397" s="8">
        <v>24.328573579677901</v>
      </c>
      <c r="EG397" s="8">
        <v>16.136392439029301</v>
      </c>
      <c r="EH397" s="4">
        <v>0.663269154937565</v>
      </c>
      <c r="EI397" s="8">
        <v>9.9312839858918291</v>
      </c>
      <c r="EJ397" s="4">
        <v>0.408214807718428</v>
      </c>
      <c r="EK397" s="8">
        <v>6</v>
      </c>
      <c r="EL397" s="8">
        <v>36.687851974936798</v>
      </c>
      <c r="EM397" s="8">
        <v>6.5732861856027602</v>
      </c>
      <c r="EN397" s="4">
        <v>0.17916792158050801</v>
      </c>
      <c r="EO397" s="8">
        <v>0.38018495283123799</v>
      </c>
      <c r="EP397" s="4">
        <v>1.03626931631473E-2</v>
      </c>
      <c r="EQ397" s="8">
        <v>6.1956989247311798</v>
      </c>
      <c r="ER397" s="8">
        <v>89.0570789824896</v>
      </c>
      <c r="ES397" s="8">
        <v>29.027988499256001</v>
      </c>
      <c r="ET397" s="4">
        <v>0.32594813159056701</v>
      </c>
      <c r="EU397" s="8">
        <v>17.613540248276799</v>
      </c>
      <c r="EV397" s="4">
        <v>0.197778104217183</v>
      </c>
      <c r="EW397" s="8">
        <v>10.806451612903199</v>
      </c>
      <c r="EX397" s="8">
        <v>53.073896876482699</v>
      </c>
      <c r="EY397" s="8">
        <v>21.563831275512101</v>
      </c>
      <c r="EZ397" s="4">
        <v>0.40629824724754898</v>
      </c>
      <c r="FA397" s="8">
        <v>17.6690055314426</v>
      </c>
      <c r="FB397" s="4">
        <v>0.33291328828865002</v>
      </c>
      <c r="FC397" s="8">
        <v>4</v>
      </c>
      <c r="FD397" s="7">
        <v>0</v>
      </c>
      <c r="FE397" s="7">
        <v>0</v>
      </c>
      <c r="FF397" s="4"/>
      <c r="FG397" s="7">
        <v>0</v>
      </c>
      <c r="FH397" s="4"/>
      <c r="FI397" s="7">
        <v>0</v>
      </c>
      <c r="FJ397" s="7">
        <v>0</v>
      </c>
      <c r="FK397" s="7">
        <v>0</v>
      </c>
      <c r="FL397" s="4"/>
      <c r="FM397" s="7">
        <v>0</v>
      </c>
      <c r="FN397" s="4"/>
      <c r="FO397" s="7">
        <v>0</v>
      </c>
      <c r="FP397" s="7">
        <v>0</v>
      </c>
      <c r="FQ397" s="7">
        <v>0</v>
      </c>
      <c r="FR397" s="4"/>
      <c r="FS397" s="7">
        <v>0</v>
      </c>
      <c r="FT397" s="4"/>
      <c r="FU397" s="7">
        <v>0</v>
      </c>
      <c r="FV397" s="7">
        <v>0</v>
      </c>
      <c r="FW397" s="7">
        <v>0</v>
      </c>
      <c r="FX397" s="4"/>
      <c r="FY397" s="7">
        <v>0</v>
      </c>
      <c r="FZ397" s="4"/>
      <c r="GA397" s="7">
        <v>0</v>
      </c>
      <c r="GB397" s="7">
        <v>0</v>
      </c>
      <c r="GC397" s="7">
        <v>0</v>
      </c>
      <c r="GD397" s="4"/>
      <c r="GE397" s="7">
        <v>0</v>
      </c>
      <c r="GF397" s="4"/>
      <c r="GG397" s="7">
        <v>0</v>
      </c>
      <c r="GH397" s="7">
        <v>40.428618492260902</v>
      </c>
      <c r="GI397" s="7">
        <v>25.780257363281802</v>
      </c>
      <c r="GJ397" s="4">
        <v>0.63767346807106096</v>
      </c>
      <c r="GK397" s="7">
        <v>15.1495796351754</v>
      </c>
      <c r="GL397" s="4">
        <v>0.37472414839194901</v>
      </c>
      <c r="GM397" s="7">
        <v>10.466666666666701</v>
      </c>
      <c r="GN397" s="7">
        <v>125.74493095742601</v>
      </c>
      <c r="GO397" s="7">
        <v>35.601274684858801</v>
      </c>
      <c r="GP397" s="4">
        <v>0.28312294113002701</v>
      </c>
      <c r="GQ397" s="7">
        <v>17.993725201107999</v>
      </c>
      <c r="GR397" s="4">
        <v>0.14309702239369099</v>
      </c>
      <c r="GS397" s="7">
        <v>17.0021505376344</v>
      </c>
      <c r="GT397" s="7">
        <v>53.073896876482699</v>
      </c>
      <c r="GU397" s="7">
        <v>21.563831275512101</v>
      </c>
      <c r="GV397" s="4">
        <v>0.40629824724754898</v>
      </c>
      <c r="GW397" s="7">
        <v>17.6690055314426</v>
      </c>
      <c r="GX397" s="4">
        <v>0.33291328828865002</v>
      </c>
      <c r="GY397" s="7">
        <v>4</v>
      </c>
      <c r="GZ397" s="3"/>
    </row>
    <row r="398" spans="1:208" s="11" customFormat="1" x14ac:dyDescent="0.25">
      <c r="A398" s="7" t="s">
        <v>220</v>
      </c>
      <c r="B398" s="7" t="s">
        <v>982</v>
      </c>
      <c r="C398" s="7" t="s">
        <v>983</v>
      </c>
      <c r="D398" s="33" t="s">
        <v>223</v>
      </c>
      <c r="E398" s="7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>
        <v>40.254874474321397</v>
      </c>
      <c r="W398" s="8">
        <v>0</v>
      </c>
      <c r="X398" s="8"/>
      <c r="Y398" s="8"/>
      <c r="Z398" s="8"/>
      <c r="AA398" s="8"/>
      <c r="AB398" s="8"/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40.254874474321397</v>
      </c>
      <c r="AL398" s="8">
        <v>0</v>
      </c>
      <c r="AM398" s="8">
        <v>0</v>
      </c>
      <c r="AN398" s="8">
        <v>0</v>
      </c>
      <c r="AO398" s="8"/>
      <c r="AP398" s="8"/>
      <c r="AQ398" s="8"/>
      <c r="AR398" s="8"/>
      <c r="AS398" s="8">
        <v>40.254874474321397</v>
      </c>
      <c r="AT398" s="8"/>
      <c r="AU398" s="8">
        <f t="shared" si="40"/>
        <v>0</v>
      </c>
      <c r="AV398" s="8">
        <f t="shared" si="41"/>
        <v>0</v>
      </c>
      <c r="AW398" s="8">
        <f t="shared" si="42"/>
        <v>40.254874474321397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40.254874474321397</v>
      </c>
      <c r="BH398" s="8">
        <v>-40.254874474321397</v>
      </c>
      <c r="BI398" s="8">
        <v>0</v>
      </c>
      <c r="BJ398" s="8">
        <v>0</v>
      </c>
      <c r="BK398" s="8">
        <v>0</v>
      </c>
      <c r="BL398" s="9">
        <v>0</v>
      </c>
      <c r="BM398" s="8" t="s">
        <v>268</v>
      </c>
      <c r="BN398" s="7" t="s">
        <v>268</v>
      </c>
      <c r="BO398" s="10">
        <v>314</v>
      </c>
      <c r="BP398" s="10">
        <v>380</v>
      </c>
      <c r="BQ398" s="7" t="s">
        <v>252</v>
      </c>
      <c r="BR398" s="8"/>
      <c r="BS398" s="8"/>
      <c r="BT398" s="4"/>
      <c r="BU398" s="8"/>
      <c r="BV398" s="4"/>
      <c r="BW398" s="8"/>
      <c r="BX398" s="8"/>
      <c r="BY398" s="8"/>
      <c r="BZ398" s="4"/>
      <c r="CA398" s="8"/>
      <c r="CB398" s="4"/>
      <c r="CC398" s="8"/>
      <c r="CD398" s="8"/>
      <c r="CE398" s="8"/>
      <c r="CF398" s="4"/>
      <c r="CG398" s="8"/>
      <c r="CH398" s="4"/>
      <c r="CI398" s="8"/>
      <c r="CJ398" s="8"/>
      <c r="CK398" s="8"/>
      <c r="CL398" s="4"/>
      <c r="CM398" s="8"/>
      <c r="CN398" s="4"/>
      <c r="CO398" s="8"/>
      <c r="CP398" s="8"/>
      <c r="CQ398" s="8"/>
      <c r="CR398" s="4"/>
      <c r="CS398" s="8"/>
      <c r="CT398" s="4"/>
      <c r="CU398" s="8"/>
      <c r="CV398" s="8"/>
      <c r="CW398" s="8"/>
      <c r="CX398" s="4"/>
      <c r="CY398" s="8"/>
      <c r="CZ398" s="4"/>
      <c r="DA398" s="8"/>
      <c r="DB398" s="8"/>
      <c r="DC398" s="8"/>
      <c r="DD398" s="4"/>
      <c r="DE398" s="8"/>
      <c r="DF398" s="4"/>
      <c r="DG398" s="8"/>
      <c r="DH398" s="8"/>
      <c r="DI398" s="8"/>
      <c r="DJ398" s="4"/>
      <c r="DK398" s="8"/>
      <c r="DL398" s="4"/>
      <c r="DM398" s="8"/>
      <c r="DN398" s="8">
        <v>40.254874474321397</v>
      </c>
      <c r="DO398" s="8">
        <v>28.2910922096174</v>
      </c>
      <c r="DP398" s="4">
        <v>0.70279916604048298</v>
      </c>
      <c r="DQ398" s="8">
        <v>26.454601237577599</v>
      </c>
      <c r="DR398" s="4">
        <v>0.65717758614433197</v>
      </c>
      <c r="DS398" s="8">
        <v>1.7096774193548401</v>
      </c>
      <c r="DT398" s="8">
        <v>0</v>
      </c>
      <c r="DU398" s="8">
        <v>0.39789156626506</v>
      </c>
      <c r="DV398" s="4"/>
      <c r="DW398" s="8">
        <v>1.78226064196606</v>
      </c>
      <c r="DX398" s="4"/>
      <c r="DY398" s="8">
        <v>0</v>
      </c>
      <c r="DZ398" s="8"/>
      <c r="EA398" s="8"/>
      <c r="EB398" s="4"/>
      <c r="EC398" s="8"/>
      <c r="ED398" s="4"/>
      <c r="EE398" s="8"/>
      <c r="EF398" s="8"/>
      <c r="EG398" s="8"/>
      <c r="EH398" s="4"/>
      <c r="EI398" s="8"/>
      <c r="EJ398" s="4"/>
      <c r="EK398" s="8"/>
      <c r="EL398" s="8"/>
      <c r="EM398" s="8"/>
      <c r="EN398" s="4"/>
      <c r="EO398" s="8"/>
      <c r="EP398" s="4"/>
      <c r="EQ398" s="8"/>
      <c r="ER398" s="8"/>
      <c r="ES398" s="8"/>
      <c r="ET398" s="4"/>
      <c r="EU398" s="8"/>
      <c r="EV398" s="4"/>
      <c r="EW398" s="8"/>
      <c r="EX398" s="8"/>
      <c r="EY398" s="8"/>
      <c r="EZ398" s="4"/>
      <c r="FA398" s="8"/>
      <c r="FB398" s="4"/>
      <c r="FC398" s="8"/>
      <c r="FD398" s="7">
        <v>0</v>
      </c>
      <c r="FE398" s="7">
        <v>0</v>
      </c>
      <c r="FF398" s="4"/>
      <c r="FG398" s="7">
        <v>0</v>
      </c>
      <c r="FH398" s="4"/>
      <c r="FI398" s="7">
        <v>0</v>
      </c>
      <c r="FJ398" s="7">
        <v>0</v>
      </c>
      <c r="FK398" s="7">
        <v>0</v>
      </c>
      <c r="FL398" s="4"/>
      <c r="FM398" s="7">
        <v>0</v>
      </c>
      <c r="FN398" s="4"/>
      <c r="FO398" s="7">
        <v>0</v>
      </c>
      <c r="FP398" s="7">
        <v>0</v>
      </c>
      <c r="FQ398" s="7">
        <v>0</v>
      </c>
      <c r="FR398" s="4"/>
      <c r="FS398" s="7">
        <v>0</v>
      </c>
      <c r="FT398" s="4"/>
      <c r="FU398" s="7">
        <v>0</v>
      </c>
      <c r="FV398" s="7">
        <v>0</v>
      </c>
      <c r="FW398" s="7">
        <v>0</v>
      </c>
      <c r="FX398" s="4"/>
      <c r="FY398" s="7">
        <v>0</v>
      </c>
      <c r="FZ398" s="4"/>
      <c r="GA398" s="7">
        <v>0</v>
      </c>
      <c r="GB398" s="7">
        <v>40.254874474321397</v>
      </c>
      <c r="GC398" s="7">
        <v>28.688983775882502</v>
      </c>
      <c r="GD398" s="4">
        <v>0.71268347375379804</v>
      </c>
      <c r="GE398" s="7">
        <v>28.236861879543699</v>
      </c>
      <c r="GF398" s="4">
        <v>0.70145199179681905</v>
      </c>
      <c r="GG398" s="7">
        <v>1.7096774193548401</v>
      </c>
      <c r="GH398" s="7">
        <v>0</v>
      </c>
      <c r="GI398" s="7">
        <v>0</v>
      </c>
      <c r="GJ398" s="4"/>
      <c r="GK398" s="7">
        <v>0</v>
      </c>
      <c r="GL398" s="4"/>
      <c r="GM398" s="7">
        <v>0</v>
      </c>
      <c r="GN398" s="7">
        <v>0</v>
      </c>
      <c r="GO398" s="7">
        <v>0</v>
      </c>
      <c r="GP398" s="4"/>
      <c r="GQ398" s="7">
        <v>0</v>
      </c>
      <c r="GR398" s="4"/>
      <c r="GS398" s="7">
        <v>0</v>
      </c>
      <c r="GT398" s="7">
        <v>0</v>
      </c>
      <c r="GU398" s="7">
        <v>0</v>
      </c>
      <c r="GV398" s="4"/>
      <c r="GW398" s="7">
        <v>0</v>
      </c>
      <c r="GX398" s="4"/>
      <c r="GY398" s="7">
        <v>0</v>
      </c>
      <c r="GZ398" s="3"/>
    </row>
    <row r="399" spans="1:208" s="11" customFormat="1" x14ac:dyDescent="0.25">
      <c r="A399" s="7" t="s">
        <v>220</v>
      </c>
      <c r="B399" s="7" t="s">
        <v>984</v>
      </c>
      <c r="C399" s="7" t="s">
        <v>985</v>
      </c>
      <c r="D399" s="33" t="s">
        <v>241</v>
      </c>
      <c r="E399" s="7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>
        <v>40.0437443423952</v>
      </c>
      <c r="Z399" s="8">
        <v>47.906380436144097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40.0437443423952</v>
      </c>
      <c r="AM399" s="8">
        <v>47.906380436144097</v>
      </c>
      <c r="AN399" s="8">
        <v>0</v>
      </c>
      <c r="AO399" s="8"/>
      <c r="AP399" s="8"/>
      <c r="AQ399" s="8"/>
      <c r="AR399" s="8"/>
      <c r="AS399" s="8">
        <v>40.0437443423952</v>
      </c>
      <c r="AT399" s="8">
        <v>47.906380436144097</v>
      </c>
      <c r="AU399" s="8">
        <f t="shared" si="40"/>
        <v>0</v>
      </c>
      <c r="AV399" s="8">
        <f t="shared" si="41"/>
        <v>0</v>
      </c>
      <c r="AW399" s="8">
        <f t="shared" si="42"/>
        <v>40.0437443423952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40.0437443423952</v>
      </c>
      <c r="BK399" s="8">
        <v>7.8626360937489297</v>
      </c>
      <c r="BL399" s="9">
        <v>-47.906380436144097</v>
      </c>
      <c r="BM399" s="8" t="s">
        <v>268</v>
      </c>
      <c r="BN399" s="7" t="s">
        <v>268</v>
      </c>
      <c r="BO399" s="10">
        <v>769</v>
      </c>
      <c r="BP399" s="10">
        <v>381</v>
      </c>
      <c r="BQ399" s="7" t="s">
        <v>252</v>
      </c>
      <c r="BR399" s="8"/>
      <c r="BS399" s="8"/>
      <c r="BT399" s="4"/>
      <c r="BU399" s="8"/>
      <c r="BV399" s="4"/>
      <c r="BW399" s="8"/>
      <c r="BX399" s="8"/>
      <c r="BY399" s="8"/>
      <c r="BZ399" s="4"/>
      <c r="CA399" s="8"/>
      <c r="CB399" s="4"/>
      <c r="CC399" s="8"/>
      <c r="CD399" s="8"/>
      <c r="CE399" s="8"/>
      <c r="CF399" s="4"/>
      <c r="CG399" s="8"/>
      <c r="CH399" s="4"/>
      <c r="CI399" s="8"/>
      <c r="CJ399" s="8"/>
      <c r="CK399" s="8"/>
      <c r="CL399" s="4"/>
      <c r="CM399" s="8"/>
      <c r="CN399" s="4"/>
      <c r="CO399" s="8"/>
      <c r="CP399" s="8"/>
      <c r="CQ399" s="8"/>
      <c r="CR399" s="4"/>
      <c r="CS399" s="8"/>
      <c r="CT399" s="4"/>
      <c r="CU399" s="8"/>
      <c r="CV399" s="8"/>
      <c r="CW399" s="8"/>
      <c r="CX399" s="4"/>
      <c r="CY399" s="8"/>
      <c r="CZ399" s="4"/>
      <c r="DA399" s="8"/>
      <c r="DB399" s="8"/>
      <c r="DC399" s="8"/>
      <c r="DD399" s="4"/>
      <c r="DE399" s="8"/>
      <c r="DF399" s="4"/>
      <c r="DG399" s="8"/>
      <c r="DH399" s="8"/>
      <c r="DI399" s="8"/>
      <c r="DJ399" s="4"/>
      <c r="DK399" s="8"/>
      <c r="DL399" s="4"/>
      <c r="DM399" s="8"/>
      <c r="DN399" s="8"/>
      <c r="DO399" s="8"/>
      <c r="DP399" s="4"/>
      <c r="DQ399" s="8"/>
      <c r="DR399" s="4"/>
      <c r="DS399" s="8"/>
      <c r="DT399" s="8"/>
      <c r="DU399" s="8"/>
      <c r="DV399" s="4"/>
      <c r="DW399" s="8"/>
      <c r="DX399" s="4"/>
      <c r="DY399" s="8"/>
      <c r="DZ399" s="8"/>
      <c r="EA399" s="8"/>
      <c r="EB399" s="4"/>
      <c r="EC399" s="8"/>
      <c r="ED399" s="4"/>
      <c r="EE399" s="8"/>
      <c r="EF399" s="8">
        <v>40.018242389472199</v>
      </c>
      <c r="EG399" s="8">
        <v>39.618059892235401</v>
      </c>
      <c r="EH399" s="4">
        <v>0.98999999816728401</v>
      </c>
      <c r="EI399" s="8">
        <v>39.686931565017602</v>
      </c>
      <c r="EJ399" s="4">
        <v>0.99172100510486605</v>
      </c>
      <c r="EK399" s="8">
        <v>0</v>
      </c>
      <c r="EL399" s="8">
        <v>47.952794695850301</v>
      </c>
      <c r="EM399" s="8">
        <v>47.473266768682102</v>
      </c>
      <c r="EN399" s="4">
        <v>0.99000000041270297</v>
      </c>
      <c r="EO399" s="8">
        <v>49.244255481595097</v>
      </c>
      <c r="EP399" s="4">
        <v>1.0269319190661601</v>
      </c>
      <c r="EQ399" s="8">
        <v>0</v>
      </c>
      <c r="ER399" s="8">
        <v>0</v>
      </c>
      <c r="ES399" s="8">
        <v>0.135887966305656</v>
      </c>
      <c r="ET399" s="4"/>
      <c r="EU399" s="8">
        <v>0.18810047843213901</v>
      </c>
      <c r="EV399" s="4"/>
      <c r="EW399" s="8">
        <v>0</v>
      </c>
      <c r="EX399" s="8">
        <v>0</v>
      </c>
      <c r="EY399" s="8">
        <v>2.16840434497101E-18</v>
      </c>
      <c r="EZ399" s="4"/>
      <c r="FA399" s="8">
        <v>-6.4790654062135602E-3</v>
      </c>
      <c r="FB399" s="4"/>
      <c r="FC399" s="8">
        <v>0</v>
      </c>
      <c r="FD399" s="7">
        <v>0</v>
      </c>
      <c r="FE399" s="7">
        <v>0</v>
      </c>
      <c r="FF399" s="4"/>
      <c r="FG399" s="7">
        <v>0</v>
      </c>
      <c r="FH399" s="4"/>
      <c r="FI399" s="7">
        <v>0</v>
      </c>
      <c r="FJ399" s="7">
        <v>0</v>
      </c>
      <c r="FK399" s="7">
        <v>0</v>
      </c>
      <c r="FL399" s="4"/>
      <c r="FM399" s="7">
        <v>0</v>
      </c>
      <c r="FN399" s="4"/>
      <c r="FO399" s="7">
        <v>0</v>
      </c>
      <c r="FP399" s="7">
        <v>0</v>
      </c>
      <c r="FQ399" s="7">
        <v>0</v>
      </c>
      <c r="FR399" s="4"/>
      <c r="FS399" s="7">
        <v>0</v>
      </c>
      <c r="FT399" s="4"/>
      <c r="FU399" s="7">
        <v>0</v>
      </c>
      <c r="FV399" s="7">
        <v>0</v>
      </c>
      <c r="FW399" s="7">
        <v>0</v>
      </c>
      <c r="FX399" s="4"/>
      <c r="FY399" s="7">
        <v>0</v>
      </c>
      <c r="FZ399" s="4"/>
      <c r="GA399" s="7">
        <v>0</v>
      </c>
      <c r="GB399" s="7">
        <v>0</v>
      </c>
      <c r="GC399" s="7">
        <v>0</v>
      </c>
      <c r="GD399" s="4"/>
      <c r="GE399" s="7">
        <v>0</v>
      </c>
      <c r="GF399" s="4"/>
      <c r="GG399" s="7">
        <v>0</v>
      </c>
      <c r="GH399" s="7">
        <v>40.018242389472199</v>
      </c>
      <c r="GI399" s="7">
        <v>39.618059892235401</v>
      </c>
      <c r="GJ399" s="4">
        <v>0.98999999816728401</v>
      </c>
      <c r="GK399" s="7">
        <v>39.686931565017602</v>
      </c>
      <c r="GL399" s="4">
        <v>0.99172100510486605</v>
      </c>
      <c r="GM399" s="7">
        <v>0</v>
      </c>
      <c r="GN399" s="7">
        <v>47.952794695850301</v>
      </c>
      <c r="GO399" s="7">
        <v>47.609154734987698</v>
      </c>
      <c r="GP399" s="4">
        <v>0.99283378658027699</v>
      </c>
      <c r="GQ399" s="7">
        <v>49.432355960027202</v>
      </c>
      <c r="GR399" s="4">
        <v>1.03085453670764</v>
      </c>
      <c r="GS399" s="7">
        <v>0</v>
      </c>
      <c r="GT399" s="7">
        <v>0</v>
      </c>
      <c r="GU399" s="7">
        <v>2.16840434497101E-18</v>
      </c>
      <c r="GV399" s="4"/>
      <c r="GW399" s="7">
        <v>-6.4790654062135602E-3</v>
      </c>
      <c r="GX399" s="4"/>
      <c r="GY399" s="7">
        <v>0</v>
      </c>
      <c r="GZ399" s="3"/>
    </row>
    <row r="400" spans="1:208" s="11" customFormat="1" x14ac:dyDescent="0.25">
      <c r="A400" s="7" t="s">
        <v>220</v>
      </c>
      <c r="B400" s="7" t="s">
        <v>986</v>
      </c>
      <c r="C400" s="7" t="s">
        <v>987</v>
      </c>
      <c r="D400" s="33" t="s">
        <v>432</v>
      </c>
      <c r="E400" s="7"/>
      <c r="F400" s="8"/>
      <c r="G400" s="8"/>
      <c r="H400" s="8"/>
      <c r="I400" s="8"/>
      <c r="J400" s="8">
        <v>0</v>
      </c>
      <c r="K400" s="8">
        <v>12.9047949373251</v>
      </c>
      <c r="L400" s="8">
        <v>30.286698308385098</v>
      </c>
      <c r="M400" s="8">
        <v>11.6033215285384</v>
      </c>
      <c r="N400" s="8">
        <v>5.7164528416697298</v>
      </c>
      <c r="O400" s="8">
        <v>74.409511622246697</v>
      </c>
      <c r="P400" s="8">
        <v>13.725925033467099</v>
      </c>
      <c r="Q400" s="8">
        <v>24.761139588657699</v>
      </c>
      <c r="R400" s="8">
        <v>29.6213889497384</v>
      </c>
      <c r="S400" s="8">
        <v>-11.7798694170622</v>
      </c>
      <c r="T400" s="8">
        <v>39.7011606425704</v>
      </c>
      <c r="U400" s="8">
        <v>0.86348107581850198</v>
      </c>
      <c r="V400" s="8">
        <v>25.685128392357399</v>
      </c>
      <c r="W400" s="8">
        <v>14.2334550322503</v>
      </c>
      <c r="X400" s="8">
        <v>0</v>
      </c>
      <c r="Y400" s="8">
        <v>0</v>
      </c>
      <c r="Z400" s="8">
        <v>0</v>
      </c>
      <c r="AA400" s="8"/>
      <c r="AB400" s="8"/>
      <c r="AC400" s="8">
        <v>0</v>
      </c>
      <c r="AD400" s="8">
        <v>0</v>
      </c>
      <c r="AE400" s="8">
        <v>12.9047949373251</v>
      </c>
      <c r="AF400" s="8">
        <v>41.8900198369235</v>
      </c>
      <c r="AG400" s="8">
        <v>80.125964463916404</v>
      </c>
      <c r="AH400" s="8">
        <v>38.487064622124699</v>
      </c>
      <c r="AI400" s="8">
        <v>17.841519532676202</v>
      </c>
      <c r="AJ400" s="8">
        <v>40.564641718388899</v>
      </c>
      <c r="AK400" s="8">
        <v>39.918583424607696</v>
      </c>
      <c r="AL400" s="8">
        <v>0</v>
      </c>
      <c r="AM400" s="8">
        <v>0</v>
      </c>
      <c r="AN400" s="8">
        <v>0</v>
      </c>
      <c r="AO400" s="8"/>
      <c r="AP400" s="8">
        <v>54.7948147742486</v>
      </c>
      <c r="AQ400" s="8">
        <v>118.613029086041</v>
      </c>
      <c r="AR400" s="8">
        <v>58.406161251065001</v>
      </c>
      <c r="AS400" s="8">
        <v>39.918583424607696</v>
      </c>
      <c r="AT400" s="8">
        <v>0</v>
      </c>
      <c r="AU400" s="8">
        <f t="shared" si="40"/>
        <v>63.818214311792396</v>
      </c>
      <c r="AV400" s="8">
        <f t="shared" si="41"/>
        <v>-60.206867834975995</v>
      </c>
      <c r="AW400" s="8">
        <f t="shared" si="42"/>
        <v>-18.487577826457304</v>
      </c>
      <c r="AX400" s="8">
        <v>-18.6833767798467</v>
      </c>
      <c r="AY400" s="8">
        <v>-5.8868686868687004</v>
      </c>
      <c r="AZ400" s="8">
        <v>68.693058780576905</v>
      </c>
      <c r="BA400" s="8">
        <v>-60.683586588779598</v>
      </c>
      <c r="BB400" s="8">
        <v>11.035214555190599</v>
      </c>
      <c r="BC400" s="8">
        <v>4.86024936108074</v>
      </c>
      <c r="BD400" s="8">
        <v>-41.401258366800597</v>
      </c>
      <c r="BE400" s="8">
        <v>51.481030059632602</v>
      </c>
      <c r="BF400" s="8">
        <v>-38.837679566751802</v>
      </c>
      <c r="BG400" s="8">
        <v>24.8216473165389</v>
      </c>
      <c r="BH400" s="8">
        <v>-11.4516733601072</v>
      </c>
      <c r="BI400" s="8">
        <v>-14.2334550322503</v>
      </c>
      <c r="BJ400" s="8">
        <v>0</v>
      </c>
      <c r="BK400" s="8">
        <v>0</v>
      </c>
      <c r="BL400" s="9">
        <v>0</v>
      </c>
      <c r="BM400" s="8" t="s">
        <v>268</v>
      </c>
      <c r="BN400" s="7" t="s">
        <v>268</v>
      </c>
      <c r="BO400" s="10">
        <v>770</v>
      </c>
      <c r="BP400" s="10">
        <v>382</v>
      </c>
      <c r="BQ400" s="7" t="s">
        <v>252</v>
      </c>
      <c r="BR400" s="8">
        <v>6.2058518958911302</v>
      </c>
      <c r="BS400" s="8">
        <v>3.0449392341288299</v>
      </c>
      <c r="BT400" s="4">
        <v>0.490656123479981</v>
      </c>
      <c r="BU400" s="8">
        <v>-2.5621551421681601</v>
      </c>
      <c r="BV400" s="4">
        <v>-0.41286114866269202</v>
      </c>
      <c r="BW400" s="8">
        <v>5</v>
      </c>
      <c r="BX400" s="8">
        <v>82.945754175051903</v>
      </c>
      <c r="BY400" s="8">
        <v>75.662225408287696</v>
      </c>
      <c r="BZ400" s="4">
        <v>0.91218925140649498</v>
      </c>
      <c r="CA400" s="8">
        <v>67.449737403351506</v>
      </c>
      <c r="CB400" s="4">
        <v>0.81317890317813002</v>
      </c>
      <c r="CC400" s="8">
        <v>7.3548387096774199</v>
      </c>
      <c r="CD400" s="8">
        <v>15.138444025618901</v>
      </c>
      <c r="CE400" s="8">
        <v>9.5761260220611994</v>
      </c>
      <c r="CF400" s="4">
        <v>0.63257003202280704</v>
      </c>
      <c r="CG400" s="8">
        <v>2.1351243068232302</v>
      </c>
      <c r="CH400" s="4">
        <v>0.14103987855092301</v>
      </c>
      <c r="CI400" s="8">
        <v>6</v>
      </c>
      <c r="CJ400" s="8">
        <v>27.937838034061599</v>
      </c>
      <c r="CK400" s="8">
        <v>21.933602728341999</v>
      </c>
      <c r="CL400" s="4">
        <v>0.78508590040506099</v>
      </c>
      <c r="CM400" s="8">
        <v>16.238414788997598</v>
      </c>
      <c r="CN400" s="4">
        <v>0.581233765089476</v>
      </c>
      <c r="CO400" s="8">
        <v>5.5460829493087598</v>
      </c>
      <c r="CP400" s="8">
        <v>32.951296275267801</v>
      </c>
      <c r="CQ400" s="8">
        <v>27.766037898965902</v>
      </c>
      <c r="CR400" s="4">
        <v>0.84263871342160801</v>
      </c>
      <c r="CS400" s="8">
        <v>22.574771395763999</v>
      </c>
      <c r="CT400" s="4">
        <v>0.68509509329100005</v>
      </c>
      <c r="CU400" s="8">
        <v>5.2069892473118298</v>
      </c>
      <c r="CV400" s="8">
        <v>-13.194356868126601</v>
      </c>
      <c r="CW400" s="8">
        <v>-18.904462032641799</v>
      </c>
      <c r="CX400" s="4">
        <v>1.43276873754332</v>
      </c>
      <c r="CY400" s="8">
        <v>-23.816125683540101</v>
      </c>
      <c r="CZ400" s="4">
        <v>-1.8050236113495099</v>
      </c>
      <c r="DA400" s="8">
        <v>4.9354838709677402</v>
      </c>
      <c r="DB400" s="8">
        <v>43.445421602606103</v>
      </c>
      <c r="DC400" s="8">
        <v>37.970652464181597</v>
      </c>
      <c r="DD400" s="4">
        <v>0.87398513038952597</v>
      </c>
      <c r="DE400" s="8">
        <v>35.038867748084698</v>
      </c>
      <c r="DF400" s="4">
        <v>0.80650311253931695</v>
      </c>
      <c r="DG400" s="8">
        <v>3</v>
      </c>
      <c r="DH400" s="8">
        <v>1.3068082900445199</v>
      </c>
      <c r="DI400" s="8">
        <v>-3.75855484253607</v>
      </c>
      <c r="DJ400" s="4">
        <v>-2.87613330216019</v>
      </c>
      <c r="DK400" s="8">
        <v>-6.3430076382017297</v>
      </c>
      <c r="DL400" s="4">
        <v>-4.8538164981993104</v>
      </c>
      <c r="DM400" s="8">
        <v>2.8387096774193599</v>
      </c>
      <c r="DN400" s="8">
        <v>26.896227857780001</v>
      </c>
      <c r="DO400" s="8">
        <v>22.155473167825601</v>
      </c>
      <c r="DP400" s="4">
        <v>0.82373904939301201</v>
      </c>
      <c r="DQ400" s="8">
        <v>19.0015166789691</v>
      </c>
      <c r="DR400" s="4">
        <v>0.70647515255462301</v>
      </c>
      <c r="DS400" s="8">
        <v>3</v>
      </c>
      <c r="DT400" s="8">
        <v>14.440832201506399</v>
      </c>
      <c r="DU400" s="8">
        <v>9.2738291816760192</v>
      </c>
      <c r="DV400" s="4">
        <v>0.64219492701456904</v>
      </c>
      <c r="DW400" s="8">
        <v>6.81427675747197</v>
      </c>
      <c r="DX400" s="4">
        <v>0.47187562755290202</v>
      </c>
      <c r="DY400" s="8">
        <v>3</v>
      </c>
      <c r="DZ400" s="8">
        <v>0</v>
      </c>
      <c r="EA400" s="8">
        <v>2.48474969755625</v>
      </c>
      <c r="EB400" s="4"/>
      <c r="EC400" s="8">
        <v>2.44078422622457</v>
      </c>
      <c r="ED400" s="4"/>
      <c r="EE400" s="8">
        <v>0</v>
      </c>
      <c r="EF400" s="8">
        <v>0</v>
      </c>
      <c r="EG400" s="8">
        <v>4.2356687898089197E-2</v>
      </c>
      <c r="EH400" s="4"/>
      <c r="EI400" s="8">
        <v>-1.63325829224787</v>
      </c>
      <c r="EJ400" s="4"/>
      <c r="EK400" s="8">
        <v>0</v>
      </c>
      <c r="EL400" s="8">
        <v>0</v>
      </c>
      <c r="EM400" s="8">
        <v>0</v>
      </c>
      <c r="EN400" s="4"/>
      <c r="EO400" s="8">
        <v>1.6532886624631999</v>
      </c>
      <c r="EP400" s="4"/>
      <c r="EQ400" s="8">
        <v>0</v>
      </c>
      <c r="ER400" s="8"/>
      <c r="ES400" s="8"/>
      <c r="ET400" s="4"/>
      <c r="EU400" s="8"/>
      <c r="EV400" s="4"/>
      <c r="EW400" s="8"/>
      <c r="EX400" s="8"/>
      <c r="EY400" s="8"/>
      <c r="EZ400" s="4"/>
      <c r="FA400" s="8"/>
      <c r="FB400" s="4"/>
      <c r="FC400" s="8"/>
      <c r="FD400" s="7">
        <v>89.151606070943004</v>
      </c>
      <c r="FE400" s="7">
        <v>78.707164642416501</v>
      </c>
      <c r="FF400" s="4">
        <v>0.88284628972118295</v>
      </c>
      <c r="FG400" s="7">
        <v>64.887582261183297</v>
      </c>
      <c r="FH400" s="4">
        <v>0.72783413693690002</v>
      </c>
      <c r="FI400" s="7">
        <v>12.3548387096774</v>
      </c>
      <c r="FJ400" s="7">
        <v>43.076282059680501</v>
      </c>
      <c r="FK400" s="7">
        <v>31.509728750403202</v>
      </c>
      <c r="FL400" s="4">
        <v>0.73148673106810203</v>
      </c>
      <c r="FM400" s="7">
        <v>18.373539095820799</v>
      </c>
      <c r="FN400" s="4">
        <v>0.42653493331585601</v>
      </c>
      <c r="FO400" s="7">
        <v>11.546082949308801</v>
      </c>
      <c r="FP400" s="7">
        <v>19.7569394071412</v>
      </c>
      <c r="FQ400" s="7">
        <v>8.8615758663240705</v>
      </c>
      <c r="FR400" s="4">
        <v>0.44852978913935498</v>
      </c>
      <c r="FS400" s="7">
        <v>-1.2413542877761401</v>
      </c>
      <c r="FT400" s="4">
        <v>-6.2831305102218807E-2</v>
      </c>
      <c r="FU400" s="7">
        <v>10.1424731182796</v>
      </c>
      <c r="FV400" s="7">
        <v>44.752229892650597</v>
      </c>
      <c r="FW400" s="7">
        <v>34.212097621645498</v>
      </c>
      <c r="FX400" s="4">
        <v>0.76447805402572799</v>
      </c>
      <c r="FY400" s="7">
        <v>28.695860109882901</v>
      </c>
      <c r="FZ400" s="4">
        <v>0.64121631880058505</v>
      </c>
      <c r="GA400" s="7">
        <v>5.8387096774193603</v>
      </c>
      <c r="GB400" s="7">
        <v>41.337060059286401</v>
      </c>
      <c r="GC400" s="7">
        <v>31.429302349501601</v>
      </c>
      <c r="GD400" s="4">
        <v>0.76031779484136197</v>
      </c>
      <c r="GE400" s="7">
        <v>25.815793436441002</v>
      </c>
      <c r="GF400" s="4">
        <v>0.624519339290591</v>
      </c>
      <c r="GG400" s="7">
        <v>6</v>
      </c>
      <c r="GH400" s="7">
        <v>0</v>
      </c>
      <c r="GI400" s="7">
        <v>2.5271063854543399</v>
      </c>
      <c r="GJ400" s="4"/>
      <c r="GK400" s="7">
        <v>0.80752593397669203</v>
      </c>
      <c r="GL400" s="4"/>
      <c r="GM400" s="7">
        <v>0</v>
      </c>
      <c r="GN400" s="7">
        <v>0</v>
      </c>
      <c r="GO400" s="7">
        <v>0</v>
      </c>
      <c r="GP400" s="4"/>
      <c r="GQ400" s="7">
        <v>1.6532886624631999</v>
      </c>
      <c r="GR400" s="4"/>
      <c r="GS400" s="7">
        <v>0</v>
      </c>
      <c r="GT400" s="7">
        <v>0</v>
      </c>
      <c r="GU400" s="7">
        <v>0</v>
      </c>
      <c r="GV400" s="4"/>
      <c r="GW400" s="7">
        <v>0</v>
      </c>
      <c r="GX400" s="4"/>
      <c r="GY400" s="7">
        <v>0</v>
      </c>
      <c r="GZ400" s="3"/>
    </row>
    <row r="401" spans="1:208" s="11" customFormat="1" x14ac:dyDescent="0.25">
      <c r="A401" s="7" t="s">
        <v>220</v>
      </c>
      <c r="B401" s="7" t="s">
        <v>988</v>
      </c>
      <c r="C401" s="7" t="s">
        <v>989</v>
      </c>
      <c r="D401" s="33" t="s">
        <v>351</v>
      </c>
      <c r="E401" s="7"/>
      <c r="F401" s="8">
        <v>19.023838790990599</v>
      </c>
      <c r="G401" s="8">
        <v>18.724304532120801</v>
      </c>
      <c r="H401" s="8">
        <v>18.609256530907398</v>
      </c>
      <c r="I401" s="8">
        <v>18.8671708280357</v>
      </c>
      <c r="J401" s="8">
        <v>19.077097103733198</v>
      </c>
      <c r="K401" s="8">
        <v>18.289962486626798</v>
      </c>
      <c r="L401" s="8">
        <v>19.286633322959698</v>
      </c>
      <c r="M401" s="8">
        <v>18.746268793338899</v>
      </c>
      <c r="N401" s="8">
        <v>19.0736959278324</v>
      </c>
      <c r="O401" s="8">
        <v>19.286623401976499</v>
      </c>
      <c r="P401" s="8">
        <v>19.286629636819299</v>
      </c>
      <c r="Q401" s="8">
        <v>18.8675642901201</v>
      </c>
      <c r="R401" s="8">
        <v>19.0770850844705</v>
      </c>
      <c r="S401" s="8">
        <v>19.286631699175299</v>
      </c>
      <c r="T401" s="8">
        <v>19.286624047391701</v>
      </c>
      <c r="U401" s="8">
        <v>18.867565473901699</v>
      </c>
      <c r="V401" s="8">
        <v>19.108173234627799</v>
      </c>
      <c r="W401" s="8">
        <v>19.729722069625002</v>
      </c>
      <c r="X401" s="8">
        <v>0</v>
      </c>
      <c r="Y401" s="8"/>
      <c r="Z401" s="8"/>
      <c r="AA401" s="8"/>
      <c r="AB401" s="8"/>
      <c r="AC401" s="8">
        <v>37.7481433231114</v>
      </c>
      <c r="AD401" s="8">
        <v>37.476427358942999</v>
      </c>
      <c r="AE401" s="8">
        <v>37.367059590359901</v>
      </c>
      <c r="AF401" s="8">
        <v>38.032902116298601</v>
      </c>
      <c r="AG401" s="8">
        <v>38.360319329808902</v>
      </c>
      <c r="AH401" s="8">
        <v>38.154193926939399</v>
      </c>
      <c r="AI401" s="8">
        <v>38.363716783645799</v>
      </c>
      <c r="AJ401" s="8">
        <v>38.154189521293503</v>
      </c>
      <c r="AK401" s="8">
        <v>38.837895304252797</v>
      </c>
      <c r="AL401" s="8">
        <v>0</v>
      </c>
      <c r="AM401" s="8">
        <v>0</v>
      </c>
      <c r="AN401" s="8">
        <v>0</v>
      </c>
      <c r="AO401" s="8">
        <v>75.224570682054406</v>
      </c>
      <c r="AP401" s="8">
        <v>75.399961706658502</v>
      </c>
      <c r="AQ401" s="8">
        <v>76.514513256748302</v>
      </c>
      <c r="AR401" s="8">
        <v>76.517906304939203</v>
      </c>
      <c r="AS401" s="8">
        <v>38.837895304252797</v>
      </c>
      <c r="AT401" s="8"/>
      <c r="AU401" s="8">
        <f t="shared" si="40"/>
        <v>1.1145515500898</v>
      </c>
      <c r="AV401" s="8">
        <f t="shared" si="41"/>
        <v>3.3930481909010268E-3</v>
      </c>
      <c r="AW401" s="8">
        <f t="shared" si="42"/>
        <v>-37.680011000686406</v>
      </c>
      <c r="AX401" s="8">
        <v>-0.54036452962084502</v>
      </c>
      <c r="AY401" s="8">
        <v>0.32742713449348998</v>
      </c>
      <c r="AZ401" s="8">
        <v>0.212927474144184</v>
      </c>
      <c r="BA401" s="8">
        <v>6.2348427967151599E-6</v>
      </c>
      <c r="BB401" s="8">
        <v>-0.41906534669925199</v>
      </c>
      <c r="BC401" s="8">
        <v>0.2095207943504</v>
      </c>
      <c r="BD401" s="8">
        <v>0.20954661470480199</v>
      </c>
      <c r="BE401" s="8">
        <v>-7.6517835445599792E-6</v>
      </c>
      <c r="BF401" s="8">
        <v>-0.41905857348999798</v>
      </c>
      <c r="BG401" s="8">
        <v>0.24060776072605</v>
      </c>
      <c r="BH401" s="8">
        <v>0.62154883499719205</v>
      </c>
      <c r="BI401" s="8">
        <v>-19.729722069625002</v>
      </c>
      <c r="BJ401" s="8">
        <v>0</v>
      </c>
      <c r="BK401" s="8">
        <v>0</v>
      </c>
      <c r="BL401" s="9">
        <v>0</v>
      </c>
      <c r="BM401" s="8" t="s">
        <v>268</v>
      </c>
      <c r="BN401" s="7" t="s">
        <v>268</v>
      </c>
      <c r="BO401" s="10">
        <v>772</v>
      </c>
      <c r="BP401" s="10">
        <v>383</v>
      </c>
      <c r="BQ401" s="7" t="s">
        <v>252</v>
      </c>
      <c r="BR401" s="8">
        <v>23.710383140826998</v>
      </c>
      <c r="BS401" s="8">
        <v>23.47425756749</v>
      </c>
      <c r="BT401" s="4">
        <v>0.99004125863616199</v>
      </c>
      <c r="BU401" s="8">
        <v>23.7778001103337</v>
      </c>
      <c r="BV401" s="4">
        <v>1.0028433521764</v>
      </c>
      <c r="BW401" s="8">
        <v>0</v>
      </c>
      <c r="BX401" s="8">
        <v>24.332582684490301</v>
      </c>
      <c r="BY401" s="8">
        <v>24.088907621424202</v>
      </c>
      <c r="BZ401" s="4">
        <v>0.98998564738377204</v>
      </c>
      <c r="CA401" s="8">
        <v>24.395636098848101</v>
      </c>
      <c r="CB401" s="4">
        <v>1.00259131614492</v>
      </c>
      <c r="CC401" s="8">
        <v>0</v>
      </c>
      <c r="CD401" s="8">
        <v>24.726423740111301</v>
      </c>
      <c r="CE401" s="8">
        <v>24.478536999881399</v>
      </c>
      <c r="CF401" s="4">
        <v>0.98997482438886797</v>
      </c>
      <c r="CG401" s="8">
        <v>24.790451885181501</v>
      </c>
      <c r="CH401" s="4">
        <v>1.00258946242057</v>
      </c>
      <c r="CI401" s="8">
        <v>0</v>
      </c>
      <c r="CJ401" s="8">
        <v>23.675163073163802</v>
      </c>
      <c r="CK401" s="8">
        <v>23.4394938958573</v>
      </c>
      <c r="CL401" s="4">
        <v>0.99004572105466904</v>
      </c>
      <c r="CM401" s="8">
        <v>23.7766769300958</v>
      </c>
      <c r="CN401" s="4">
        <v>1.00428777857278</v>
      </c>
      <c r="CO401" s="8">
        <v>0</v>
      </c>
      <c r="CP401" s="8">
        <v>23.202863002290002</v>
      </c>
      <c r="CQ401" s="8">
        <v>22.971215050764599</v>
      </c>
      <c r="CR401" s="4">
        <v>0.99001640653127498</v>
      </c>
      <c r="CS401" s="8">
        <v>23.289115234086399</v>
      </c>
      <c r="CT401" s="4">
        <v>1.0037173098762799</v>
      </c>
      <c r="CU401" s="8">
        <v>0</v>
      </c>
      <c r="CV401" s="8">
        <v>23.384862355313601</v>
      </c>
      <c r="CW401" s="8">
        <v>23.1524705235577</v>
      </c>
      <c r="CX401" s="4">
        <v>0.99006229635971998</v>
      </c>
      <c r="CY401" s="8">
        <v>23.4668797890691</v>
      </c>
      <c r="CZ401" s="4">
        <v>1.0035072874284801</v>
      </c>
      <c r="DA401" s="8">
        <v>0</v>
      </c>
      <c r="DB401" s="8">
        <v>22.588659773627501</v>
      </c>
      <c r="DC401" s="8">
        <v>22.363266832763401</v>
      </c>
      <c r="DD401" s="4">
        <v>0.99002185419042799</v>
      </c>
      <c r="DE401" s="8">
        <v>22.673344404893701</v>
      </c>
      <c r="DF401" s="4">
        <v>1.00374898874546</v>
      </c>
      <c r="DG401" s="8">
        <v>0</v>
      </c>
      <c r="DH401" s="8">
        <v>21.5177045334326</v>
      </c>
      <c r="DI401" s="8">
        <v>21.303996134431799</v>
      </c>
      <c r="DJ401" s="4">
        <v>0.990068252927781</v>
      </c>
      <c r="DK401" s="8">
        <v>21.606862246483701</v>
      </c>
      <c r="DL401" s="4">
        <v>1.0041434583745901</v>
      </c>
      <c r="DM401" s="8">
        <v>0</v>
      </c>
      <c r="DN401" s="8">
        <v>19.4857900034912</v>
      </c>
      <c r="DO401" s="8">
        <v>19.291629747321501</v>
      </c>
      <c r="DP401" s="4">
        <v>0.99003580269853098</v>
      </c>
      <c r="DQ401" s="8">
        <v>19.585896039649601</v>
      </c>
      <c r="DR401" s="4">
        <v>1.0051373865848101</v>
      </c>
      <c r="DS401" s="8">
        <v>0</v>
      </c>
      <c r="DT401" s="8">
        <v>18.902681810162299</v>
      </c>
      <c r="DU401" s="8">
        <v>18.7173229546583</v>
      </c>
      <c r="DV401" s="4">
        <v>0.99019404456121396</v>
      </c>
      <c r="DW401" s="8">
        <v>18.998657365291201</v>
      </c>
      <c r="DX401" s="4">
        <v>1.0050773512506199</v>
      </c>
      <c r="DY401" s="8">
        <v>0</v>
      </c>
      <c r="DZ401" s="8">
        <v>0</v>
      </c>
      <c r="EA401" s="8">
        <v>3.3879980563654</v>
      </c>
      <c r="EB401" s="4"/>
      <c r="EC401" s="8">
        <v>3.47840335622372</v>
      </c>
      <c r="ED401" s="4"/>
      <c r="EE401" s="8">
        <v>0</v>
      </c>
      <c r="EF401" s="8"/>
      <c r="EG401" s="8"/>
      <c r="EH401" s="4"/>
      <c r="EI401" s="8"/>
      <c r="EJ401" s="4"/>
      <c r="EK401" s="8"/>
      <c r="EL401" s="8"/>
      <c r="EM401" s="8"/>
      <c r="EN401" s="4"/>
      <c r="EO401" s="8"/>
      <c r="EP401" s="4"/>
      <c r="EQ401" s="8"/>
      <c r="ER401" s="8"/>
      <c r="ES401" s="8"/>
      <c r="ET401" s="4"/>
      <c r="EU401" s="8"/>
      <c r="EV401" s="4"/>
      <c r="EW401" s="8"/>
      <c r="EX401" s="8"/>
      <c r="EY401" s="8"/>
      <c r="EZ401" s="4"/>
      <c r="FA401" s="8"/>
      <c r="FB401" s="4"/>
      <c r="FC401" s="8"/>
      <c r="FD401" s="7">
        <v>48.042965825317303</v>
      </c>
      <c r="FE401" s="7">
        <v>47.563165188914198</v>
      </c>
      <c r="FF401" s="4">
        <v>0.99001309290214201</v>
      </c>
      <c r="FG401" s="7">
        <v>48.173436209181801</v>
      </c>
      <c r="FH401" s="4">
        <v>1.0027157021142099</v>
      </c>
      <c r="FI401" s="7">
        <v>0</v>
      </c>
      <c r="FJ401" s="7">
        <v>48.401586813275102</v>
      </c>
      <c r="FK401" s="7">
        <v>47.918030895738703</v>
      </c>
      <c r="FL401" s="4">
        <v>0.99000950279994304</v>
      </c>
      <c r="FM401" s="7">
        <v>48.5671288152774</v>
      </c>
      <c r="FN401" s="4">
        <v>1.0034201771657001</v>
      </c>
      <c r="FO401" s="7">
        <v>0</v>
      </c>
      <c r="FP401" s="7">
        <v>46.587725357603603</v>
      </c>
      <c r="FQ401" s="7">
        <v>46.123685574322302</v>
      </c>
      <c r="FR401" s="4">
        <v>0.99003944108197395</v>
      </c>
      <c r="FS401" s="7">
        <v>46.755995023155499</v>
      </c>
      <c r="FT401" s="4">
        <v>1.00361188841611</v>
      </c>
      <c r="FU401" s="7">
        <v>0</v>
      </c>
      <c r="FV401" s="7">
        <v>44.106364307059998</v>
      </c>
      <c r="FW401" s="7">
        <v>43.6672629671952</v>
      </c>
      <c r="FX401" s="4">
        <v>0.99004449025070596</v>
      </c>
      <c r="FY401" s="7">
        <v>44.280206651377398</v>
      </c>
      <c r="FZ401" s="4">
        <v>1.003941434463</v>
      </c>
      <c r="GA401" s="7">
        <v>0</v>
      </c>
      <c r="GB401" s="7">
        <v>38.388471813653602</v>
      </c>
      <c r="GC401" s="7">
        <v>38.008952701979801</v>
      </c>
      <c r="GD401" s="4">
        <v>0.99011372180908697</v>
      </c>
      <c r="GE401" s="7">
        <v>38.584553404940799</v>
      </c>
      <c r="GF401" s="4">
        <v>1.00510782487615</v>
      </c>
      <c r="GG401" s="7">
        <v>0</v>
      </c>
      <c r="GH401" s="7">
        <v>0</v>
      </c>
      <c r="GI401" s="7">
        <v>3.3879980563654</v>
      </c>
      <c r="GJ401" s="4"/>
      <c r="GK401" s="7">
        <v>3.47840335622372</v>
      </c>
      <c r="GL401" s="4"/>
      <c r="GM401" s="7">
        <v>0</v>
      </c>
      <c r="GN401" s="7">
        <v>0</v>
      </c>
      <c r="GO401" s="7">
        <v>0</v>
      </c>
      <c r="GP401" s="4"/>
      <c r="GQ401" s="7">
        <v>0</v>
      </c>
      <c r="GR401" s="4"/>
      <c r="GS401" s="7">
        <v>0</v>
      </c>
      <c r="GT401" s="7">
        <v>0</v>
      </c>
      <c r="GU401" s="7">
        <v>0</v>
      </c>
      <c r="GV401" s="4"/>
      <c r="GW401" s="7">
        <v>0</v>
      </c>
      <c r="GX401" s="4"/>
      <c r="GY401" s="7">
        <v>0</v>
      </c>
      <c r="GZ401" s="3"/>
    </row>
    <row r="402" spans="1:208" s="11" customFormat="1" x14ac:dyDescent="0.25">
      <c r="A402" s="7" t="s">
        <v>220</v>
      </c>
      <c r="B402" s="7" t="s">
        <v>990</v>
      </c>
      <c r="C402" s="7" t="s">
        <v>991</v>
      </c>
      <c r="D402" s="33" t="s">
        <v>241</v>
      </c>
      <c r="E402" s="7"/>
      <c r="F402" s="8"/>
      <c r="G402" s="8">
        <v>16.809258748966698</v>
      </c>
      <c r="H402" s="8">
        <v>88.083140659257595</v>
      </c>
      <c r="I402" s="8">
        <v>10.790884793923199</v>
      </c>
      <c r="J402" s="8">
        <v>0</v>
      </c>
      <c r="K402" s="8">
        <v>0</v>
      </c>
      <c r="L402" s="8">
        <v>-1.2069188581071599</v>
      </c>
      <c r="M402" s="8">
        <v>0</v>
      </c>
      <c r="N402" s="8"/>
      <c r="O402" s="8"/>
      <c r="P402" s="8"/>
      <c r="Q402" s="8"/>
      <c r="R402" s="8"/>
      <c r="S402" s="8"/>
      <c r="T402" s="8">
        <v>78.437330336966298</v>
      </c>
      <c r="U402" s="8">
        <v>0</v>
      </c>
      <c r="V402" s="8">
        <v>35.628969391343297</v>
      </c>
      <c r="W402" s="8">
        <v>0</v>
      </c>
      <c r="X402" s="8">
        <v>0</v>
      </c>
      <c r="Y402" s="8">
        <v>0</v>
      </c>
      <c r="Z402" s="8"/>
      <c r="AA402" s="8"/>
      <c r="AB402" s="8"/>
      <c r="AC402" s="8">
        <v>16.809258748966698</v>
      </c>
      <c r="AD402" s="8">
        <v>98.874025453180806</v>
      </c>
      <c r="AE402" s="8">
        <v>0</v>
      </c>
      <c r="AF402" s="8">
        <v>-1.2069188581071599</v>
      </c>
      <c r="AG402" s="8">
        <v>0</v>
      </c>
      <c r="AH402" s="8">
        <v>0</v>
      </c>
      <c r="AI402" s="8">
        <v>0</v>
      </c>
      <c r="AJ402" s="8">
        <v>78.437330336966298</v>
      </c>
      <c r="AK402" s="8">
        <v>35.628969391343297</v>
      </c>
      <c r="AL402" s="8">
        <v>0</v>
      </c>
      <c r="AM402" s="8">
        <v>0</v>
      </c>
      <c r="AN402" s="8">
        <v>0</v>
      </c>
      <c r="AO402" s="8">
        <v>115.68328420214699</v>
      </c>
      <c r="AP402" s="8">
        <v>-1.2069188581071599</v>
      </c>
      <c r="AQ402" s="8"/>
      <c r="AR402" s="8">
        <v>78.437330336966298</v>
      </c>
      <c r="AS402" s="8">
        <v>35.628969391343297</v>
      </c>
      <c r="AT402" s="8"/>
      <c r="AU402" s="8">
        <f t="shared" si="40"/>
        <v>1.2069188581071599</v>
      </c>
      <c r="AV402" s="8">
        <f t="shared" si="41"/>
        <v>78.437330336966298</v>
      </c>
      <c r="AW402" s="8">
        <f t="shared" si="42"/>
        <v>-42.808360945623001</v>
      </c>
      <c r="AX402" s="8">
        <v>1.2069188581071599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78.437330336966298</v>
      </c>
      <c r="BF402" s="8">
        <v>-78.437330336966298</v>
      </c>
      <c r="BG402" s="8">
        <v>35.628969391343297</v>
      </c>
      <c r="BH402" s="8">
        <v>-35.628969391343297</v>
      </c>
      <c r="BI402" s="8">
        <v>0</v>
      </c>
      <c r="BJ402" s="8">
        <v>0</v>
      </c>
      <c r="BK402" s="8">
        <v>0</v>
      </c>
      <c r="BL402" s="9">
        <v>0</v>
      </c>
      <c r="BM402" s="8" t="s">
        <v>268</v>
      </c>
      <c r="BN402" s="7" t="s">
        <v>268</v>
      </c>
      <c r="BO402" s="10">
        <v>282</v>
      </c>
      <c r="BP402" s="10">
        <v>384</v>
      </c>
      <c r="BQ402" s="7" t="s">
        <v>252</v>
      </c>
      <c r="BR402" s="8"/>
      <c r="BS402" s="8"/>
      <c r="BT402" s="4"/>
      <c r="BU402" s="8"/>
      <c r="BV402" s="4"/>
      <c r="BW402" s="8"/>
      <c r="BX402" s="8"/>
      <c r="BY402" s="8"/>
      <c r="BZ402" s="4"/>
      <c r="CA402" s="8"/>
      <c r="CB402" s="4"/>
      <c r="CC402" s="8"/>
      <c r="CD402" s="8"/>
      <c r="CE402" s="8"/>
      <c r="CF402" s="4"/>
      <c r="CG402" s="8"/>
      <c r="CH402" s="4"/>
      <c r="CI402" s="8"/>
      <c r="CJ402" s="8"/>
      <c r="CK402" s="8"/>
      <c r="CL402" s="4"/>
      <c r="CM402" s="8"/>
      <c r="CN402" s="4"/>
      <c r="CO402" s="8"/>
      <c r="CP402" s="8"/>
      <c r="CQ402" s="8"/>
      <c r="CR402" s="4"/>
      <c r="CS402" s="8"/>
      <c r="CT402" s="4"/>
      <c r="CU402" s="8"/>
      <c r="CV402" s="8"/>
      <c r="CW402" s="8"/>
      <c r="CX402" s="4"/>
      <c r="CY402" s="8"/>
      <c r="CZ402" s="4"/>
      <c r="DA402" s="8"/>
      <c r="DB402" s="8">
        <v>78.437330336966298</v>
      </c>
      <c r="DC402" s="8">
        <v>53.508341070351698</v>
      </c>
      <c r="DD402" s="4">
        <v>0.68217952906454304</v>
      </c>
      <c r="DE402" s="8">
        <v>46.154379326933402</v>
      </c>
      <c r="DF402" s="4">
        <v>0.58842363870180703</v>
      </c>
      <c r="DG402" s="8">
        <v>7.3796774193548398</v>
      </c>
      <c r="DH402" s="8">
        <v>0</v>
      </c>
      <c r="DI402" s="8">
        <v>0.77864347826086999</v>
      </c>
      <c r="DJ402" s="4"/>
      <c r="DK402" s="8">
        <v>0.65748789535895302</v>
      </c>
      <c r="DL402" s="4"/>
      <c r="DM402" s="8">
        <v>0</v>
      </c>
      <c r="DN402" s="8">
        <v>35.628969391343297</v>
      </c>
      <c r="DO402" s="8">
        <v>18.036226712421499</v>
      </c>
      <c r="DP402" s="4">
        <v>0.50622364386447205</v>
      </c>
      <c r="DQ402" s="8">
        <v>15.744181597826</v>
      </c>
      <c r="DR402" s="4">
        <v>0.441892703235231</v>
      </c>
      <c r="DS402" s="8">
        <v>2.2064516129032299</v>
      </c>
      <c r="DT402" s="8">
        <v>0</v>
      </c>
      <c r="DU402" s="8">
        <v>0.51308078041577398</v>
      </c>
      <c r="DV402" s="4"/>
      <c r="DW402" s="8">
        <v>0.50515378286914103</v>
      </c>
      <c r="DX402" s="4"/>
      <c r="DY402" s="8">
        <v>0</v>
      </c>
      <c r="DZ402" s="8">
        <v>0</v>
      </c>
      <c r="EA402" s="8">
        <v>0</v>
      </c>
      <c r="EB402" s="4"/>
      <c r="EC402" s="8">
        <v>-3.8279009581756499E-3</v>
      </c>
      <c r="ED402" s="4"/>
      <c r="EE402" s="8">
        <v>0</v>
      </c>
      <c r="EF402" s="8">
        <v>0</v>
      </c>
      <c r="EG402" s="8">
        <v>0</v>
      </c>
      <c r="EH402" s="4"/>
      <c r="EI402" s="8">
        <v>-2.71732983001549E-3</v>
      </c>
      <c r="EJ402" s="4"/>
      <c r="EK402" s="8">
        <v>0</v>
      </c>
      <c r="EL402" s="8"/>
      <c r="EM402" s="8"/>
      <c r="EN402" s="4"/>
      <c r="EO402" s="8"/>
      <c r="EP402" s="4"/>
      <c r="EQ402" s="8"/>
      <c r="ER402" s="8"/>
      <c r="ES402" s="8"/>
      <c r="ET402" s="4"/>
      <c r="EU402" s="8"/>
      <c r="EV402" s="4"/>
      <c r="EW402" s="8"/>
      <c r="EX402" s="8"/>
      <c r="EY402" s="8"/>
      <c r="EZ402" s="4"/>
      <c r="FA402" s="8"/>
      <c r="FB402" s="4"/>
      <c r="FC402" s="8"/>
      <c r="FD402" s="7">
        <v>0</v>
      </c>
      <c r="FE402" s="7">
        <v>0</v>
      </c>
      <c r="FF402" s="4"/>
      <c r="FG402" s="7">
        <v>0</v>
      </c>
      <c r="FH402" s="4"/>
      <c r="FI402" s="7">
        <v>0</v>
      </c>
      <c r="FJ402" s="7">
        <v>0</v>
      </c>
      <c r="FK402" s="7">
        <v>0</v>
      </c>
      <c r="FL402" s="4"/>
      <c r="FM402" s="7">
        <v>0</v>
      </c>
      <c r="FN402" s="4"/>
      <c r="FO402" s="7">
        <v>0</v>
      </c>
      <c r="FP402" s="7">
        <v>0</v>
      </c>
      <c r="FQ402" s="7">
        <v>0</v>
      </c>
      <c r="FR402" s="4"/>
      <c r="FS402" s="7">
        <v>0</v>
      </c>
      <c r="FT402" s="4"/>
      <c r="FU402" s="7">
        <v>0</v>
      </c>
      <c r="FV402" s="7">
        <v>78.437330336966298</v>
      </c>
      <c r="FW402" s="7">
        <v>54.286984548612502</v>
      </c>
      <c r="FX402" s="4">
        <v>0.69210647934339398</v>
      </c>
      <c r="FY402" s="7">
        <v>46.8118672222923</v>
      </c>
      <c r="FZ402" s="4">
        <v>0.59680597263049195</v>
      </c>
      <c r="GA402" s="7">
        <v>7.3796774193548398</v>
      </c>
      <c r="GB402" s="7">
        <v>35.628969391343297</v>
      </c>
      <c r="GC402" s="7">
        <v>18.549307492837301</v>
      </c>
      <c r="GD402" s="4">
        <v>0.52062430684128003</v>
      </c>
      <c r="GE402" s="7">
        <v>16.249335380695101</v>
      </c>
      <c r="GF402" s="4">
        <v>0.45607087879008901</v>
      </c>
      <c r="GG402" s="7">
        <v>2.2064516129032299</v>
      </c>
      <c r="GH402" s="7">
        <v>0</v>
      </c>
      <c r="GI402" s="7">
        <v>0</v>
      </c>
      <c r="GJ402" s="4"/>
      <c r="GK402" s="7">
        <v>-6.5452307881911503E-3</v>
      </c>
      <c r="GL402" s="4"/>
      <c r="GM402" s="7">
        <v>0</v>
      </c>
      <c r="GN402" s="7">
        <v>0</v>
      </c>
      <c r="GO402" s="7">
        <v>0</v>
      </c>
      <c r="GP402" s="4"/>
      <c r="GQ402" s="7">
        <v>0</v>
      </c>
      <c r="GR402" s="4"/>
      <c r="GS402" s="7">
        <v>0</v>
      </c>
      <c r="GT402" s="7">
        <v>0</v>
      </c>
      <c r="GU402" s="7">
        <v>0</v>
      </c>
      <c r="GV402" s="4"/>
      <c r="GW402" s="7">
        <v>0</v>
      </c>
      <c r="GX402" s="4"/>
      <c r="GY402" s="7">
        <v>0</v>
      </c>
      <c r="GZ402" s="3"/>
    </row>
    <row r="403" spans="1:208" s="11" customFormat="1" x14ac:dyDescent="0.25">
      <c r="A403" s="7" t="s">
        <v>220</v>
      </c>
      <c r="B403" s="7" t="s">
        <v>992</v>
      </c>
      <c r="C403" s="7" t="s">
        <v>993</v>
      </c>
      <c r="D403" s="33" t="s">
        <v>279</v>
      </c>
      <c r="E403" s="7" t="s">
        <v>280</v>
      </c>
      <c r="F403" s="8">
        <v>110.521057322375</v>
      </c>
      <c r="G403" s="8">
        <v>128.921632797488</v>
      </c>
      <c r="H403" s="8">
        <v>155.475395714836</v>
      </c>
      <c r="I403" s="8">
        <v>152.398258349278</v>
      </c>
      <c r="J403" s="8">
        <v>40.771992961550801</v>
      </c>
      <c r="K403" s="8">
        <v>156.54947583983599</v>
      </c>
      <c r="L403" s="8">
        <v>126.05016179288199</v>
      </c>
      <c r="M403" s="8">
        <v>46.6990014870781</v>
      </c>
      <c r="N403" s="8">
        <v>37.8579720905364</v>
      </c>
      <c r="O403" s="8">
        <v>12.487691608765401</v>
      </c>
      <c r="P403" s="8">
        <v>0</v>
      </c>
      <c r="Q403" s="8">
        <v>0</v>
      </c>
      <c r="R403" s="8"/>
      <c r="S403" s="8"/>
      <c r="T403" s="8">
        <v>10.7774005281086</v>
      </c>
      <c r="U403" s="8">
        <v>14.8983131413435</v>
      </c>
      <c r="V403" s="8">
        <v>15.1803956013133</v>
      </c>
      <c r="W403" s="8">
        <v>14.514738667179399</v>
      </c>
      <c r="X403" s="8">
        <v>4.4634295432458702</v>
      </c>
      <c r="Y403" s="8"/>
      <c r="Z403" s="8"/>
      <c r="AA403" s="8"/>
      <c r="AB403" s="8"/>
      <c r="AC403" s="8">
        <v>239.44269011986401</v>
      </c>
      <c r="AD403" s="8">
        <v>307.87365406411402</v>
      </c>
      <c r="AE403" s="8">
        <v>197.321468801387</v>
      </c>
      <c r="AF403" s="8">
        <v>172.74916327995999</v>
      </c>
      <c r="AG403" s="8">
        <v>50.345663699301802</v>
      </c>
      <c r="AH403" s="8">
        <v>0</v>
      </c>
      <c r="AI403" s="8">
        <v>0</v>
      </c>
      <c r="AJ403" s="8">
        <v>25.675713669452101</v>
      </c>
      <c r="AK403" s="8">
        <v>29.695134268492701</v>
      </c>
      <c r="AL403" s="8">
        <v>4.4634295432458702</v>
      </c>
      <c r="AM403" s="8">
        <v>0</v>
      </c>
      <c r="AN403" s="8">
        <v>0</v>
      </c>
      <c r="AO403" s="8">
        <v>547.316344183978</v>
      </c>
      <c r="AP403" s="8">
        <v>370.07063208134701</v>
      </c>
      <c r="AQ403" s="8">
        <v>50.345663699301802</v>
      </c>
      <c r="AR403" s="8">
        <v>25.675713669452101</v>
      </c>
      <c r="AS403" s="8">
        <v>34.158563811738603</v>
      </c>
      <c r="AT403" s="8"/>
      <c r="AU403" s="8">
        <f t="shared" si="40"/>
        <v>-319.72496838204523</v>
      </c>
      <c r="AV403" s="8">
        <f t="shared" si="41"/>
        <v>-24.669950029849701</v>
      </c>
      <c r="AW403" s="8">
        <f t="shared" si="42"/>
        <v>8.4828501422865017</v>
      </c>
      <c r="AX403" s="8">
        <v>-79.351160305803802</v>
      </c>
      <c r="AY403" s="8">
        <v>-8.8410293965416091</v>
      </c>
      <c r="AZ403" s="8">
        <v>-25.370280481771101</v>
      </c>
      <c r="BA403" s="8">
        <v>-12.487691608765401</v>
      </c>
      <c r="BB403" s="8">
        <v>0</v>
      </c>
      <c r="BC403" s="8">
        <v>0</v>
      </c>
      <c r="BD403" s="8">
        <v>0</v>
      </c>
      <c r="BE403" s="8">
        <v>10.7774005281086</v>
      </c>
      <c r="BF403" s="8">
        <v>4.1209126132349398</v>
      </c>
      <c r="BG403" s="8">
        <v>0.282082459969761</v>
      </c>
      <c r="BH403" s="8">
        <v>-0.66565693413381799</v>
      </c>
      <c r="BI403" s="8">
        <v>-10.051309123933599</v>
      </c>
      <c r="BJ403" s="8">
        <v>-4.4634295432458702</v>
      </c>
      <c r="BK403" s="8">
        <v>0</v>
      </c>
      <c r="BL403" s="9">
        <v>0</v>
      </c>
      <c r="BM403" s="8" t="s">
        <v>236</v>
      </c>
      <c r="BN403" s="7" t="s">
        <v>236</v>
      </c>
      <c r="BO403" s="10">
        <v>27</v>
      </c>
      <c r="BP403" s="10">
        <v>385</v>
      </c>
      <c r="BQ403" s="7" t="s">
        <v>252</v>
      </c>
      <c r="BR403" s="8">
        <v>37.8579720905364</v>
      </c>
      <c r="BS403" s="8">
        <v>31.4268529125711</v>
      </c>
      <c r="BT403" s="4">
        <v>0.83012510119175298</v>
      </c>
      <c r="BU403" s="8">
        <v>22.129557528997299</v>
      </c>
      <c r="BV403" s="4">
        <v>0.58454154586186002</v>
      </c>
      <c r="BW403" s="8">
        <v>6</v>
      </c>
      <c r="BX403" s="8">
        <v>12.487691608765401</v>
      </c>
      <c r="BY403" s="8">
        <v>11.103205838421299</v>
      </c>
      <c r="BZ403" s="4">
        <v>0.88913196980519404</v>
      </c>
      <c r="CA403" s="8">
        <v>8.2770057650086706</v>
      </c>
      <c r="CB403" s="4">
        <v>0.66281311425074496</v>
      </c>
      <c r="CC403" s="8">
        <v>2</v>
      </c>
      <c r="CD403" s="8">
        <v>0</v>
      </c>
      <c r="CE403" s="8">
        <v>0</v>
      </c>
      <c r="CF403" s="4"/>
      <c r="CG403" s="8">
        <v>-11.193330523453399</v>
      </c>
      <c r="CH403" s="4"/>
      <c r="CI403" s="8">
        <v>0</v>
      </c>
      <c r="CJ403" s="8">
        <v>0</v>
      </c>
      <c r="CK403" s="8">
        <v>0</v>
      </c>
      <c r="CL403" s="4"/>
      <c r="CM403" s="8">
        <v>11.3612432796255</v>
      </c>
      <c r="CN403" s="4"/>
      <c r="CO403" s="8">
        <v>0</v>
      </c>
      <c r="CP403" s="8"/>
      <c r="CQ403" s="8"/>
      <c r="CR403" s="4"/>
      <c r="CS403" s="8"/>
      <c r="CT403" s="4"/>
      <c r="CU403" s="8"/>
      <c r="CV403" s="8"/>
      <c r="CW403" s="8"/>
      <c r="CX403" s="4"/>
      <c r="CY403" s="8"/>
      <c r="CZ403" s="4"/>
      <c r="DA403" s="8"/>
      <c r="DB403" s="8">
        <v>10.7774005281086</v>
      </c>
      <c r="DC403" s="8">
        <v>3.9135265708890601</v>
      </c>
      <c r="DD403" s="4">
        <v>0.36312342300744799</v>
      </c>
      <c r="DE403" s="8">
        <v>1.6284909326102099</v>
      </c>
      <c r="DF403" s="4">
        <v>0.151102385808428</v>
      </c>
      <c r="DG403" s="8">
        <v>2.19354838709677</v>
      </c>
      <c r="DH403" s="8">
        <v>14.8983131413435</v>
      </c>
      <c r="DI403" s="8">
        <v>5.7404425447984604</v>
      </c>
      <c r="DJ403" s="4">
        <v>0.38530822183274399</v>
      </c>
      <c r="DK403" s="8">
        <v>2.5590532149605001</v>
      </c>
      <c r="DL403" s="4">
        <v>0.171767984112175</v>
      </c>
      <c r="DM403" s="8">
        <v>3</v>
      </c>
      <c r="DN403" s="8">
        <v>15.1803956013133</v>
      </c>
      <c r="DO403" s="8">
        <v>6.2721850029581496</v>
      </c>
      <c r="DP403" s="4">
        <v>0.41317665018002198</v>
      </c>
      <c r="DQ403" s="8">
        <v>2.9657535948790401</v>
      </c>
      <c r="DR403" s="4">
        <v>0.195367345671971</v>
      </c>
      <c r="DS403" s="8">
        <v>3</v>
      </c>
      <c r="DT403" s="8">
        <v>14.514738667179399</v>
      </c>
      <c r="DU403" s="8">
        <v>6.4173724401307704</v>
      </c>
      <c r="DV403" s="4">
        <v>0.44212800431892402</v>
      </c>
      <c r="DW403" s="8">
        <v>3.1915951092662098</v>
      </c>
      <c r="DX403" s="4">
        <v>0.21988650174481</v>
      </c>
      <c r="DY403" s="8">
        <v>3</v>
      </c>
      <c r="DZ403" s="8">
        <v>4.4634295432458702</v>
      </c>
      <c r="EA403" s="8">
        <v>2.1606236637512199</v>
      </c>
      <c r="EB403" s="4">
        <v>0.48407253723108601</v>
      </c>
      <c r="EC403" s="8">
        <v>1.0384102020935599</v>
      </c>
      <c r="ED403" s="4">
        <v>0.23264850313698701</v>
      </c>
      <c r="EE403" s="8">
        <v>1</v>
      </c>
      <c r="EF403" s="8"/>
      <c r="EG403" s="8"/>
      <c r="EH403" s="4"/>
      <c r="EI403" s="8"/>
      <c r="EJ403" s="4"/>
      <c r="EK403" s="8"/>
      <c r="EL403" s="8"/>
      <c r="EM403" s="8"/>
      <c r="EN403" s="4"/>
      <c r="EO403" s="8"/>
      <c r="EP403" s="4"/>
      <c r="EQ403" s="8"/>
      <c r="ER403" s="8"/>
      <c r="ES403" s="8"/>
      <c r="ET403" s="4"/>
      <c r="EU403" s="8"/>
      <c r="EV403" s="4"/>
      <c r="EW403" s="8"/>
      <c r="EX403" s="8"/>
      <c r="EY403" s="8"/>
      <c r="EZ403" s="4"/>
      <c r="FA403" s="8"/>
      <c r="FB403" s="4"/>
      <c r="FC403" s="8"/>
      <c r="FD403" s="7">
        <v>50.345663699301802</v>
      </c>
      <c r="FE403" s="7">
        <v>42.530058750992502</v>
      </c>
      <c r="FF403" s="4">
        <v>0.84476111001357701</v>
      </c>
      <c r="FG403" s="7">
        <v>30.406563294005998</v>
      </c>
      <c r="FH403" s="4">
        <v>0.60395595290220905</v>
      </c>
      <c r="FI403" s="7">
        <v>8</v>
      </c>
      <c r="FJ403" s="7">
        <v>0</v>
      </c>
      <c r="FK403" s="7">
        <v>0</v>
      </c>
      <c r="FL403" s="4"/>
      <c r="FM403" s="7">
        <v>0.167912756172033</v>
      </c>
      <c r="FN403" s="4"/>
      <c r="FO403" s="7">
        <v>0</v>
      </c>
      <c r="FP403" s="7">
        <v>0</v>
      </c>
      <c r="FQ403" s="7">
        <v>0</v>
      </c>
      <c r="FR403" s="4"/>
      <c r="FS403" s="7">
        <v>0</v>
      </c>
      <c r="FT403" s="4"/>
      <c r="FU403" s="7">
        <v>0</v>
      </c>
      <c r="FV403" s="7">
        <v>25.675713669452101</v>
      </c>
      <c r="FW403" s="7">
        <v>9.6539691156875307</v>
      </c>
      <c r="FX403" s="4">
        <v>0.37599613549100402</v>
      </c>
      <c r="FY403" s="7">
        <v>4.1875441475707103</v>
      </c>
      <c r="FZ403" s="4">
        <v>0.163093583355889</v>
      </c>
      <c r="GA403" s="7">
        <v>5.1935483870967696</v>
      </c>
      <c r="GB403" s="7">
        <v>29.695134268492701</v>
      </c>
      <c r="GC403" s="7">
        <v>12.6895574430889</v>
      </c>
      <c r="GD403" s="4">
        <v>0.42732783520540801</v>
      </c>
      <c r="GE403" s="7">
        <v>6.1573487041452504</v>
      </c>
      <c r="GF403" s="4">
        <v>0.207352108546563</v>
      </c>
      <c r="GG403" s="7">
        <v>6</v>
      </c>
      <c r="GH403" s="7">
        <v>4.4634295432458702</v>
      </c>
      <c r="GI403" s="7">
        <v>2.1606236637512199</v>
      </c>
      <c r="GJ403" s="4">
        <v>0.48407253723108601</v>
      </c>
      <c r="GK403" s="7">
        <v>1.0384102020935599</v>
      </c>
      <c r="GL403" s="4">
        <v>0.23264850313698701</v>
      </c>
      <c r="GM403" s="7">
        <v>1</v>
      </c>
      <c r="GN403" s="7">
        <v>0</v>
      </c>
      <c r="GO403" s="7">
        <v>0</v>
      </c>
      <c r="GP403" s="4"/>
      <c r="GQ403" s="7">
        <v>0</v>
      </c>
      <c r="GR403" s="4"/>
      <c r="GS403" s="7">
        <v>0</v>
      </c>
      <c r="GT403" s="7">
        <v>0</v>
      </c>
      <c r="GU403" s="7">
        <v>0</v>
      </c>
      <c r="GV403" s="4"/>
      <c r="GW403" s="7">
        <v>0</v>
      </c>
      <c r="GX403" s="4"/>
      <c r="GY403" s="7">
        <v>0</v>
      </c>
      <c r="GZ403" s="3"/>
    </row>
    <row r="404" spans="1:208" s="11" customFormat="1" x14ac:dyDescent="0.25">
      <c r="A404" s="7" t="s">
        <v>220</v>
      </c>
      <c r="B404" s="7" t="s">
        <v>994</v>
      </c>
      <c r="C404" s="7" t="s">
        <v>995</v>
      </c>
      <c r="D404" s="33" t="s">
        <v>241</v>
      </c>
      <c r="E404" s="7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>
        <v>48.691215145950402</v>
      </c>
      <c r="T404" s="8">
        <v>0.52999906567004695</v>
      </c>
      <c r="U404" s="8">
        <v>0</v>
      </c>
      <c r="V404" s="8">
        <v>0</v>
      </c>
      <c r="W404" s="8">
        <v>0</v>
      </c>
      <c r="X404" s="8">
        <v>0</v>
      </c>
      <c r="Y404" s="8">
        <v>33.862089366537703</v>
      </c>
      <c r="Z404" s="8">
        <v>104.791991761011</v>
      </c>
      <c r="AA404" s="8">
        <v>188.908584222493</v>
      </c>
      <c r="AB404" s="8">
        <v>268.38244263266802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48.691215145950402</v>
      </c>
      <c r="AJ404" s="8">
        <v>0.52999906567004695</v>
      </c>
      <c r="AK404" s="8">
        <v>0</v>
      </c>
      <c r="AL404" s="8">
        <v>33.862089366537703</v>
      </c>
      <c r="AM404" s="8">
        <v>293.70057598350297</v>
      </c>
      <c r="AN404" s="8">
        <v>268.38244263266802</v>
      </c>
      <c r="AO404" s="8"/>
      <c r="AP404" s="8"/>
      <c r="AQ404" s="8"/>
      <c r="AR404" s="8">
        <v>49.221214211620399</v>
      </c>
      <c r="AS404" s="8">
        <v>33.862089366537703</v>
      </c>
      <c r="AT404" s="8">
        <v>562.08301861617201</v>
      </c>
      <c r="AU404" s="8">
        <f t="shared" ref="AU404:AU467" si="43">AQ404-AP404</f>
        <v>0</v>
      </c>
      <c r="AV404" s="8">
        <f t="shared" ref="AV404:AV467" si="44">AR404-AQ404</f>
        <v>49.221214211620399</v>
      </c>
      <c r="AW404" s="8">
        <f t="shared" ref="AW404:AW467" si="45">AS404-AR404</f>
        <v>-15.359124845082697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48.691215145950402</v>
      </c>
      <c r="BE404" s="8">
        <v>-48.161216080280298</v>
      </c>
      <c r="BF404" s="8">
        <v>-0.52999906567004695</v>
      </c>
      <c r="BG404" s="8">
        <v>0</v>
      </c>
      <c r="BH404" s="8">
        <v>0</v>
      </c>
      <c r="BI404" s="8">
        <v>0</v>
      </c>
      <c r="BJ404" s="8">
        <v>33.862089366537703</v>
      </c>
      <c r="BK404" s="8">
        <v>70.929902394473004</v>
      </c>
      <c r="BL404" s="9">
        <v>84.116592461482</v>
      </c>
      <c r="BM404" s="8" t="s">
        <v>268</v>
      </c>
      <c r="BN404" s="7" t="s">
        <v>268</v>
      </c>
      <c r="BO404" s="10">
        <v>779</v>
      </c>
      <c r="BP404" s="10">
        <v>386</v>
      </c>
      <c r="BQ404" s="7" t="s">
        <v>252</v>
      </c>
      <c r="BR404" s="8"/>
      <c r="BS404" s="8"/>
      <c r="BT404" s="4"/>
      <c r="BU404" s="8"/>
      <c r="BV404" s="4"/>
      <c r="BW404" s="8"/>
      <c r="BX404" s="8"/>
      <c r="BY404" s="8"/>
      <c r="BZ404" s="4"/>
      <c r="CA404" s="8"/>
      <c r="CB404" s="4"/>
      <c r="CC404" s="8"/>
      <c r="CD404" s="8"/>
      <c r="CE404" s="8"/>
      <c r="CF404" s="4"/>
      <c r="CG404" s="8"/>
      <c r="CH404" s="4"/>
      <c r="CI404" s="8"/>
      <c r="CJ404" s="8"/>
      <c r="CK404" s="8"/>
      <c r="CL404" s="4"/>
      <c r="CM404" s="8"/>
      <c r="CN404" s="4"/>
      <c r="CO404" s="8"/>
      <c r="CP404" s="8"/>
      <c r="CQ404" s="8"/>
      <c r="CR404" s="4"/>
      <c r="CS404" s="8"/>
      <c r="CT404" s="4"/>
      <c r="CU404" s="8"/>
      <c r="CV404" s="8">
        <v>48.691215145950402</v>
      </c>
      <c r="CW404" s="8">
        <v>-1.77767481172005</v>
      </c>
      <c r="CX404" s="4">
        <v>-3.6509148650152201E-2</v>
      </c>
      <c r="CY404" s="8">
        <v>-4.9331606225327302</v>
      </c>
      <c r="CZ404" s="4">
        <v>-0.101315208662296</v>
      </c>
      <c r="DA404" s="8">
        <v>2.8387096774193599</v>
      </c>
      <c r="DB404" s="8">
        <v>0.52999906567004695</v>
      </c>
      <c r="DC404" s="8">
        <v>5.0712022555893199</v>
      </c>
      <c r="DD404" s="4">
        <v>9.5683230104907793</v>
      </c>
      <c r="DE404" s="8">
        <v>5.0386435538746399</v>
      </c>
      <c r="DF404" s="4">
        <v>9.5068913895245704</v>
      </c>
      <c r="DG404" s="8">
        <v>0</v>
      </c>
      <c r="DH404" s="8">
        <v>0</v>
      </c>
      <c r="DI404" s="8">
        <v>0</v>
      </c>
      <c r="DJ404" s="4"/>
      <c r="DK404" s="8">
        <v>-0.138137210411303</v>
      </c>
      <c r="DL404" s="4"/>
      <c r="DM404" s="8">
        <v>0</v>
      </c>
      <c r="DN404" s="8">
        <v>0</v>
      </c>
      <c r="DO404" s="8">
        <v>0</v>
      </c>
      <c r="DP404" s="4"/>
      <c r="DQ404" s="8">
        <v>-5.4431473409473101E-3</v>
      </c>
      <c r="DR404" s="4"/>
      <c r="DS404" s="8">
        <v>0</v>
      </c>
      <c r="DT404" s="8">
        <v>0</v>
      </c>
      <c r="DU404" s="8">
        <v>0</v>
      </c>
      <c r="DV404" s="4"/>
      <c r="DW404" s="8">
        <v>-3.9210693206635202E-3</v>
      </c>
      <c r="DX404" s="4"/>
      <c r="DY404" s="8">
        <v>0</v>
      </c>
      <c r="DZ404" s="8">
        <v>0</v>
      </c>
      <c r="EA404" s="8">
        <v>0</v>
      </c>
      <c r="EB404" s="4"/>
      <c r="EC404" s="8">
        <v>-2.20373596331308E-3</v>
      </c>
      <c r="ED404" s="4"/>
      <c r="EE404" s="8">
        <v>0</v>
      </c>
      <c r="EF404" s="8">
        <v>33.862089366537703</v>
      </c>
      <c r="EG404" s="8">
        <v>-46.739558029047501</v>
      </c>
      <c r="EH404" s="4">
        <v>-1.38029161529634</v>
      </c>
      <c r="EI404" s="8">
        <v>-52.3878399395606</v>
      </c>
      <c r="EJ404" s="4">
        <v>-1.5470941374140299</v>
      </c>
      <c r="EK404" s="8">
        <v>5.0714285714285703</v>
      </c>
      <c r="EL404" s="8">
        <v>104.791991761011</v>
      </c>
      <c r="EM404" s="8">
        <v>7.0246862097501701</v>
      </c>
      <c r="EN404" s="4">
        <v>6.7034570979151803E-2</v>
      </c>
      <c r="EO404" s="8">
        <v>-2.5383718118660501</v>
      </c>
      <c r="EP404" s="4">
        <v>-2.42229560599924E-2</v>
      </c>
      <c r="EQ404" s="8">
        <v>8.1</v>
      </c>
      <c r="ER404" s="8">
        <v>188.908584222493</v>
      </c>
      <c r="ES404" s="8">
        <v>42.483999968265501</v>
      </c>
      <c r="ET404" s="4">
        <v>0.22489184460897099</v>
      </c>
      <c r="EU404" s="8">
        <v>28.4382402314512</v>
      </c>
      <c r="EV404" s="4">
        <v>0.15053969277519499</v>
      </c>
      <c r="EW404" s="8">
        <v>11.959139784946199</v>
      </c>
      <c r="EX404" s="8">
        <v>268.38244263266802</v>
      </c>
      <c r="EY404" s="8">
        <v>34.086677791451898</v>
      </c>
      <c r="EZ404" s="4">
        <v>0.12700785288740399</v>
      </c>
      <c r="FA404" s="8">
        <v>3.9965129566613098</v>
      </c>
      <c r="FB404" s="4">
        <v>1.4891111793520999E-2</v>
      </c>
      <c r="FC404" s="8">
        <v>19.527956989247301</v>
      </c>
      <c r="FD404" s="7">
        <v>0</v>
      </c>
      <c r="FE404" s="7">
        <v>0</v>
      </c>
      <c r="FF404" s="4"/>
      <c r="FG404" s="7">
        <v>0</v>
      </c>
      <c r="FH404" s="4"/>
      <c r="FI404" s="7">
        <v>0</v>
      </c>
      <c r="FJ404" s="7">
        <v>0</v>
      </c>
      <c r="FK404" s="7">
        <v>0</v>
      </c>
      <c r="FL404" s="4"/>
      <c r="FM404" s="7">
        <v>0</v>
      </c>
      <c r="FN404" s="4"/>
      <c r="FO404" s="7">
        <v>0</v>
      </c>
      <c r="FP404" s="7">
        <v>48.691215145950402</v>
      </c>
      <c r="FQ404" s="7">
        <v>-1.77767481172005</v>
      </c>
      <c r="FR404" s="4">
        <v>-3.6509148650152201E-2</v>
      </c>
      <c r="FS404" s="7">
        <v>-4.9331606225327302</v>
      </c>
      <c r="FT404" s="4">
        <v>-0.101315208662296</v>
      </c>
      <c r="FU404" s="7">
        <v>2.8387096774193599</v>
      </c>
      <c r="FV404" s="7">
        <v>0.52999906567004695</v>
      </c>
      <c r="FW404" s="7">
        <v>5.0712022555893199</v>
      </c>
      <c r="FX404" s="4">
        <v>9.5683230104907793</v>
      </c>
      <c r="FY404" s="7">
        <v>4.9005063434633298</v>
      </c>
      <c r="FZ404" s="4">
        <v>9.2462546839925306</v>
      </c>
      <c r="GA404" s="7">
        <v>0</v>
      </c>
      <c r="GB404" s="7">
        <v>0</v>
      </c>
      <c r="GC404" s="7">
        <v>0</v>
      </c>
      <c r="GD404" s="4"/>
      <c r="GE404" s="7">
        <v>-9.3642166616108302E-3</v>
      </c>
      <c r="GF404" s="4"/>
      <c r="GG404" s="7">
        <v>0</v>
      </c>
      <c r="GH404" s="7">
        <v>33.862089366537703</v>
      </c>
      <c r="GI404" s="7">
        <v>-46.739558029047501</v>
      </c>
      <c r="GJ404" s="4">
        <v>-1.38029161529634</v>
      </c>
      <c r="GK404" s="7">
        <v>-52.390043675523899</v>
      </c>
      <c r="GL404" s="4">
        <v>-1.54715921715378</v>
      </c>
      <c r="GM404" s="7">
        <v>5.0714285714285703</v>
      </c>
      <c r="GN404" s="7">
        <v>293.70057598350297</v>
      </c>
      <c r="GO404" s="7">
        <v>49.508686178015701</v>
      </c>
      <c r="GP404" s="4">
        <v>0.168568570259789</v>
      </c>
      <c r="GQ404" s="7">
        <v>25.899868419585101</v>
      </c>
      <c r="GR404" s="4">
        <v>8.81846020657443E-2</v>
      </c>
      <c r="GS404" s="7">
        <v>20.059139784946201</v>
      </c>
      <c r="GT404" s="7">
        <v>268.38244263266802</v>
      </c>
      <c r="GU404" s="7">
        <v>34.086677791451898</v>
      </c>
      <c r="GV404" s="4">
        <v>0.12700785288740399</v>
      </c>
      <c r="GW404" s="7">
        <v>3.9965129566613098</v>
      </c>
      <c r="GX404" s="4">
        <v>1.4891111793520999E-2</v>
      </c>
      <c r="GY404" s="7">
        <v>19.527956989247301</v>
      </c>
      <c r="GZ404" s="3"/>
    </row>
    <row r="405" spans="1:208" s="11" customFormat="1" x14ac:dyDescent="0.25">
      <c r="A405" s="7" t="s">
        <v>220</v>
      </c>
      <c r="B405" s="7" t="s">
        <v>996</v>
      </c>
      <c r="C405" s="7" t="s">
        <v>997</v>
      </c>
      <c r="D405" s="33" t="s">
        <v>231</v>
      </c>
      <c r="E405" s="7"/>
      <c r="F405" s="8">
        <v>471.62789407098302</v>
      </c>
      <c r="G405" s="8">
        <v>431.04585363975502</v>
      </c>
      <c r="H405" s="8">
        <v>603.08970239628695</v>
      </c>
      <c r="I405" s="8">
        <v>546.50985623601798</v>
      </c>
      <c r="J405" s="8">
        <v>667.67061607596804</v>
      </c>
      <c r="K405" s="8">
        <v>574.53160123928797</v>
      </c>
      <c r="L405" s="8">
        <v>516.68675792101396</v>
      </c>
      <c r="M405" s="8">
        <v>431.93599993889302</v>
      </c>
      <c r="N405" s="8">
        <v>299.13117407081398</v>
      </c>
      <c r="O405" s="8">
        <v>308.501289473697</v>
      </c>
      <c r="P405" s="8">
        <v>340.916172739611</v>
      </c>
      <c r="Q405" s="8">
        <v>295.298428682181</v>
      </c>
      <c r="R405" s="8">
        <v>267.83517549106898</v>
      </c>
      <c r="S405" s="8">
        <v>260.26758357349502</v>
      </c>
      <c r="T405" s="8">
        <v>159.46654678595399</v>
      </c>
      <c r="U405" s="8">
        <v>35.003392484758798</v>
      </c>
      <c r="V405" s="8">
        <v>6.6597903101795302</v>
      </c>
      <c r="W405" s="8"/>
      <c r="X405" s="8">
        <v>2.30819029760465</v>
      </c>
      <c r="Y405" s="8">
        <v>24.660935196773501</v>
      </c>
      <c r="Z405" s="8">
        <v>15.691854721154799</v>
      </c>
      <c r="AA405" s="8">
        <v>14.2375982591478</v>
      </c>
      <c r="AB405" s="8">
        <v>12.2020314726687</v>
      </c>
      <c r="AC405" s="8">
        <v>902.67374771073798</v>
      </c>
      <c r="AD405" s="8">
        <v>1149.5995586322999</v>
      </c>
      <c r="AE405" s="8">
        <v>1242.20221731526</v>
      </c>
      <c r="AF405" s="8">
        <v>948.62275785990698</v>
      </c>
      <c r="AG405" s="8">
        <v>607.63246354450996</v>
      </c>
      <c r="AH405" s="8">
        <v>636.21460142179103</v>
      </c>
      <c r="AI405" s="8">
        <v>528.102759064564</v>
      </c>
      <c r="AJ405" s="8">
        <v>194.46993927071301</v>
      </c>
      <c r="AK405" s="8">
        <v>6.6597903101795302</v>
      </c>
      <c r="AL405" s="8">
        <v>26.969125494378201</v>
      </c>
      <c r="AM405" s="8">
        <v>29.929452980302599</v>
      </c>
      <c r="AN405" s="8">
        <v>12.2020314726687</v>
      </c>
      <c r="AO405" s="8">
        <v>2052.2733063430401</v>
      </c>
      <c r="AP405" s="8">
        <v>2190.82497517516</v>
      </c>
      <c r="AQ405" s="8">
        <v>1243.8470649663</v>
      </c>
      <c r="AR405" s="8">
        <v>722.57269833527801</v>
      </c>
      <c r="AS405" s="8">
        <v>33.6289158045577</v>
      </c>
      <c r="AT405" s="8">
        <v>42.1314844529713</v>
      </c>
      <c r="AU405" s="8">
        <f t="shared" si="43"/>
        <v>-946.97791020886007</v>
      </c>
      <c r="AV405" s="8">
        <f t="shared" si="44"/>
        <v>-521.27436663102196</v>
      </c>
      <c r="AW405" s="8">
        <f t="shared" si="45"/>
        <v>-688.94378253072034</v>
      </c>
      <c r="AX405" s="8">
        <v>-84.750757982120405</v>
      </c>
      <c r="AY405" s="8">
        <v>-132.80482586808</v>
      </c>
      <c r="AZ405" s="8">
        <v>9.3701154028830196</v>
      </c>
      <c r="BA405" s="8">
        <v>32.414883265914099</v>
      </c>
      <c r="BB405" s="8">
        <v>-45.617744057430002</v>
      </c>
      <c r="BC405" s="8">
        <v>-27.463253191111399</v>
      </c>
      <c r="BD405" s="8">
        <v>-7.5675919175740196</v>
      </c>
      <c r="BE405" s="8">
        <v>-100.80103678754099</v>
      </c>
      <c r="BF405" s="8">
        <v>-124.463154301196</v>
      </c>
      <c r="BG405" s="8">
        <v>-28.343602174579299</v>
      </c>
      <c r="BH405" s="8">
        <v>-6.6597903101795302</v>
      </c>
      <c r="BI405" s="8">
        <v>2.30819029760465</v>
      </c>
      <c r="BJ405" s="8">
        <v>22.352744899168901</v>
      </c>
      <c r="BK405" s="8">
        <v>-8.9690804756187408</v>
      </c>
      <c r="BL405" s="9">
        <v>-1.45425646200701</v>
      </c>
      <c r="BM405" s="8" t="s">
        <v>268</v>
      </c>
      <c r="BN405" s="7" t="s">
        <v>268</v>
      </c>
      <c r="BO405" s="10">
        <v>486</v>
      </c>
      <c r="BP405" s="10">
        <v>387</v>
      </c>
      <c r="BQ405" s="7" t="s">
        <v>252</v>
      </c>
      <c r="BR405" s="8">
        <v>299.13117407081398</v>
      </c>
      <c r="BS405" s="8">
        <v>115.31076073265901</v>
      </c>
      <c r="BT405" s="4">
        <v>0.385485602063532</v>
      </c>
      <c r="BU405" s="8">
        <v>35.323155402403302</v>
      </c>
      <c r="BV405" s="4">
        <v>0.118085838134815</v>
      </c>
      <c r="BW405" s="8">
        <v>62.688172043010802</v>
      </c>
      <c r="BX405" s="8">
        <v>308.501289473697</v>
      </c>
      <c r="BY405" s="8">
        <v>103.625426827452</v>
      </c>
      <c r="BZ405" s="4">
        <v>0.33589949333514002</v>
      </c>
      <c r="CA405" s="8">
        <v>35.917195690809301</v>
      </c>
      <c r="CB405" s="4">
        <v>0.116424783027922</v>
      </c>
      <c r="CC405" s="8">
        <v>56.846236559139797</v>
      </c>
      <c r="CD405" s="8">
        <v>340.916172739611</v>
      </c>
      <c r="CE405" s="8">
        <v>159.06880356234501</v>
      </c>
      <c r="CF405" s="4">
        <v>0.466592131092121</v>
      </c>
      <c r="CG405" s="8">
        <v>94.843047576291497</v>
      </c>
      <c r="CH405" s="4">
        <v>0.27820049372879702</v>
      </c>
      <c r="CI405" s="8">
        <v>58.037634408602102</v>
      </c>
      <c r="CJ405" s="8">
        <v>295.298428682181</v>
      </c>
      <c r="CK405" s="8">
        <v>141.44122512568501</v>
      </c>
      <c r="CL405" s="4">
        <v>0.47897723586573099</v>
      </c>
      <c r="CM405" s="8">
        <v>76.841275857319999</v>
      </c>
      <c r="CN405" s="4">
        <v>0.260215661154166</v>
      </c>
      <c r="CO405" s="8">
        <v>61.2172811059908</v>
      </c>
      <c r="CP405" s="8">
        <v>267.83517549106898</v>
      </c>
      <c r="CQ405" s="8">
        <v>100.951591863357</v>
      </c>
      <c r="CR405" s="4">
        <v>0.37691685447314599</v>
      </c>
      <c r="CS405" s="8">
        <v>36.163488895598</v>
      </c>
      <c r="CT405" s="4">
        <v>0.135021431853725</v>
      </c>
      <c r="CU405" s="8">
        <v>60.072043010752701</v>
      </c>
      <c r="CV405" s="8">
        <v>260.26758357349502</v>
      </c>
      <c r="CW405" s="8">
        <v>98.720171307330006</v>
      </c>
      <c r="CX405" s="4">
        <v>0.37930260062315102</v>
      </c>
      <c r="CY405" s="8">
        <v>43.6309843352972</v>
      </c>
      <c r="CZ405" s="4">
        <v>0.16763894963883</v>
      </c>
      <c r="DA405" s="8">
        <v>52.567741935483902</v>
      </c>
      <c r="DB405" s="8">
        <v>159.46654678595399</v>
      </c>
      <c r="DC405" s="8">
        <v>89.298338553206307</v>
      </c>
      <c r="DD405" s="4">
        <v>0.55998164099626502</v>
      </c>
      <c r="DE405" s="8">
        <v>57.467125853105799</v>
      </c>
      <c r="DF405" s="4">
        <v>0.36037104340286302</v>
      </c>
      <c r="DG405" s="8">
        <v>27.118279569892501</v>
      </c>
      <c r="DH405" s="8">
        <v>35.003392484758798</v>
      </c>
      <c r="DI405" s="8">
        <v>28.130698701285901</v>
      </c>
      <c r="DJ405" s="4">
        <v>0.80365635169604199</v>
      </c>
      <c r="DK405" s="8">
        <v>18.670890827313901</v>
      </c>
      <c r="DL405" s="4">
        <v>0.53340232194475401</v>
      </c>
      <c r="DM405" s="8">
        <v>8.7384792626728096</v>
      </c>
      <c r="DN405" s="8">
        <v>6.6597903101795302</v>
      </c>
      <c r="DO405" s="8">
        <v>6.1609528319381797</v>
      </c>
      <c r="DP405" s="4">
        <v>0.92509711942748796</v>
      </c>
      <c r="DQ405" s="8">
        <v>3.8996926596485801</v>
      </c>
      <c r="DR405" s="4">
        <v>0.58555787465077902</v>
      </c>
      <c r="DS405" s="8">
        <v>2</v>
      </c>
      <c r="DT405" s="8"/>
      <c r="DU405" s="8"/>
      <c r="DV405" s="4"/>
      <c r="DW405" s="8"/>
      <c r="DX405" s="4"/>
      <c r="DY405" s="8"/>
      <c r="DZ405" s="8">
        <v>2.30819029760465</v>
      </c>
      <c r="EA405" s="8">
        <v>0.82590600048391005</v>
      </c>
      <c r="EB405" s="4">
        <v>0.357815385213691</v>
      </c>
      <c r="EC405" s="8">
        <v>0.226491894507622</v>
      </c>
      <c r="ED405" s="4">
        <v>9.8125312606446205E-2</v>
      </c>
      <c r="EE405" s="8">
        <v>0.58064516129032295</v>
      </c>
      <c r="EF405" s="8">
        <v>24.6606940800486</v>
      </c>
      <c r="EG405" s="8">
        <v>11.940898494374601</v>
      </c>
      <c r="EH405" s="4">
        <v>0.48420772163242598</v>
      </c>
      <c r="EI405" s="8">
        <v>5.7404926046588898</v>
      </c>
      <c r="EJ405" s="4">
        <v>0.232779036389862</v>
      </c>
      <c r="EK405" s="8">
        <v>6.0322580645161299</v>
      </c>
      <c r="EL405" s="8">
        <v>15.691811204161301</v>
      </c>
      <c r="EM405" s="8">
        <v>3.3690408122196298</v>
      </c>
      <c r="EN405" s="4">
        <v>0.21470057015000299</v>
      </c>
      <c r="EO405" s="8">
        <v>-1.4913742860758901</v>
      </c>
      <c r="EP405" s="4">
        <v>-9.5041564461366607E-2</v>
      </c>
      <c r="EQ405" s="8">
        <v>4.6733333333333302</v>
      </c>
      <c r="ER405" s="8">
        <v>14.237278928435501</v>
      </c>
      <c r="ES405" s="8">
        <v>-1.79369553946812</v>
      </c>
      <c r="ET405" s="4">
        <v>-0.12598583960349599</v>
      </c>
      <c r="EU405" s="8">
        <v>-8.6242431239911106</v>
      </c>
      <c r="EV405" s="4">
        <v>-0.60575080163431105</v>
      </c>
      <c r="EW405" s="8">
        <v>6</v>
      </c>
      <c r="EX405" s="8">
        <v>12.202020671871599</v>
      </c>
      <c r="EY405" s="8">
        <v>1.20436857559779</v>
      </c>
      <c r="EZ405" s="4">
        <v>9.8702387742559405E-2</v>
      </c>
      <c r="FA405" s="8">
        <v>-2.8505514453803502</v>
      </c>
      <c r="FB405" s="4">
        <v>-0.233613064756686</v>
      </c>
      <c r="FC405" s="8">
        <v>4</v>
      </c>
      <c r="FD405" s="7">
        <v>607.63246354450996</v>
      </c>
      <c r="FE405" s="7">
        <v>218.93618756011099</v>
      </c>
      <c r="FF405" s="4">
        <v>0.36031022154903902</v>
      </c>
      <c r="FG405" s="7">
        <v>71.240351093212595</v>
      </c>
      <c r="FH405" s="4">
        <v>0.11724250326858</v>
      </c>
      <c r="FI405" s="7">
        <v>119.534408602151</v>
      </c>
      <c r="FJ405" s="7">
        <v>636.21460142179103</v>
      </c>
      <c r="FK405" s="7">
        <v>300.51002868802902</v>
      </c>
      <c r="FL405" s="4">
        <v>0.47234066620989101</v>
      </c>
      <c r="FM405" s="7">
        <v>171.68432343361201</v>
      </c>
      <c r="FN405" s="4">
        <v>0.26985285004452397</v>
      </c>
      <c r="FO405" s="7">
        <v>119.25491551459299</v>
      </c>
      <c r="FP405" s="7">
        <v>528.102759064564</v>
      </c>
      <c r="FQ405" s="7">
        <v>199.671763170687</v>
      </c>
      <c r="FR405" s="4">
        <v>0.37809263394943898</v>
      </c>
      <c r="FS405" s="7">
        <v>79.794473230895207</v>
      </c>
      <c r="FT405" s="4">
        <v>0.15109648995630401</v>
      </c>
      <c r="FU405" s="7">
        <v>112.639784946237</v>
      </c>
      <c r="FV405" s="7">
        <v>194.46993927071301</v>
      </c>
      <c r="FW405" s="7">
        <v>117.429037254492</v>
      </c>
      <c r="FX405" s="4">
        <v>0.60384158957865697</v>
      </c>
      <c r="FY405" s="7">
        <v>76.138016680419696</v>
      </c>
      <c r="FZ405" s="4">
        <v>0.39151560886966302</v>
      </c>
      <c r="GA405" s="7">
        <v>35.856758832565298</v>
      </c>
      <c r="GB405" s="7">
        <v>6.6597903101795302</v>
      </c>
      <c r="GC405" s="7">
        <v>6.1609528319381797</v>
      </c>
      <c r="GD405" s="4">
        <v>0.92509711942748796</v>
      </c>
      <c r="GE405" s="7">
        <v>3.8996926596485801</v>
      </c>
      <c r="GF405" s="4">
        <v>0.58555787465077902</v>
      </c>
      <c r="GG405" s="7">
        <v>2</v>
      </c>
      <c r="GH405" s="7">
        <v>26.9688843776532</v>
      </c>
      <c r="GI405" s="7">
        <v>12.7668044948585</v>
      </c>
      <c r="GJ405" s="4">
        <v>0.47339016015943303</v>
      </c>
      <c r="GK405" s="7">
        <v>5.96698449916651</v>
      </c>
      <c r="GL405" s="4">
        <v>0.22125440621158299</v>
      </c>
      <c r="GM405" s="7">
        <v>6.6129032258064502</v>
      </c>
      <c r="GN405" s="7">
        <v>29.929090132596802</v>
      </c>
      <c r="GO405" s="7">
        <v>1.57534527275151</v>
      </c>
      <c r="GP405" s="4">
        <v>5.26359226348731E-2</v>
      </c>
      <c r="GQ405" s="7">
        <v>-10.115617410066999</v>
      </c>
      <c r="GR405" s="4">
        <v>-0.33798613206252198</v>
      </c>
      <c r="GS405" s="7">
        <v>10.6733333333333</v>
      </c>
      <c r="GT405" s="7">
        <v>12.202020671871599</v>
      </c>
      <c r="GU405" s="7">
        <v>1.20436857559779</v>
      </c>
      <c r="GV405" s="4">
        <v>9.8702387742559405E-2</v>
      </c>
      <c r="GW405" s="7">
        <v>-2.8505514453803502</v>
      </c>
      <c r="GX405" s="4">
        <v>-0.233613064756686</v>
      </c>
      <c r="GY405" s="7">
        <v>4</v>
      </c>
      <c r="GZ405" s="3"/>
    </row>
    <row r="406" spans="1:208" s="11" customFormat="1" x14ac:dyDescent="0.25">
      <c r="A406" s="7" t="s">
        <v>220</v>
      </c>
      <c r="B406" s="7" t="s">
        <v>998</v>
      </c>
      <c r="C406" s="7" t="s">
        <v>999</v>
      </c>
      <c r="D406" s="33" t="s">
        <v>231</v>
      </c>
      <c r="E406" s="7"/>
      <c r="F406" s="8"/>
      <c r="G406" s="8"/>
      <c r="H406" s="8">
        <v>0</v>
      </c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>
        <v>0.344346709425075</v>
      </c>
      <c r="U406" s="8">
        <v>65.096078487174495</v>
      </c>
      <c r="V406" s="8">
        <v>29.9810922148237</v>
      </c>
      <c r="W406" s="8">
        <v>0</v>
      </c>
      <c r="X406" s="8"/>
      <c r="Y406" s="8"/>
      <c r="Z406" s="8"/>
      <c r="AA406" s="8"/>
      <c r="AB406" s="8"/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65.440425196599605</v>
      </c>
      <c r="AK406" s="8">
        <v>29.9810922148237</v>
      </c>
      <c r="AL406" s="8">
        <v>0</v>
      </c>
      <c r="AM406" s="8">
        <v>0</v>
      </c>
      <c r="AN406" s="8">
        <v>0</v>
      </c>
      <c r="AO406" s="8">
        <v>0</v>
      </c>
      <c r="AP406" s="8"/>
      <c r="AQ406" s="8"/>
      <c r="AR406" s="8">
        <v>65.440425196599605</v>
      </c>
      <c r="AS406" s="8">
        <v>29.9810922148237</v>
      </c>
      <c r="AT406" s="8"/>
      <c r="AU406" s="8">
        <f t="shared" si="43"/>
        <v>0</v>
      </c>
      <c r="AV406" s="8">
        <f t="shared" si="44"/>
        <v>65.440425196599605</v>
      </c>
      <c r="AW406" s="8">
        <f t="shared" si="45"/>
        <v>-35.459332981775901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0.344346709425075</v>
      </c>
      <c r="BF406" s="8">
        <v>64.751731777749399</v>
      </c>
      <c r="BG406" s="8">
        <v>-35.114986272350798</v>
      </c>
      <c r="BH406" s="8">
        <v>-29.9810922148237</v>
      </c>
      <c r="BI406" s="8">
        <v>0</v>
      </c>
      <c r="BJ406" s="8">
        <v>0</v>
      </c>
      <c r="BK406" s="8">
        <v>0</v>
      </c>
      <c r="BL406" s="9">
        <v>0</v>
      </c>
      <c r="BM406" s="8" t="s">
        <v>249</v>
      </c>
      <c r="BN406" s="7" t="s">
        <v>249</v>
      </c>
      <c r="BO406" s="10">
        <v>535</v>
      </c>
      <c r="BP406" s="10">
        <v>388</v>
      </c>
      <c r="BQ406" s="7" t="s">
        <v>252</v>
      </c>
      <c r="BR406" s="8"/>
      <c r="BS406" s="8"/>
      <c r="BT406" s="4"/>
      <c r="BU406" s="8"/>
      <c r="BV406" s="4"/>
      <c r="BW406" s="8"/>
      <c r="BX406" s="8"/>
      <c r="BY406" s="8"/>
      <c r="BZ406" s="4"/>
      <c r="CA406" s="8"/>
      <c r="CB406" s="4"/>
      <c r="CC406" s="8"/>
      <c r="CD406" s="8"/>
      <c r="CE406" s="8"/>
      <c r="CF406" s="4"/>
      <c r="CG406" s="8"/>
      <c r="CH406" s="4"/>
      <c r="CI406" s="8"/>
      <c r="CJ406" s="8"/>
      <c r="CK406" s="8"/>
      <c r="CL406" s="4"/>
      <c r="CM406" s="8"/>
      <c r="CN406" s="4"/>
      <c r="CO406" s="8"/>
      <c r="CP406" s="8"/>
      <c r="CQ406" s="8"/>
      <c r="CR406" s="4"/>
      <c r="CS406" s="8"/>
      <c r="CT406" s="4"/>
      <c r="CU406" s="8"/>
      <c r="CV406" s="8"/>
      <c r="CW406" s="8"/>
      <c r="CX406" s="4"/>
      <c r="CY406" s="8"/>
      <c r="CZ406" s="4"/>
      <c r="DA406" s="8"/>
      <c r="DB406" s="8">
        <v>0.344346709425075</v>
      </c>
      <c r="DC406" s="8">
        <v>-27.431877709857101</v>
      </c>
      <c r="DD406" s="4">
        <v>-79.663539563533604</v>
      </c>
      <c r="DE406" s="8">
        <v>-35.277715945205998</v>
      </c>
      <c r="DF406" s="4">
        <v>-102.448244689505</v>
      </c>
      <c r="DG406" s="8">
        <v>8.0290322580645093</v>
      </c>
      <c r="DH406" s="8">
        <v>65.096078487174495</v>
      </c>
      <c r="DI406" s="8">
        <v>23.6465779122851</v>
      </c>
      <c r="DJ406" s="4">
        <v>0.36325656570762599</v>
      </c>
      <c r="DK406" s="8">
        <v>16.868635491281399</v>
      </c>
      <c r="DL406" s="4">
        <v>0.25913443456666702</v>
      </c>
      <c r="DM406" s="8">
        <v>6.7419354838709697</v>
      </c>
      <c r="DN406" s="8">
        <v>29.9810922148237</v>
      </c>
      <c r="DO406" s="8">
        <v>15.796675520612499</v>
      </c>
      <c r="DP406" s="4">
        <v>0.52688792681148899</v>
      </c>
      <c r="DQ406" s="8">
        <v>12.301584676155301</v>
      </c>
      <c r="DR406" s="4">
        <v>0.410311425214621</v>
      </c>
      <c r="DS406" s="8">
        <v>3.3451612903225798</v>
      </c>
      <c r="DT406" s="8">
        <v>0</v>
      </c>
      <c r="DU406" s="8">
        <v>-7.26420682730924E-2</v>
      </c>
      <c r="DV406" s="4"/>
      <c r="DW406" s="8">
        <v>-7.26420682730924E-2</v>
      </c>
      <c r="DX406" s="4"/>
      <c r="DY406" s="8">
        <v>0</v>
      </c>
      <c r="DZ406" s="8"/>
      <c r="EA406" s="8"/>
      <c r="EB406" s="4"/>
      <c r="EC406" s="8"/>
      <c r="ED406" s="4"/>
      <c r="EE406" s="8"/>
      <c r="EF406" s="8"/>
      <c r="EG406" s="8"/>
      <c r="EH406" s="4"/>
      <c r="EI406" s="8"/>
      <c r="EJ406" s="4"/>
      <c r="EK406" s="8"/>
      <c r="EL406" s="8"/>
      <c r="EM406" s="8"/>
      <c r="EN406" s="4"/>
      <c r="EO406" s="8"/>
      <c r="EP406" s="4"/>
      <c r="EQ406" s="8"/>
      <c r="ER406" s="8"/>
      <c r="ES406" s="8"/>
      <c r="ET406" s="4"/>
      <c r="EU406" s="8"/>
      <c r="EV406" s="4"/>
      <c r="EW406" s="8"/>
      <c r="EX406" s="8"/>
      <c r="EY406" s="8"/>
      <c r="EZ406" s="4"/>
      <c r="FA406" s="8"/>
      <c r="FB406" s="4"/>
      <c r="FC406" s="8"/>
      <c r="FD406" s="7">
        <v>0</v>
      </c>
      <c r="FE406" s="7">
        <v>0</v>
      </c>
      <c r="FF406" s="4"/>
      <c r="FG406" s="7">
        <v>0</v>
      </c>
      <c r="FH406" s="4"/>
      <c r="FI406" s="7">
        <v>0</v>
      </c>
      <c r="FJ406" s="7">
        <v>0</v>
      </c>
      <c r="FK406" s="7">
        <v>0</v>
      </c>
      <c r="FL406" s="4"/>
      <c r="FM406" s="7">
        <v>0</v>
      </c>
      <c r="FN406" s="4"/>
      <c r="FO406" s="7">
        <v>0</v>
      </c>
      <c r="FP406" s="7">
        <v>0</v>
      </c>
      <c r="FQ406" s="7">
        <v>0</v>
      </c>
      <c r="FR406" s="4"/>
      <c r="FS406" s="7">
        <v>0</v>
      </c>
      <c r="FT406" s="4"/>
      <c r="FU406" s="7">
        <v>0</v>
      </c>
      <c r="FV406" s="7">
        <v>65.440425196599605</v>
      </c>
      <c r="FW406" s="7">
        <v>-3.78529979757201</v>
      </c>
      <c r="FX406" s="4">
        <v>-5.7843447474554298E-2</v>
      </c>
      <c r="FY406" s="7">
        <v>-18.409080453924599</v>
      </c>
      <c r="FZ406" s="4">
        <v>-0.28131052630876202</v>
      </c>
      <c r="GA406" s="7">
        <v>14.7709677419355</v>
      </c>
      <c r="GB406" s="7">
        <v>29.9810922148237</v>
      </c>
      <c r="GC406" s="7">
        <v>15.7240334523394</v>
      </c>
      <c r="GD406" s="4">
        <v>0.52446499746146402</v>
      </c>
      <c r="GE406" s="7">
        <v>12.2289426078822</v>
      </c>
      <c r="GF406" s="4">
        <v>0.40788849586459702</v>
      </c>
      <c r="GG406" s="7">
        <v>3.3451612903225798</v>
      </c>
      <c r="GH406" s="7">
        <v>0</v>
      </c>
      <c r="GI406" s="7">
        <v>0</v>
      </c>
      <c r="GJ406" s="4"/>
      <c r="GK406" s="7">
        <v>0</v>
      </c>
      <c r="GL406" s="4"/>
      <c r="GM406" s="7">
        <v>0</v>
      </c>
      <c r="GN406" s="7">
        <v>0</v>
      </c>
      <c r="GO406" s="7">
        <v>0</v>
      </c>
      <c r="GP406" s="4"/>
      <c r="GQ406" s="7">
        <v>0</v>
      </c>
      <c r="GR406" s="4"/>
      <c r="GS406" s="7">
        <v>0</v>
      </c>
      <c r="GT406" s="7">
        <v>0</v>
      </c>
      <c r="GU406" s="7">
        <v>0</v>
      </c>
      <c r="GV406" s="4"/>
      <c r="GW406" s="7">
        <v>0</v>
      </c>
      <c r="GX406" s="4"/>
      <c r="GY406" s="7">
        <v>0</v>
      </c>
      <c r="GZ406" s="3"/>
    </row>
    <row r="407" spans="1:208" s="11" customFormat="1" x14ac:dyDescent="0.25">
      <c r="A407" s="7" t="s">
        <v>220</v>
      </c>
      <c r="B407" s="7" t="s">
        <v>1000</v>
      </c>
      <c r="C407" s="7" t="s">
        <v>1001</v>
      </c>
      <c r="D407" s="33" t="s">
        <v>231</v>
      </c>
      <c r="E407" s="7"/>
      <c r="F407" s="8"/>
      <c r="G407" s="8"/>
      <c r="H407" s="8"/>
      <c r="I407" s="8"/>
      <c r="J407" s="8"/>
      <c r="K407" s="8"/>
      <c r="L407" s="8">
        <v>23.506298419142102</v>
      </c>
      <c r="M407" s="8">
        <v>25.6924682877533</v>
      </c>
      <c r="N407" s="8">
        <v>28.3727491526999</v>
      </c>
      <c r="O407" s="8">
        <v>30.012573326094898</v>
      </c>
      <c r="P407" s="8">
        <v>27.3094587770319</v>
      </c>
      <c r="Q407" s="8">
        <v>24.4234398558382</v>
      </c>
      <c r="R407" s="8">
        <v>17.585358869290499</v>
      </c>
      <c r="S407" s="8">
        <v>13.6663717812351</v>
      </c>
      <c r="T407" s="8">
        <v>13.895991329476299</v>
      </c>
      <c r="U407" s="8">
        <v>13.8336385392096</v>
      </c>
      <c r="V407" s="8">
        <v>13.204872507411901</v>
      </c>
      <c r="W407" s="8">
        <v>13.1015477432247</v>
      </c>
      <c r="X407" s="8">
        <v>3.3588437803692899</v>
      </c>
      <c r="Y407" s="8"/>
      <c r="Z407" s="8"/>
      <c r="AA407" s="8"/>
      <c r="AB407" s="8"/>
      <c r="AC407" s="8">
        <v>0</v>
      </c>
      <c r="AD407" s="8">
        <v>0</v>
      </c>
      <c r="AE407" s="8">
        <v>0</v>
      </c>
      <c r="AF407" s="8">
        <v>49.198766706895498</v>
      </c>
      <c r="AG407" s="8">
        <v>58.385322478794798</v>
      </c>
      <c r="AH407" s="8">
        <v>51.732898632870103</v>
      </c>
      <c r="AI407" s="8">
        <v>31.251730650525602</v>
      </c>
      <c r="AJ407" s="8">
        <v>27.729629868685901</v>
      </c>
      <c r="AK407" s="8">
        <v>26.306420250636599</v>
      </c>
      <c r="AL407" s="8">
        <v>3.3588437803692899</v>
      </c>
      <c r="AM407" s="8">
        <v>0</v>
      </c>
      <c r="AN407" s="8">
        <v>0</v>
      </c>
      <c r="AO407" s="8"/>
      <c r="AP407" s="8">
        <v>49.198766706895498</v>
      </c>
      <c r="AQ407" s="8">
        <v>110.11822111166499</v>
      </c>
      <c r="AR407" s="8">
        <v>58.981360519211499</v>
      </c>
      <c r="AS407" s="8">
        <v>29.665264031005901</v>
      </c>
      <c r="AT407" s="8"/>
      <c r="AU407" s="8">
        <f t="shared" si="43"/>
        <v>60.919454404769496</v>
      </c>
      <c r="AV407" s="8">
        <f t="shared" si="44"/>
        <v>-51.136860592453495</v>
      </c>
      <c r="AW407" s="8">
        <f t="shared" si="45"/>
        <v>-29.316096488205599</v>
      </c>
      <c r="AX407" s="8">
        <v>2.1861698686112301</v>
      </c>
      <c r="AY407" s="8">
        <v>2.6802808649465399</v>
      </c>
      <c r="AZ407" s="8">
        <v>1.63982417339506</v>
      </c>
      <c r="BA407" s="8">
        <v>-2.7031145490630002</v>
      </c>
      <c r="BB407" s="8">
        <v>-2.8860189211937901</v>
      </c>
      <c r="BC407" s="8">
        <v>-6.8380809865476202</v>
      </c>
      <c r="BD407" s="8">
        <v>-3.9189870880554598</v>
      </c>
      <c r="BE407" s="8">
        <v>0.22961954824125799</v>
      </c>
      <c r="BF407" s="8">
        <v>-6.2352790266775301E-2</v>
      </c>
      <c r="BG407" s="8">
        <v>-0.628766031797658</v>
      </c>
      <c r="BH407" s="8">
        <v>-0.103324764187189</v>
      </c>
      <c r="BI407" s="8">
        <v>-9.7427039628554208</v>
      </c>
      <c r="BJ407" s="8">
        <v>-3.3588437803692899</v>
      </c>
      <c r="BK407" s="8">
        <v>0</v>
      </c>
      <c r="BL407" s="9">
        <v>0</v>
      </c>
      <c r="BM407" s="8" t="s">
        <v>268</v>
      </c>
      <c r="BN407" s="7" t="s">
        <v>268</v>
      </c>
      <c r="BO407" s="10">
        <v>782</v>
      </c>
      <c r="BP407" s="10">
        <v>389</v>
      </c>
      <c r="BQ407" s="7" t="s">
        <v>252</v>
      </c>
      <c r="BR407" s="8">
        <v>28.3727491526999</v>
      </c>
      <c r="BS407" s="8">
        <v>16.3594442968236</v>
      </c>
      <c r="BT407" s="4">
        <v>0.57659003041186996</v>
      </c>
      <c r="BU407" s="8">
        <v>8.9330192418061394</v>
      </c>
      <c r="BV407" s="4">
        <v>0.31484503647247403</v>
      </c>
      <c r="BW407" s="8">
        <v>6</v>
      </c>
      <c r="BX407" s="8">
        <v>30.012573326094898</v>
      </c>
      <c r="BY407" s="8">
        <v>17.559490999828299</v>
      </c>
      <c r="BZ407" s="4">
        <v>0.58507115697942702</v>
      </c>
      <c r="CA407" s="8">
        <v>10.230005524254601</v>
      </c>
      <c r="CB407" s="4">
        <v>0.34085732713095701</v>
      </c>
      <c r="CC407" s="8">
        <v>6</v>
      </c>
      <c r="CD407" s="8">
        <v>27.3094587770319</v>
      </c>
      <c r="CE407" s="8">
        <v>16.554780289970601</v>
      </c>
      <c r="CF407" s="4">
        <v>0.60619217777737999</v>
      </c>
      <c r="CG407" s="8">
        <v>9.7191964930424799</v>
      </c>
      <c r="CH407" s="4">
        <v>0.355891216021337</v>
      </c>
      <c r="CI407" s="8">
        <v>6</v>
      </c>
      <c r="CJ407" s="8">
        <v>24.4234398558382</v>
      </c>
      <c r="CK407" s="8">
        <v>12.662588364760801</v>
      </c>
      <c r="CL407" s="4">
        <v>0.51846048056715099</v>
      </c>
      <c r="CM407" s="8">
        <v>6.0342820384438403</v>
      </c>
      <c r="CN407" s="4">
        <v>0.247069293844839</v>
      </c>
      <c r="CO407" s="8">
        <v>6</v>
      </c>
      <c r="CP407" s="8">
        <v>17.585358869290499</v>
      </c>
      <c r="CQ407" s="8">
        <v>8.0214801151387505</v>
      </c>
      <c r="CR407" s="4">
        <v>0.45614537495431601</v>
      </c>
      <c r="CS407" s="8">
        <v>3.3593630663775702</v>
      </c>
      <c r="CT407" s="4">
        <v>0.19103181751064799</v>
      </c>
      <c r="CU407" s="8">
        <v>4</v>
      </c>
      <c r="CV407" s="8">
        <v>13.6663717812351</v>
      </c>
      <c r="CW407" s="8">
        <v>8.0212579075925596</v>
      </c>
      <c r="CX407" s="4">
        <v>0.586933974575924</v>
      </c>
      <c r="CY407" s="8">
        <v>4.0945902262617597</v>
      </c>
      <c r="CZ407" s="4">
        <v>0.29961062759056001</v>
      </c>
      <c r="DA407" s="8">
        <v>2.9032258064516099</v>
      </c>
      <c r="DB407" s="8">
        <v>13.895991329476299</v>
      </c>
      <c r="DC407" s="8">
        <v>10.6894737599825</v>
      </c>
      <c r="DD407" s="4">
        <v>0.76924873559095497</v>
      </c>
      <c r="DE407" s="8">
        <v>7.8614294242247196</v>
      </c>
      <c r="DF407" s="4">
        <v>0.56573361610761597</v>
      </c>
      <c r="DG407" s="8">
        <v>3</v>
      </c>
      <c r="DH407" s="8">
        <v>13.8336385392096</v>
      </c>
      <c r="DI407" s="8">
        <v>10.6084773976478</v>
      </c>
      <c r="DJ407" s="4">
        <v>0.76686096485602895</v>
      </c>
      <c r="DK407" s="8">
        <v>7.6432996621330096</v>
      </c>
      <c r="DL407" s="4">
        <v>0.55251549622820595</v>
      </c>
      <c r="DM407" s="8">
        <v>3</v>
      </c>
      <c r="DN407" s="8">
        <v>13.204872507411901</v>
      </c>
      <c r="DO407" s="8">
        <v>10.083055393528801</v>
      </c>
      <c r="DP407" s="4">
        <v>0.76358597085046798</v>
      </c>
      <c r="DQ407" s="8">
        <v>6.9553751962478501</v>
      </c>
      <c r="DR407" s="4">
        <v>0.52672793261304096</v>
      </c>
      <c r="DS407" s="8">
        <v>3</v>
      </c>
      <c r="DT407" s="8">
        <v>13.1015477432247</v>
      </c>
      <c r="DU407" s="8">
        <v>10.412909654092999</v>
      </c>
      <c r="DV407" s="4">
        <v>0.79478469705824895</v>
      </c>
      <c r="DW407" s="8">
        <v>7.4519043935884701</v>
      </c>
      <c r="DX407" s="4">
        <v>0.56878046316643205</v>
      </c>
      <c r="DY407" s="8">
        <v>3</v>
      </c>
      <c r="DZ407" s="8">
        <v>3.3588437803692899</v>
      </c>
      <c r="EA407" s="8">
        <v>2.76784437879054</v>
      </c>
      <c r="EB407" s="4">
        <v>0.82404677316854202</v>
      </c>
      <c r="EC407" s="8">
        <v>2.12551958846946</v>
      </c>
      <c r="ED407" s="4">
        <v>0.63281287474339498</v>
      </c>
      <c r="EE407" s="8">
        <v>0.67741935483870996</v>
      </c>
      <c r="EF407" s="8"/>
      <c r="EG407" s="8"/>
      <c r="EH407" s="4"/>
      <c r="EI407" s="8"/>
      <c r="EJ407" s="4"/>
      <c r="EK407" s="8"/>
      <c r="EL407" s="8"/>
      <c r="EM407" s="8"/>
      <c r="EN407" s="4"/>
      <c r="EO407" s="8"/>
      <c r="EP407" s="4"/>
      <c r="EQ407" s="8"/>
      <c r="ER407" s="8"/>
      <c r="ES407" s="8"/>
      <c r="ET407" s="4"/>
      <c r="EU407" s="8"/>
      <c r="EV407" s="4"/>
      <c r="EW407" s="8"/>
      <c r="EX407" s="8"/>
      <c r="EY407" s="8"/>
      <c r="EZ407" s="4"/>
      <c r="FA407" s="8"/>
      <c r="FB407" s="4"/>
      <c r="FC407" s="8"/>
      <c r="FD407" s="7">
        <v>58.385322478794798</v>
      </c>
      <c r="FE407" s="7">
        <v>33.918935296651902</v>
      </c>
      <c r="FF407" s="4">
        <v>0.58094969517331996</v>
      </c>
      <c r="FG407" s="7">
        <v>19.163024766060701</v>
      </c>
      <c r="FH407" s="4">
        <v>0.32821647551952099</v>
      </c>
      <c r="FI407" s="7">
        <v>12</v>
      </c>
      <c r="FJ407" s="7">
        <v>51.732898632870103</v>
      </c>
      <c r="FK407" s="7">
        <v>29.217368654731398</v>
      </c>
      <c r="FL407" s="4">
        <v>0.56477346962667996</v>
      </c>
      <c r="FM407" s="7">
        <v>15.7534785314863</v>
      </c>
      <c r="FN407" s="4">
        <v>0.30451567470214902</v>
      </c>
      <c r="FO407" s="7">
        <v>12</v>
      </c>
      <c r="FP407" s="7">
        <v>31.251730650525602</v>
      </c>
      <c r="FQ407" s="7">
        <v>16.042738022731299</v>
      </c>
      <c r="FR407" s="4">
        <v>0.51333918758388797</v>
      </c>
      <c r="FS407" s="7">
        <v>7.4539532926393202</v>
      </c>
      <c r="FT407" s="4">
        <v>0.23851329630328699</v>
      </c>
      <c r="FU407" s="7">
        <v>6.9032258064516103</v>
      </c>
      <c r="FV407" s="7">
        <v>27.729629868685901</v>
      </c>
      <c r="FW407" s="7">
        <v>21.297951157630301</v>
      </c>
      <c r="FX407" s="4">
        <v>0.76805753479174199</v>
      </c>
      <c r="FY407" s="7">
        <v>15.504729086357701</v>
      </c>
      <c r="FZ407" s="4">
        <v>0.559139417286874</v>
      </c>
      <c r="GA407" s="7">
        <v>6</v>
      </c>
      <c r="GB407" s="7">
        <v>26.306420250636599</v>
      </c>
      <c r="GC407" s="7">
        <v>20.495965047621802</v>
      </c>
      <c r="GD407" s="4">
        <v>0.77912406372074905</v>
      </c>
      <c r="GE407" s="7">
        <v>14.4072795898363</v>
      </c>
      <c r="GF407" s="4">
        <v>0.54767161219845795</v>
      </c>
      <c r="GG407" s="7">
        <v>6</v>
      </c>
      <c r="GH407" s="7">
        <v>3.3588437803692899</v>
      </c>
      <c r="GI407" s="7">
        <v>2.76784437879054</v>
      </c>
      <c r="GJ407" s="4">
        <v>0.82404677316854202</v>
      </c>
      <c r="GK407" s="7">
        <v>2.12551958846946</v>
      </c>
      <c r="GL407" s="4">
        <v>0.63281287474339498</v>
      </c>
      <c r="GM407" s="7">
        <v>0.67741935483870996</v>
      </c>
      <c r="GN407" s="7">
        <v>0</v>
      </c>
      <c r="GO407" s="7">
        <v>0</v>
      </c>
      <c r="GP407" s="4"/>
      <c r="GQ407" s="7">
        <v>0</v>
      </c>
      <c r="GR407" s="4"/>
      <c r="GS407" s="7">
        <v>0</v>
      </c>
      <c r="GT407" s="7">
        <v>0</v>
      </c>
      <c r="GU407" s="7">
        <v>0</v>
      </c>
      <c r="GV407" s="4"/>
      <c r="GW407" s="7">
        <v>0</v>
      </c>
      <c r="GX407" s="4"/>
      <c r="GY407" s="7">
        <v>0</v>
      </c>
      <c r="GZ407" s="3"/>
    </row>
    <row r="408" spans="1:208" s="11" customFormat="1" x14ac:dyDescent="0.25">
      <c r="A408" s="7" t="s">
        <v>220</v>
      </c>
      <c r="B408" s="7" t="s">
        <v>1002</v>
      </c>
      <c r="C408" s="7" t="s">
        <v>1003</v>
      </c>
      <c r="D408" s="33" t="s">
        <v>241</v>
      </c>
      <c r="E408" s="7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>
        <v>28.736681188173499</v>
      </c>
      <c r="Z408" s="8">
        <v>77.621976982069398</v>
      </c>
      <c r="AA408" s="8">
        <v>63.575588918429197</v>
      </c>
      <c r="AB408" s="8">
        <v>14.164795293552601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28.736681188173499</v>
      </c>
      <c r="AM408" s="8">
        <v>141.197565900499</v>
      </c>
      <c r="AN408" s="8">
        <v>14.164795293552601</v>
      </c>
      <c r="AO408" s="8"/>
      <c r="AP408" s="8"/>
      <c r="AQ408" s="8"/>
      <c r="AR408" s="8"/>
      <c r="AS408" s="8">
        <v>28.736681188173499</v>
      </c>
      <c r="AT408" s="8">
        <v>155.362361194051</v>
      </c>
      <c r="AU408" s="8">
        <f t="shared" si="43"/>
        <v>0</v>
      </c>
      <c r="AV408" s="8">
        <f t="shared" si="44"/>
        <v>0</v>
      </c>
      <c r="AW408" s="8">
        <f t="shared" si="45"/>
        <v>28.736681188173499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28.736681188173499</v>
      </c>
      <c r="BK408" s="8">
        <v>48.885295793895899</v>
      </c>
      <c r="BL408" s="9">
        <v>-14.046388063640199</v>
      </c>
      <c r="BM408" s="8" t="s">
        <v>268</v>
      </c>
      <c r="BN408" s="7" t="s">
        <v>268</v>
      </c>
      <c r="BO408" s="10">
        <v>395</v>
      </c>
      <c r="BP408" s="10">
        <v>390</v>
      </c>
      <c r="BQ408" s="7" t="s">
        <v>252</v>
      </c>
      <c r="BR408" s="8"/>
      <c r="BS408" s="8"/>
      <c r="BT408" s="4"/>
      <c r="BU408" s="8"/>
      <c r="BV408" s="4"/>
      <c r="BW408" s="8"/>
      <c r="BX408" s="8"/>
      <c r="BY408" s="8"/>
      <c r="BZ408" s="4"/>
      <c r="CA408" s="8"/>
      <c r="CB408" s="4"/>
      <c r="CC408" s="8"/>
      <c r="CD408" s="8"/>
      <c r="CE408" s="8"/>
      <c r="CF408" s="4"/>
      <c r="CG408" s="8"/>
      <c r="CH408" s="4"/>
      <c r="CI408" s="8"/>
      <c r="CJ408" s="8"/>
      <c r="CK408" s="8"/>
      <c r="CL408" s="4"/>
      <c r="CM408" s="8"/>
      <c r="CN408" s="4"/>
      <c r="CO408" s="8"/>
      <c r="CP408" s="8"/>
      <c r="CQ408" s="8"/>
      <c r="CR408" s="4"/>
      <c r="CS408" s="8"/>
      <c r="CT408" s="4"/>
      <c r="CU408" s="8"/>
      <c r="CV408" s="8"/>
      <c r="CW408" s="8"/>
      <c r="CX408" s="4"/>
      <c r="CY408" s="8"/>
      <c r="CZ408" s="4"/>
      <c r="DA408" s="8"/>
      <c r="DB408" s="8"/>
      <c r="DC408" s="8"/>
      <c r="DD408" s="4"/>
      <c r="DE408" s="8"/>
      <c r="DF408" s="4"/>
      <c r="DG408" s="8"/>
      <c r="DH408" s="8"/>
      <c r="DI408" s="8"/>
      <c r="DJ408" s="4"/>
      <c r="DK408" s="8"/>
      <c r="DL408" s="4"/>
      <c r="DM408" s="8"/>
      <c r="DN408" s="8"/>
      <c r="DO408" s="8"/>
      <c r="DP408" s="4"/>
      <c r="DQ408" s="8"/>
      <c r="DR408" s="4"/>
      <c r="DS408" s="8"/>
      <c r="DT408" s="8"/>
      <c r="DU408" s="8"/>
      <c r="DV408" s="4"/>
      <c r="DW408" s="8"/>
      <c r="DX408" s="4"/>
      <c r="DY408" s="8"/>
      <c r="DZ408" s="8"/>
      <c r="EA408" s="8"/>
      <c r="EB408" s="4"/>
      <c r="EC408" s="8"/>
      <c r="ED408" s="4"/>
      <c r="EE408" s="8"/>
      <c r="EF408" s="8">
        <v>28.736681188173499</v>
      </c>
      <c r="EG408" s="8">
        <v>7.4729842290687998</v>
      </c>
      <c r="EH408" s="4">
        <v>0.26005035794266601</v>
      </c>
      <c r="EI408" s="8">
        <v>6.1943613874939398</v>
      </c>
      <c r="EJ408" s="4">
        <v>0.21555590734128299</v>
      </c>
      <c r="EK408" s="8">
        <v>1.25</v>
      </c>
      <c r="EL408" s="8">
        <v>77.621976982069398</v>
      </c>
      <c r="EM408" s="8">
        <v>25.0962803773768</v>
      </c>
      <c r="EN408" s="4">
        <v>0.32331410965188401</v>
      </c>
      <c r="EO408" s="8">
        <v>21.046093290225802</v>
      </c>
      <c r="EP408" s="4">
        <v>0.27113575444087701</v>
      </c>
      <c r="EQ408" s="8">
        <v>4.0645161290322598</v>
      </c>
      <c r="ER408" s="8">
        <v>63.575588918429197</v>
      </c>
      <c r="ES408" s="8">
        <v>27.824572629954702</v>
      </c>
      <c r="ET408" s="4">
        <v>0.43766126438333203</v>
      </c>
      <c r="EU408" s="8">
        <v>22.667177724514701</v>
      </c>
      <c r="EV408" s="4">
        <v>0.35653901301013202</v>
      </c>
      <c r="EW408" s="8">
        <v>4.5473118279569897</v>
      </c>
      <c r="EX408" s="8">
        <v>14.164795293552601</v>
      </c>
      <c r="EY408" s="8">
        <v>6.99005381472882</v>
      </c>
      <c r="EZ408" s="4">
        <v>0.49348075068267799</v>
      </c>
      <c r="FA408" s="8">
        <v>4.1566216603143102</v>
      </c>
      <c r="FB408" s="4">
        <v>0.29344735127985</v>
      </c>
      <c r="FC408" s="8">
        <v>2</v>
      </c>
      <c r="FD408" s="7">
        <v>0</v>
      </c>
      <c r="FE408" s="7">
        <v>0</v>
      </c>
      <c r="FF408" s="4"/>
      <c r="FG408" s="7">
        <v>0</v>
      </c>
      <c r="FH408" s="4"/>
      <c r="FI408" s="7">
        <v>0</v>
      </c>
      <c r="FJ408" s="7">
        <v>0</v>
      </c>
      <c r="FK408" s="7">
        <v>0</v>
      </c>
      <c r="FL408" s="4"/>
      <c r="FM408" s="7">
        <v>0</v>
      </c>
      <c r="FN408" s="4"/>
      <c r="FO408" s="7">
        <v>0</v>
      </c>
      <c r="FP408" s="7">
        <v>0</v>
      </c>
      <c r="FQ408" s="7">
        <v>0</v>
      </c>
      <c r="FR408" s="4"/>
      <c r="FS408" s="7">
        <v>0</v>
      </c>
      <c r="FT408" s="4"/>
      <c r="FU408" s="7">
        <v>0</v>
      </c>
      <c r="FV408" s="7">
        <v>0</v>
      </c>
      <c r="FW408" s="7">
        <v>0</v>
      </c>
      <c r="FX408" s="4"/>
      <c r="FY408" s="7">
        <v>0</v>
      </c>
      <c r="FZ408" s="4"/>
      <c r="GA408" s="7">
        <v>0</v>
      </c>
      <c r="GB408" s="7">
        <v>0</v>
      </c>
      <c r="GC408" s="7">
        <v>0</v>
      </c>
      <c r="GD408" s="4"/>
      <c r="GE408" s="7">
        <v>0</v>
      </c>
      <c r="GF408" s="4"/>
      <c r="GG408" s="7">
        <v>0</v>
      </c>
      <c r="GH408" s="7">
        <v>28.736681188173499</v>
      </c>
      <c r="GI408" s="7">
        <v>7.4729842290687998</v>
      </c>
      <c r="GJ408" s="4">
        <v>0.26005035794266601</v>
      </c>
      <c r="GK408" s="7">
        <v>6.1943613874939398</v>
      </c>
      <c r="GL408" s="4">
        <v>0.21555590734128299</v>
      </c>
      <c r="GM408" s="7">
        <v>1.25</v>
      </c>
      <c r="GN408" s="7">
        <v>141.197565900499</v>
      </c>
      <c r="GO408" s="7">
        <v>52.920853007331402</v>
      </c>
      <c r="GP408" s="4">
        <v>0.37480003759147401</v>
      </c>
      <c r="GQ408" s="7">
        <v>43.7132710147404</v>
      </c>
      <c r="GR408" s="4">
        <v>0.30958940925047501</v>
      </c>
      <c r="GS408" s="7">
        <v>8.6118279569892504</v>
      </c>
      <c r="GT408" s="7">
        <v>14.164795293552601</v>
      </c>
      <c r="GU408" s="7">
        <v>6.99005381472882</v>
      </c>
      <c r="GV408" s="4">
        <v>0.49348075068267799</v>
      </c>
      <c r="GW408" s="7">
        <v>4.1566216603143102</v>
      </c>
      <c r="GX408" s="4">
        <v>0.29344735127985</v>
      </c>
      <c r="GY408" s="7">
        <v>2</v>
      </c>
      <c r="GZ408" s="3"/>
    </row>
    <row r="409" spans="1:208" s="11" customFormat="1" x14ac:dyDescent="0.25">
      <c r="A409" s="7" t="s">
        <v>220</v>
      </c>
      <c r="B409" s="7" t="s">
        <v>1004</v>
      </c>
      <c r="C409" s="7" t="s">
        <v>1005</v>
      </c>
      <c r="D409" s="33" t="s">
        <v>231</v>
      </c>
      <c r="E409" s="7"/>
      <c r="F409" s="8">
        <v>63.285027807369801</v>
      </c>
      <c r="G409" s="8">
        <v>46.569868671475703</v>
      </c>
      <c r="H409" s="8">
        <v>0.20419304478811301</v>
      </c>
      <c r="I409" s="8">
        <v>80.532636023337005</v>
      </c>
      <c r="J409" s="8">
        <v>102.16657449839801</v>
      </c>
      <c r="K409" s="8">
        <v>69.290533754457698</v>
      </c>
      <c r="L409" s="8">
        <v>33.4488000296463</v>
      </c>
      <c r="M409" s="8">
        <v>0</v>
      </c>
      <c r="N409" s="8">
        <v>0</v>
      </c>
      <c r="O409" s="8">
        <v>15.1710171348542</v>
      </c>
      <c r="P409" s="8">
        <v>38.141732461568303</v>
      </c>
      <c r="Q409" s="8">
        <v>139.033940186405</v>
      </c>
      <c r="R409" s="8">
        <v>179.966195774748</v>
      </c>
      <c r="S409" s="8">
        <v>319.769020208033</v>
      </c>
      <c r="T409" s="8">
        <v>120.26871983669599</v>
      </c>
      <c r="U409" s="8">
        <v>50.041124062180103</v>
      </c>
      <c r="V409" s="8">
        <v>9.9541917607020899E-2</v>
      </c>
      <c r="W409" s="8">
        <v>27.5225997246562</v>
      </c>
      <c r="X409" s="8"/>
      <c r="Y409" s="8"/>
      <c r="Z409" s="8"/>
      <c r="AA409" s="8"/>
      <c r="AB409" s="8"/>
      <c r="AC409" s="8">
        <v>109.854896478846</v>
      </c>
      <c r="AD409" s="8">
        <v>80.736829068125104</v>
      </c>
      <c r="AE409" s="8">
        <v>171.45710825285499</v>
      </c>
      <c r="AF409" s="8">
        <v>33.4488000296463</v>
      </c>
      <c r="AG409" s="8">
        <v>15.1710171348542</v>
      </c>
      <c r="AH409" s="8">
        <v>177.17567264797401</v>
      </c>
      <c r="AI409" s="8">
        <v>499.73521598278103</v>
      </c>
      <c r="AJ409" s="8">
        <v>170.30984389887701</v>
      </c>
      <c r="AK409" s="8">
        <v>27.622141642263198</v>
      </c>
      <c r="AL409" s="8">
        <v>0</v>
      </c>
      <c r="AM409" s="8">
        <v>0</v>
      </c>
      <c r="AN409" s="8">
        <v>0</v>
      </c>
      <c r="AO409" s="8">
        <v>190.59172554697099</v>
      </c>
      <c r="AP409" s="8">
        <v>204.905908282502</v>
      </c>
      <c r="AQ409" s="8">
        <v>192.34668978282801</v>
      </c>
      <c r="AR409" s="8">
        <v>670.04505988165795</v>
      </c>
      <c r="AS409" s="8">
        <v>27.622141642263198</v>
      </c>
      <c r="AT409" s="8"/>
      <c r="AU409" s="8">
        <f t="shared" si="43"/>
        <v>-12.559218499673989</v>
      </c>
      <c r="AV409" s="8">
        <f t="shared" si="44"/>
        <v>477.69837009882997</v>
      </c>
      <c r="AW409" s="8">
        <f t="shared" si="45"/>
        <v>-642.42291823939479</v>
      </c>
      <c r="AX409" s="8">
        <v>-33.4488000296463</v>
      </c>
      <c r="AY409" s="8">
        <v>0</v>
      </c>
      <c r="AZ409" s="8">
        <v>15.1710171348542</v>
      </c>
      <c r="BA409" s="8">
        <v>22.9707153267141</v>
      </c>
      <c r="BB409" s="8">
        <v>100.89220772483699</v>
      </c>
      <c r="BC409" s="8">
        <v>40.932255588342699</v>
      </c>
      <c r="BD409" s="8">
        <v>139.802824433285</v>
      </c>
      <c r="BE409" s="8">
        <v>-199.50030037133601</v>
      </c>
      <c r="BF409" s="8">
        <v>-70.227595774516402</v>
      </c>
      <c r="BG409" s="8">
        <v>-49.941582144572997</v>
      </c>
      <c r="BH409" s="8">
        <v>27.423057807049201</v>
      </c>
      <c r="BI409" s="8">
        <v>-27.5225997246562</v>
      </c>
      <c r="BJ409" s="8">
        <v>0</v>
      </c>
      <c r="BK409" s="8">
        <v>0</v>
      </c>
      <c r="BL409" s="9">
        <v>0</v>
      </c>
      <c r="BM409" s="8" t="s">
        <v>268</v>
      </c>
      <c r="BN409" s="7" t="s">
        <v>268</v>
      </c>
      <c r="BO409" s="10">
        <v>786</v>
      </c>
      <c r="BP409" s="10">
        <v>391</v>
      </c>
      <c r="BQ409" s="7" t="s">
        <v>252</v>
      </c>
      <c r="BR409" s="8">
        <v>0</v>
      </c>
      <c r="BS409" s="8">
        <v>0</v>
      </c>
      <c r="BT409" s="4"/>
      <c r="BU409" s="8">
        <v>4.8769219854579E-2</v>
      </c>
      <c r="BV409" s="4"/>
      <c r="BW409" s="8">
        <v>0</v>
      </c>
      <c r="BX409" s="8">
        <v>15.1710171348542</v>
      </c>
      <c r="BY409" s="8">
        <v>12.949862939841401</v>
      </c>
      <c r="BZ409" s="4">
        <v>0.85359226904372099</v>
      </c>
      <c r="CA409" s="8">
        <v>9.5269224606701393</v>
      </c>
      <c r="CB409" s="4">
        <v>0.62796860460877002</v>
      </c>
      <c r="CC409" s="8">
        <v>2.9677419354838701</v>
      </c>
      <c r="CD409" s="8">
        <v>38.141732461568303</v>
      </c>
      <c r="CE409" s="8">
        <v>30.752370546097101</v>
      </c>
      <c r="CF409" s="4">
        <v>0.80626569800108605</v>
      </c>
      <c r="CG409" s="8">
        <v>20.318841391531599</v>
      </c>
      <c r="CH409" s="4">
        <v>0.53271941467275696</v>
      </c>
      <c r="CI409" s="8">
        <v>8.04086021505376</v>
      </c>
      <c r="CJ409" s="8">
        <v>139.033940186405</v>
      </c>
      <c r="CK409" s="8">
        <v>74.4651521258088</v>
      </c>
      <c r="CL409" s="4">
        <v>0.535589741799535</v>
      </c>
      <c r="CM409" s="8">
        <v>50.1439234775792</v>
      </c>
      <c r="CN409" s="4">
        <v>0.360659587222733</v>
      </c>
      <c r="CO409" s="8">
        <v>22.1428571428571</v>
      </c>
      <c r="CP409" s="8">
        <v>179.966195774748</v>
      </c>
      <c r="CQ409" s="8">
        <v>91.578555153140897</v>
      </c>
      <c r="CR409" s="4">
        <v>0.50886531639399502</v>
      </c>
      <c r="CS409" s="8">
        <v>63.709436752842898</v>
      </c>
      <c r="CT409" s="4">
        <v>0.35400779840111701</v>
      </c>
      <c r="CU409" s="8">
        <v>26.1978494623656</v>
      </c>
      <c r="CV409" s="8">
        <v>319.769020208033</v>
      </c>
      <c r="CW409" s="8">
        <v>186.33070119081901</v>
      </c>
      <c r="CX409" s="4">
        <v>0.58270404390518105</v>
      </c>
      <c r="CY409" s="8">
        <v>143.309543084876</v>
      </c>
      <c r="CZ409" s="4">
        <v>0.44816581353516399</v>
      </c>
      <c r="DA409" s="8">
        <v>40.799999999999997</v>
      </c>
      <c r="DB409" s="8">
        <v>120.26871983669599</v>
      </c>
      <c r="DC409" s="8">
        <v>69.2183419366783</v>
      </c>
      <c r="DD409" s="4">
        <v>0.57553071181488002</v>
      </c>
      <c r="DE409" s="8">
        <v>49.091077253359899</v>
      </c>
      <c r="DF409" s="4">
        <v>0.408178263808053</v>
      </c>
      <c r="DG409" s="8">
        <v>19.767741935483901</v>
      </c>
      <c r="DH409" s="8">
        <v>50.041124062180103</v>
      </c>
      <c r="DI409" s="8">
        <v>33.715356559481499</v>
      </c>
      <c r="DJ409" s="4">
        <v>0.67375298199911504</v>
      </c>
      <c r="DK409" s="8">
        <v>23.769668979251801</v>
      </c>
      <c r="DL409" s="4">
        <v>0.47500269877463502</v>
      </c>
      <c r="DM409" s="8">
        <v>10.1785714285714</v>
      </c>
      <c r="DN409" s="8">
        <v>9.9801856585483198E-2</v>
      </c>
      <c r="DO409" s="8">
        <v>9.87994318218572E-2</v>
      </c>
      <c r="DP409" s="4">
        <v>0.98995585054304702</v>
      </c>
      <c r="DQ409" s="8">
        <v>0.135947082958466</v>
      </c>
      <c r="DR409" s="4">
        <v>1.36216987949542</v>
      </c>
      <c r="DS409" s="8">
        <v>0</v>
      </c>
      <c r="DT409" s="8">
        <v>27.5843893072289</v>
      </c>
      <c r="DU409" s="8">
        <v>28.056714201531101</v>
      </c>
      <c r="DV409" s="4">
        <v>1.01712290560583</v>
      </c>
      <c r="DW409" s="8">
        <v>27.886972892089801</v>
      </c>
      <c r="DX409" s="4">
        <v>1.0109693776973201</v>
      </c>
      <c r="DY409" s="8">
        <v>0</v>
      </c>
      <c r="DZ409" s="8"/>
      <c r="EA409" s="8"/>
      <c r="EB409" s="4"/>
      <c r="EC409" s="8"/>
      <c r="ED409" s="4"/>
      <c r="EE409" s="8"/>
      <c r="EF409" s="8"/>
      <c r="EG409" s="8"/>
      <c r="EH409" s="4"/>
      <c r="EI409" s="8"/>
      <c r="EJ409" s="4"/>
      <c r="EK409" s="8"/>
      <c r="EL409" s="8"/>
      <c r="EM409" s="8"/>
      <c r="EN409" s="4"/>
      <c r="EO409" s="8"/>
      <c r="EP409" s="4"/>
      <c r="EQ409" s="8"/>
      <c r="ER409" s="8"/>
      <c r="ES409" s="8"/>
      <c r="ET409" s="4"/>
      <c r="EU409" s="8"/>
      <c r="EV409" s="4"/>
      <c r="EW409" s="8"/>
      <c r="EX409" s="8"/>
      <c r="EY409" s="8"/>
      <c r="EZ409" s="4"/>
      <c r="FA409" s="8"/>
      <c r="FB409" s="4"/>
      <c r="FC409" s="8"/>
      <c r="FD409" s="7">
        <v>15.1710171348542</v>
      </c>
      <c r="FE409" s="7">
        <v>12.949862939841401</v>
      </c>
      <c r="FF409" s="4">
        <v>0.85359226904372099</v>
      </c>
      <c r="FG409" s="7">
        <v>9.5756916805247201</v>
      </c>
      <c r="FH409" s="4">
        <v>0.63118323546846</v>
      </c>
      <c r="FI409" s="7">
        <v>2.9677419354838701</v>
      </c>
      <c r="FJ409" s="7">
        <v>177.17567264797401</v>
      </c>
      <c r="FK409" s="7">
        <v>105.217522671906</v>
      </c>
      <c r="FL409" s="4">
        <v>0.59385987421061004</v>
      </c>
      <c r="FM409" s="7">
        <v>70.4627648691107</v>
      </c>
      <c r="FN409" s="4">
        <v>0.39769999919295701</v>
      </c>
      <c r="FO409" s="7">
        <v>30.183717357910901</v>
      </c>
      <c r="FP409" s="7">
        <v>499.73521598278103</v>
      </c>
      <c r="FQ409" s="7">
        <v>277.90925634395899</v>
      </c>
      <c r="FR409" s="4">
        <v>0.55611301236280097</v>
      </c>
      <c r="FS409" s="7">
        <v>207.01897983771801</v>
      </c>
      <c r="FT409" s="4">
        <v>0.41425733711920698</v>
      </c>
      <c r="FU409" s="7">
        <v>66.997849462365593</v>
      </c>
      <c r="FV409" s="7">
        <v>170.30984389887701</v>
      </c>
      <c r="FW409" s="7">
        <v>102.93369849616001</v>
      </c>
      <c r="FX409" s="4">
        <v>0.60439077471809399</v>
      </c>
      <c r="FY409" s="7">
        <v>72.860746232611703</v>
      </c>
      <c r="FZ409" s="4">
        <v>0.42781288834879999</v>
      </c>
      <c r="GA409" s="7">
        <v>29.9463133640553</v>
      </c>
      <c r="GB409" s="7">
        <v>27.6841911638144</v>
      </c>
      <c r="GC409" s="7">
        <v>28.155513633352999</v>
      </c>
      <c r="GD409" s="4">
        <v>1.0170249680313801</v>
      </c>
      <c r="GE409" s="7">
        <v>28.0229199750482</v>
      </c>
      <c r="GF409" s="4">
        <v>1.0122354599139101</v>
      </c>
      <c r="GG409" s="7">
        <v>0</v>
      </c>
      <c r="GH409" s="7">
        <v>0</v>
      </c>
      <c r="GI409" s="7">
        <v>0</v>
      </c>
      <c r="GJ409" s="4"/>
      <c r="GK409" s="7">
        <v>0</v>
      </c>
      <c r="GL409" s="4"/>
      <c r="GM409" s="7">
        <v>0</v>
      </c>
      <c r="GN409" s="7">
        <v>0</v>
      </c>
      <c r="GO409" s="7">
        <v>0</v>
      </c>
      <c r="GP409" s="4"/>
      <c r="GQ409" s="7">
        <v>0</v>
      </c>
      <c r="GR409" s="4"/>
      <c r="GS409" s="7">
        <v>0</v>
      </c>
      <c r="GT409" s="7">
        <v>0</v>
      </c>
      <c r="GU409" s="7">
        <v>0</v>
      </c>
      <c r="GV409" s="4"/>
      <c r="GW409" s="7">
        <v>0</v>
      </c>
      <c r="GX409" s="4"/>
      <c r="GY409" s="7">
        <v>0</v>
      </c>
      <c r="GZ409" s="3"/>
    </row>
    <row r="410" spans="1:208" s="11" customFormat="1" x14ac:dyDescent="0.25">
      <c r="A410" s="7" t="s">
        <v>220</v>
      </c>
      <c r="B410" s="7" t="s">
        <v>1006</v>
      </c>
      <c r="C410" s="7" t="s">
        <v>1007</v>
      </c>
      <c r="D410" s="33" t="s">
        <v>231</v>
      </c>
      <c r="E410" s="7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>
        <v>0</v>
      </c>
      <c r="U410" s="8"/>
      <c r="V410" s="8"/>
      <c r="W410" s="8">
        <v>0</v>
      </c>
      <c r="X410" s="8">
        <v>0</v>
      </c>
      <c r="Y410" s="8">
        <v>27.395521808445899</v>
      </c>
      <c r="Z410" s="8">
        <v>55.735328103783402</v>
      </c>
      <c r="AA410" s="8">
        <v>13.6886607194054</v>
      </c>
      <c r="AB410" s="8">
        <v>5.7925482994031503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27.395521808445899</v>
      </c>
      <c r="AM410" s="8">
        <v>69.423988823188793</v>
      </c>
      <c r="AN410" s="8">
        <v>5.7925482994031503</v>
      </c>
      <c r="AO410" s="8"/>
      <c r="AP410" s="8"/>
      <c r="AQ410" s="8"/>
      <c r="AR410" s="8">
        <v>0</v>
      </c>
      <c r="AS410" s="8">
        <v>27.395521808445899</v>
      </c>
      <c r="AT410" s="8">
        <v>75.216537122591902</v>
      </c>
      <c r="AU410" s="8">
        <f t="shared" si="43"/>
        <v>0</v>
      </c>
      <c r="AV410" s="8">
        <f t="shared" si="44"/>
        <v>0</v>
      </c>
      <c r="AW410" s="8">
        <f t="shared" si="45"/>
        <v>27.395521808445899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27.395521808445899</v>
      </c>
      <c r="BK410" s="8">
        <v>28.3398062953375</v>
      </c>
      <c r="BL410" s="9">
        <v>-42.046667384377898</v>
      </c>
      <c r="BM410" s="8" t="s">
        <v>268</v>
      </c>
      <c r="BN410" s="7" t="s">
        <v>268</v>
      </c>
      <c r="BO410" s="10">
        <v>558</v>
      </c>
      <c r="BP410" s="10">
        <v>392</v>
      </c>
      <c r="BQ410" s="7" t="s">
        <v>252</v>
      </c>
      <c r="BR410" s="8"/>
      <c r="BS410" s="8"/>
      <c r="BT410" s="4"/>
      <c r="BU410" s="8"/>
      <c r="BV410" s="4"/>
      <c r="BW410" s="8"/>
      <c r="BX410" s="8"/>
      <c r="BY410" s="8"/>
      <c r="BZ410" s="4"/>
      <c r="CA410" s="8"/>
      <c r="CB410" s="4"/>
      <c r="CC410" s="8"/>
      <c r="CD410" s="8"/>
      <c r="CE410" s="8"/>
      <c r="CF410" s="4"/>
      <c r="CG410" s="8"/>
      <c r="CH410" s="4"/>
      <c r="CI410" s="8"/>
      <c r="CJ410" s="8"/>
      <c r="CK410" s="8"/>
      <c r="CL410" s="4"/>
      <c r="CM410" s="8"/>
      <c r="CN410" s="4"/>
      <c r="CO410" s="8"/>
      <c r="CP410" s="8"/>
      <c r="CQ410" s="8"/>
      <c r="CR410" s="4"/>
      <c r="CS410" s="8"/>
      <c r="CT410" s="4"/>
      <c r="CU410" s="8"/>
      <c r="CV410" s="8"/>
      <c r="CW410" s="8"/>
      <c r="CX410" s="4"/>
      <c r="CY410" s="8"/>
      <c r="CZ410" s="4"/>
      <c r="DA410" s="8"/>
      <c r="DB410" s="8">
        <v>0</v>
      </c>
      <c r="DC410" s="8">
        <v>0</v>
      </c>
      <c r="DD410" s="4"/>
      <c r="DE410" s="8">
        <v>-1.81146223888591E-3</v>
      </c>
      <c r="DF410" s="4"/>
      <c r="DG410" s="8">
        <v>0</v>
      </c>
      <c r="DH410" s="8"/>
      <c r="DI410" s="8"/>
      <c r="DJ410" s="4"/>
      <c r="DK410" s="8"/>
      <c r="DL410" s="4"/>
      <c r="DM410" s="8"/>
      <c r="DN410" s="8"/>
      <c r="DO410" s="8"/>
      <c r="DP410" s="4"/>
      <c r="DQ410" s="8"/>
      <c r="DR410" s="4"/>
      <c r="DS410" s="8"/>
      <c r="DT410" s="8">
        <v>0</v>
      </c>
      <c r="DU410" s="8">
        <v>-0.36819360414865998</v>
      </c>
      <c r="DV410" s="4"/>
      <c r="DW410" s="8">
        <v>-0.73875206815656203</v>
      </c>
      <c r="DX410" s="4"/>
      <c r="DY410" s="8">
        <v>0.36666666666666697</v>
      </c>
      <c r="DZ410" s="8">
        <v>0</v>
      </c>
      <c r="EA410" s="8">
        <v>-7.1188916928639996</v>
      </c>
      <c r="EB410" s="4"/>
      <c r="EC410" s="8">
        <v>-13.2767304518541</v>
      </c>
      <c r="ED410" s="4"/>
      <c r="EE410" s="8">
        <v>5.9677419354838701</v>
      </c>
      <c r="EF410" s="8">
        <v>27.4051045205996</v>
      </c>
      <c r="EG410" s="8">
        <v>20.746602063366499</v>
      </c>
      <c r="EH410" s="4">
        <v>0.757034225057302</v>
      </c>
      <c r="EI410" s="8">
        <v>14.646477342894901</v>
      </c>
      <c r="EJ410" s="4">
        <v>0.53444340385148104</v>
      </c>
      <c r="EK410" s="8">
        <v>5.9285714285714297</v>
      </c>
      <c r="EL410" s="8">
        <v>55.354147495244099</v>
      </c>
      <c r="EM410" s="8">
        <v>48.197752452020602</v>
      </c>
      <c r="EN410" s="4">
        <v>0.87071619079964502</v>
      </c>
      <c r="EO410" s="8">
        <v>41.336134449589998</v>
      </c>
      <c r="EP410" s="4">
        <v>0.74675767435749096</v>
      </c>
      <c r="EQ410" s="8">
        <v>6</v>
      </c>
      <c r="ER410" s="8">
        <v>13.523253707694799</v>
      </c>
      <c r="ES410" s="8">
        <v>6.4250094170266197</v>
      </c>
      <c r="ET410" s="4">
        <v>0.47510825100994297</v>
      </c>
      <c r="EU410" s="8">
        <v>-0.94711418104087897</v>
      </c>
      <c r="EV410" s="4">
        <v>-7.00359692654412E-2</v>
      </c>
      <c r="EW410" s="8">
        <v>6</v>
      </c>
      <c r="EX410" s="8">
        <v>5.7107648518003602</v>
      </c>
      <c r="EY410" s="8">
        <v>1.09477101873659</v>
      </c>
      <c r="EZ410" s="4">
        <v>0.19170304629010501</v>
      </c>
      <c r="FA410" s="8">
        <v>-19.126283290049798</v>
      </c>
      <c r="FB410" s="4">
        <v>-3.34916316577455</v>
      </c>
      <c r="FC410" s="8">
        <v>4</v>
      </c>
      <c r="FD410" s="7">
        <v>0</v>
      </c>
      <c r="FE410" s="7">
        <v>0</v>
      </c>
      <c r="FF410" s="4"/>
      <c r="FG410" s="7">
        <v>0</v>
      </c>
      <c r="FH410" s="4"/>
      <c r="FI410" s="7">
        <v>0</v>
      </c>
      <c r="FJ410" s="7">
        <v>0</v>
      </c>
      <c r="FK410" s="7">
        <v>0</v>
      </c>
      <c r="FL410" s="4"/>
      <c r="FM410" s="7">
        <v>0</v>
      </c>
      <c r="FN410" s="4"/>
      <c r="FO410" s="7">
        <v>0</v>
      </c>
      <c r="FP410" s="7">
        <v>0</v>
      </c>
      <c r="FQ410" s="7">
        <v>0</v>
      </c>
      <c r="FR410" s="4"/>
      <c r="FS410" s="7">
        <v>0</v>
      </c>
      <c r="FT410" s="4"/>
      <c r="FU410" s="7">
        <v>0</v>
      </c>
      <c r="FV410" s="7">
        <v>0</v>
      </c>
      <c r="FW410" s="7">
        <v>0</v>
      </c>
      <c r="FX410" s="4"/>
      <c r="FY410" s="7">
        <v>-1.81146223888591E-3</v>
      </c>
      <c r="FZ410" s="4"/>
      <c r="GA410" s="7">
        <v>0</v>
      </c>
      <c r="GB410" s="7">
        <v>0</v>
      </c>
      <c r="GC410" s="7">
        <v>-0.36819360414865998</v>
      </c>
      <c r="GD410" s="4"/>
      <c r="GE410" s="7">
        <v>-0.73875206815656203</v>
      </c>
      <c r="GF410" s="4"/>
      <c r="GG410" s="7">
        <v>0.36666666666666697</v>
      </c>
      <c r="GH410" s="7">
        <v>27.4051045205996</v>
      </c>
      <c r="GI410" s="7">
        <v>13.6277103705025</v>
      </c>
      <c r="GJ410" s="4">
        <v>0.49726905293351298</v>
      </c>
      <c r="GK410" s="7">
        <v>1.36974689104077</v>
      </c>
      <c r="GL410" s="4">
        <v>4.9981451083726799E-2</v>
      </c>
      <c r="GM410" s="7">
        <v>11.896313364055301</v>
      </c>
      <c r="GN410" s="7">
        <v>68.877401202938898</v>
      </c>
      <c r="GO410" s="7">
        <v>54.622761869047203</v>
      </c>
      <c r="GP410" s="4">
        <v>0.79304330469884998</v>
      </c>
      <c r="GQ410" s="7">
        <v>40.389020268549103</v>
      </c>
      <c r="GR410" s="4">
        <v>0.58639001418691405</v>
      </c>
      <c r="GS410" s="7">
        <v>12</v>
      </c>
      <c r="GT410" s="7">
        <v>5.7107648518003602</v>
      </c>
      <c r="GU410" s="7">
        <v>1.09477101873659</v>
      </c>
      <c r="GV410" s="4">
        <v>0.19170304629010501</v>
      </c>
      <c r="GW410" s="7">
        <v>-19.126283290049798</v>
      </c>
      <c r="GX410" s="4">
        <v>-3.34916316577455</v>
      </c>
      <c r="GY410" s="7">
        <v>4</v>
      </c>
      <c r="GZ410" s="3"/>
    </row>
    <row r="411" spans="1:208" s="11" customFormat="1" x14ac:dyDescent="0.25">
      <c r="A411" s="7" t="s">
        <v>220</v>
      </c>
      <c r="B411" s="7" t="s">
        <v>1008</v>
      </c>
      <c r="C411" s="7" t="s">
        <v>1009</v>
      </c>
      <c r="D411" s="33" t="s">
        <v>600</v>
      </c>
      <c r="E411" s="7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>
        <v>6.10806863818914</v>
      </c>
      <c r="V411" s="8">
        <v>26.500292077400601</v>
      </c>
      <c r="W411" s="8"/>
      <c r="X411" s="8"/>
      <c r="Y411" s="8"/>
      <c r="Z411" s="8"/>
      <c r="AA411" s="8"/>
      <c r="AB411" s="8"/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6.10806863818914</v>
      </c>
      <c r="AK411" s="8">
        <v>26.500292077400601</v>
      </c>
      <c r="AL411" s="8">
        <v>0</v>
      </c>
      <c r="AM411" s="8">
        <v>0</v>
      </c>
      <c r="AN411" s="8">
        <v>0</v>
      </c>
      <c r="AO411" s="8"/>
      <c r="AP411" s="8"/>
      <c r="AQ411" s="8"/>
      <c r="AR411" s="8">
        <v>6.10806863818914</v>
      </c>
      <c r="AS411" s="8">
        <v>26.500292077400601</v>
      </c>
      <c r="AT411" s="8"/>
      <c r="AU411" s="8">
        <f t="shared" si="43"/>
        <v>0</v>
      </c>
      <c r="AV411" s="8">
        <f t="shared" si="44"/>
        <v>6.10806863818914</v>
      </c>
      <c r="AW411" s="8">
        <f t="shared" si="45"/>
        <v>20.392223439211463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6.10806863818914</v>
      </c>
      <c r="BG411" s="8">
        <v>20.392223439211399</v>
      </c>
      <c r="BH411" s="8">
        <v>-26.500292077400601</v>
      </c>
      <c r="BI411" s="8">
        <v>0</v>
      </c>
      <c r="BJ411" s="8">
        <v>0</v>
      </c>
      <c r="BK411" s="8">
        <v>0</v>
      </c>
      <c r="BL411" s="9">
        <v>0</v>
      </c>
      <c r="BM411" s="8" t="s">
        <v>268</v>
      </c>
      <c r="BN411" s="7" t="s">
        <v>224</v>
      </c>
      <c r="BO411" s="10">
        <v>789</v>
      </c>
      <c r="BP411" s="10">
        <v>393</v>
      </c>
      <c r="BQ411" s="7" t="s">
        <v>252</v>
      </c>
      <c r="BR411" s="8"/>
      <c r="BS411" s="8"/>
      <c r="BT411" s="4"/>
      <c r="BU411" s="8"/>
      <c r="BV411" s="4"/>
      <c r="BW411" s="8"/>
      <c r="BX411" s="8"/>
      <c r="BY411" s="8"/>
      <c r="BZ411" s="4"/>
      <c r="CA411" s="8"/>
      <c r="CB411" s="4"/>
      <c r="CC411" s="8"/>
      <c r="CD411" s="8"/>
      <c r="CE411" s="8"/>
      <c r="CF411" s="4"/>
      <c r="CG411" s="8"/>
      <c r="CH411" s="4"/>
      <c r="CI411" s="8"/>
      <c r="CJ411" s="8"/>
      <c r="CK411" s="8"/>
      <c r="CL411" s="4"/>
      <c r="CM411" s="8"/>
      <c r="CN411" s="4"/>
      <c r="CO411" s="8"/>
      <c r="CP411" s="8"/>
      <c r="CQ411" s="8"/>
      <c r="CR411" s="4"/>
      <c r="CS411" s="8"/>
      <c r="CT411" s="4"/>
      <c r="CU411" s="8"/>
      <c r="CV411" s="8"/>
      <c r="CW411" s="8"/>
      <c r="CX411" s="4"/>
      <c r="CY411" s="8"/>
      <c r="CZ411" s="4"/>
      <c r="DA411" s="8"/>
      <c r="DB411" s="8"/>
      <c r="DC411" s="8"/>
      <c r="DD411" s="4"/>
      <c r="DE411" s="8"/>
      <c r="DF411" s="4"/>
      <c r="DG411" s="8"/>
      <c r="DH411" s="8">
        <v>6.6135646687697198</v>
      </c>
      <c r="DI411" s="8">
        <v>6.6135646687697198</v>
      </c>
      <c r="DJ411" s="4">
        <v>1</v>
      </c>
      <c r="DK411" s="8">
        <v>6.6135646687697198</v>
      </c>
      <c r="DL411" s="4">
        <v>1</v>
      </c>
      <c r="DM411" s="8">
        <v>0</v>
      </c>
      <c r="DN411" s="8">
        <v>27.3757792791878</v>
      </c>
      <c r="DO411" s="8">
        <v>27.3757792791878</v>
      </c>
      <c r="DP411" s="4">
        <v>1</v>
      </c>
      <c r="DQ411" s="8">
        <v>27.5166809942267</v>
      </c>
      <c r="DR411" s="4">
        <v>1.00514694809605</v>
      </c>
      <c r="DS411" s="8">
        <v>0</v>
      </c>
      <c r="DT411" s="8"/>
      <c r="DU411" s="8"/>
      <c r="DV411" s="4"/>
      <c r="DW411" s="8"/>
      <c r="DX411" s="4"/>
      <c r="DY411" s="8"/>
      <c r="DZ411" s="8"/>
      <c r="EA411" s="8"/>
      <c r="EB411" s="4"/>
      <c r="EC411" s="8"/>
      <c r="ED411" s="4"/>
      <c r="EE411" s="8"/>
      <c r="EF411" s="8"/>
      <c r="EG411" s="8"/>
      <c r="EH411" s="4"/>
      <c r="EI411" s="8"/>
      <c r="EJ411" s="4"/>
      <c r="EK411" s="8"/>
      <c r="EL411" s="8"/>
      <c r="EM411" s="8"/>
      <c r="EN411" s="4"/>
      <c r="EO411" s="8"/>
      <c r="EP411" s="4"/>
      <c r="EQ411" s="8"/>
      <c r="ER411" s="8"/>
      <c r="ES411" s="8"/>
      <c r="ET411" s="4"/>
      <c r="EU411" s="8"/>
      <c r="EV411" s="4"/>
      <c r="EW411" s="8"/>
      <c r="EX411" s="8"/>
      <c r="EY411" s="8"/>
      <c r="EZ411" s="4"/>
      <c r="FA411" s="8"/>
      <c r="FB411" s="4"/>
      <c r="FC411" s="8"/>
      <c r="FD411" s="7">
        <v>0</v>
      </c>
      <c r="FE411" s="7">
        <v>0</v>
      </c>
      <c r="FF411" s="4"/>
      <c r="FG411" s="7">
        <v>0</v>
      </c>
      <c r="FH411" s="4"/>
      <c r="FI411" s="7">
        <v>0</v>
      </c>
      <c r="FJ411" s="7">
        <v>0</v>
      </c>
      <c r="FK411" s="7">
        <v>0</v>
      </c>
      <c r="FL411" s="4"/>
      <c r="FM411" s="7">
        <v>0</v>
      </c>
      <c r="FN411" s="4"/>
      <c r="FO411" s="7">
        <v>0</v>
      </c>
      <c r="FP411" s="7">
        <v>0</v>
      </c>
      <c r="FQ411" s="7">
        <v>0</v>
      </c>
      <c r="FR411" s="4"/>
      <c r="FS411" s="7">
        <v>0</v>
      </c>
      <c r="FT411" s="4"/>
      <c r="FU411" s="7">
        <v>0</v>
      </c>
      <c r="FV411" s="7">
        <v>6.6135646687697198</v>
      </c>
      <c r="FW411" s="7">
        <v>6.6135646687697198</v>
      </c>
      <c r="FX411" s="4">
        <v>1</v>
      </c>
      <c r="FY411" s="7">
        <v>6.6135646687697198</v>
      </c>
      <c r="FZ411" s="4">
        <v>1</v>
      </c>
      <c r="GA411" s="7">
        <v>0</v>
      </c>
      <c r="GB411" s="7">
        <v>27.3757792791878</v>
      </c>
      <c r="GC411" s="7">
        <v>27.3757792791878</v>
      </c>
      <c r="GD411" s="4">
        <v>1</v>
      </c>
      <c r="GE411" s="7">
        <v>27.5166809942267</v>
      </c>
      <c r="GF411" s="4">
        <v>1.00514694809605</v>
      </c>
      <c r="GG411" s="7">
        <v>0</v>
      </c>
      <c r="GH411" s="7">
        <v>0</v>
      </c>
      <c r="GI411" s="7">
        <v>0</v>
      </c>
      <c r="GJ411" s="4"/>
      <c r="GK411" s="7">
        <v>0</v>
      </c>
      <c r="GL411" s="4"/>
      <c r="GM411" s="7">
        <v>0</v>
      </c>
      <c r="GN411" s="7">
        <v>0</v>
      </c>
      <c r="GO411" s="7">
        <v>0</v>
      </c>
      <c r="GP411" s="4"/>
      <c r="GQ411" s="7">
        <v>0</v>
      </c>
      <c r="GR411" s="4"/>
      <c r="GS411" s="7">
        <v>0</v>
      </c>
      <c r="GT411" s="7">
        <v>0</v>
      </c>
      <c r="GU411" s="7">
        <v>0</v>
      </c>
      <c r="GV411" s="4"/>
      <c r="GW411" s="7">
        <v>0</v>
      </c>
      <c r="GX411" s="4"/>
      <c r="GY411" s="7">
        <v>0</v>
      </c>
      <c r="GZ411" s="3"/>
    </row>
    <row r="412" spans="1:208" s="11" customFormat="1" x14ac:dyDescent="0.25">
      <c r="A412" s="7" t="s">
        <v>220</v>
      </c>
      <c r="B412" s="7" t="s">
        <v>1010</v>
      </c>
      <c r="C412" s="7" t="s">
        <v>1011</v>
      </c>
      <c r="D412" s="33" t="s">
        <v>248</v>
      </c>
      <c r="E412" s="7"/>
      <c r="F412" s="8"/>
      <c r="G412" s="8"/>
      <c r="H412" s="8"/>
      <c r="I412" s="8"/>
      <c r="J412" s="8"/>
      <c r="K412" s="8"/>
      <c r="L412" s="8"/>
      <c r="M412" s="8"/>
      <c r="N412" s="8">
        <v>363.53380759049401</v>
      </c>
      <c r="O412" s="8">
        <v>699.617619094323</v>
      </c>
      <c r="P412" s="8">
        <v>644.51520129420999</v>
      </c>
      <c r="Q412" s="8">
        <v>323.772439713354</v>
      </c>
      <c r="R412" s="8">
        <v>44.787075187969897</v>
      </c>
      <c r="S412" s="8">
        <v>7.9568367939902398</v>
      </c>
      <c r="T412" s="8">
        <v>4.2624304810623901</v>
      </c>
      <c r="U412" s="8">
        <v>86.256364348551102</v>
      </c>
      <c r="V412" s="8">
        <v>26.417959717499301</v>
      </c>
      <c r="W412" s="8">
        <v>0</v>
      </c>
      <c r="X412" s="8">
        <v>-3.7747582837255299E-15</v>
      </c>
      <c r="Y412" s="8">
        <v>0</v>
      </c>
      <c r="Z412" s="8"/>
      <c r="AA412" s="8"/>
      <c r="AB412" s="8"/>
      <c r="AC412" s="8">
        <v>0</v>
      </c>
      <c r="AD412" s="8">
        <v>0</v>
      </c>
      <c r="AE412" s="8">
        <v>0</v>
      </c>
      <c r="AF412" s="8">
        <v>0</v>
      </c>
      <c r="AG412" s="8">
        <v>1063.1514266848201</v>
      </c>
      <c r="AH412" s="8">
        <v>968.28764100756405</v>
      </c>
      <c r="AI412" s="8">
        <v>52.743911981960203</v>
      </c>
      <c r="AJ412" s="8">
        <v>90.518794829613498</v>
      </c>
      <c r="AK412" s="8">
        <v>26.417959717499301</v>
      </c>
      <c r="AL412" s="8">
        <v>-3.7747582837255299E-15</v>
      </c>
      <c r="AM412" s="8">
        <v>0</v>
      </c>
      <c r="AN412" s="8">
        <v>0</v>
      </c>
      <c r="AO412" s="8"/>
      <c r="AP412" s="8"/>
      <c r="AQ412" s="8">
        <v>2031.4390676923799</v>
      </c>
      <c r="AR412" s="8">
        <v>143.26270681157399</v>
      </c>
      <c r="AS412" s="8">
        <v>26.417959717499301</v>
      </c>
      <c r="AT412" s="8"/>
      <c r="AU412" s="8">
        <f t="shared" si="43"/>
        <v>2031.4390676923799</v>
      </c>
      <c r="AV412" s="8">
        <f t="shared" si="44"/>
        <v>-1888.176360880806</v>
      </c>
      <c r="AW412" s="8">
        <f t="shared" si="45"/>
        <v>-116.84474709407469</v>
      </c>
      <c r="AX412" s="8">
        <v>0</v>
      </c>
      <c r="AY412" s="8">
        <v>363.53380759049401</v>
      </c>
      <c r="AZ412" s="8">
        <v>336.083811503829</v>
      </c>
      <c r="BA412" s="8">
        <v>-55.102417800112804</v>
      </c>
      <c r="BB412" s="8">
        <v>-320.74276158085598</v>
      </c>
      <c r="BC412" s="8">
        <v>-278.985364525384</v>
      </c>
      <c r="BD412" s="8">
        <v>-36.830238393979698</v>
      </c>
      <c r="BE412" s="8">
        <v>-3.6944063129278599</v>
      </c>
      <c r="BF412" s="8">
        <v>81.993933867488707</v>
      </c>
      <c r="BG412" s="8">
        <v>-59.838404631051802</v>
      </c>
      <c r="BH412" s="8">
        <v>-26.417959717499301</v>
      </c>
      <c r="BI412" s="8">
        <v>-3.7747582837255299E-15</v>
      </c>
      <c r="BJ412" s="8">
        <v>3.7747582837255299E-15</v>
      </c>
      <c r="BK412" s="8">
        <v>0</v>
      </c>
      <c r="BL412" s="9">
        <v>0</v>
      </c>
      <c r="BM412" s="8" t="s">
        <v>268</v>
      </c>
      <c r="BN412" s="7" t="s">
        <v>268</v>
      </c>
      <c r="BO412" s="10">
        <v>791</v>
      </c>
      <c r="BP412" s="10">
        <v>394</v>
      </c>
      <c r="BQ412" s="7" t="s">
        <v>252</v>
      </c>
      <c r="BR412" s="8">
        <v>363.53380759049401</v>
      </c>
      <c r="BS412" s="8">
        <v>121.800804814759</v>
      </c>
      <c r="BT412" s="4">
        <v>0.33504670617034399</v>
      </c>
      <c r="BU412" s="8">
        <v>50.813561427547498</v>
      </c>
      <c r="BV412" s="4">
        <v>0.139776715030551</v>
      </c>
      <c r="BW412" s="8">
        <v>49.782526881720401</v>
      </c>
      <c r="BX412" s="8">
        <v>699.617619094323</v>
      </c>
      <c r="BY412" s="8">
        <v>346.23402621439499</v>
      </c>
      <c r="BZ412" s="4">
        <v>0.49489037549198001</v>
      </c>
      <c r="CA412" s="8">
        <v>214.48325357368</v>
      </c>
      <c r="CB412" s="4">
        <v>0.30657211556698</v>
      </c>
      <c r="CC412" s="8">
        <v>96.089247311827904</v>
      </c>
      <c r="CD412" s="8">
        <v>644.51520129420999</v>
      </c>
      <c r="CE412" s="8">
        <v>308.03363576179402</v>
      </c>
      <c r="CF412" s="4">
        <v>0.47793075344577002</v>
      </c>
      <c r="CG412" s="8">
        <v>205.07041290050799</v>
      </c>
      <c r="CH412" s="4">
        <v>0.31817777530882002</v>
      </c>
      <c r="CI412" s="8">
        <v>83.5462365591398</v>
      </c>
      <c r="CJ412" s="8">
        <v>323.772439713354</v>
      </c>
      <c r="CK412" s="8">
        <v>161.57968137422</v>
      </c>
      <c r="CL412" s="4">
        <v>0.49905322861103202</v>
      </c>
      <c r="CM412" s="8">
        <v>109.97992708804701</v>
      </c>
      <c r="CN412" s="4">
        <v>0.33968279445099098</v>
      </c>
      <c r="CO412" s="8">
        <v>42.774193548387103</v>
      </c>
      <c r="CP412" s="8">
        <v>44.787075187969897</v>
      </c>
      <c r="CQ412" s="8">
        <v>52.560891567554798</v>
      </c>
      <c r="CR412" s="4">
        <v>1.1735727628329899</v>
      </c>
      <c r="CS412" s="8">
        <v>46.344790176413298</v>
      </c>
      <c r="CT412" s="4">
        <v>1.0347804580206601</v>
      </c>
      <c r="CU412" s="8">
        <v>3.6</v>
      </c>
      <c r="CV412" s="8">
        <v>7.9568367939902398</v>
      </c>
      <c r="CW412" s="8">
        <v>-23.3483944841424</v>
      </c>
      <c r="CX412" s="4">
        <v>-2.93438147452984</v>
      </c>
      <c r="CY412" s="8">
        <v>-21.2640731008795</v>
      </c>
      <c r="CZ412" s="4">
        <v>-2.6724279574189702</v>
      </c>
      <c r="DA412" s="8">
        <v>1.3548387096774199</v>
      </c>
      <c r="DB412" s="8">
        <v>4.2624304810623901</v>
      </c>
      <c r="DC412" s="8">
        <v>10.5921063161245</v>
      </c>
      <c r="DD412" s="4">
        <v>2.4849921572174201</v>
      </c>
      <c r="DE412" s="8">
        <v>11.4734725764109</v>
      </c>
      <c r="DF412" s="4">
        <v>2.69176767278354</v>
      </c>
      <c r="DG412" s="8">
        <v>0.66129032258064502</v>
      </c>
      <c r="DH412" s="8">
        <v>86.256364348551102</v>
      </c>
      <c r="DI412" s="8">
        <v>40.1871015983589</v>
      </c>
      <c r="DJ412" s="4">
        <v>0.465903031061776</v>
      </c>
      <c r="DK412" s="8">
        <v>28.377146773271701</v>
      </c>
      <c r="DL412" s="4">
        <v>0.328986121633915</v>
      </c>
      <c r="DM412" s="8">
        <v>4.1907834101382502</v>
      </c>
      <c r="DN412" s="8">
        <v>26.417959717499301</v>
      </c>
      <c r="DO412" s="8">
        <v>8.9329911187064006</v>
      </c>
      <c r="DP412" s="4">
        <v>0.33814084108808601</v>
      </c>
      <c r="DQ412" s="8">
        <v>5.06633656147027</v>
      </c>
      <c r="DR412" s="4">
        <v>0.191776224040281</v>
      </c>
      <c r="DS412" s="8">
        <v>2.0978494623655899</v>
      </c>
      <c r="DT412" s="8">
        <v>0</v>
      </c>
      <c r="DU412" s="8">
        <v>-7.4745105421686706E-2</v>
      </c>
      <c r="DV412" s="4"/>
      <c r="DW412" s="8">
        <v>7.32401919505772</v>
      </c>
      <c r="DX412" s="4"/>
      <c r="DY412" s="8">
        <v>0</v>
      </c>
      <c r="DZ412" s="8">
        <v>-3.7747582837255299E-15</v>
      </c>
      <c r="EA412" s="8">
        <v>-3.7747582837255299E-15</v>
      </c>
      <c r="EB412" s="4">
        <v>1</v>
      </c>
      <c r="EC412" s="8">
        <v>-23.144050657264799</v>
      </c>
      <c r="ED412" s="4">
        <v>-6131266936229520</v>
      </c>
      <c r="EE412" s="8">
        <v>0</v>
      </c>
      <c r="EF412" s="8">
        <v>0</v>
      </c>
      <c r="EG412" s="8">
        <v>0</v>
      </c>
      <c r="EH412" s="4"/>
      <c r="EI412" s="8">
        <v>23.338061636585699</v>
      </c>
      <c r="EJ412" s="4"/>
      <c r="EK412" s="8">
        <v>0</v>
      </c>
      <c r="EL412" s="8"/>
      <c r="EM412" s="8"/>
      <c r="EN412" s="4"/>
      <c r="EO412" s="8"/>
      <c r="EP412" s="4"/>
      <c r="EQ412" s="8"/>
      <c r="ER412" s="8"/>
      <c r="ES412" s="8"/>
      <c r="ET412" s="4"/>
      <c r="EU412" s="8"/>
      <c r="EV412" s="4"/>
      <c r="EW412" s="8"/>
      <c r="EX412" s="8"/>
      <c r="EY412" s="8"/>
      <c r="EZ412" s="4"/>
      <c r="FA412" s="8"/>
      <c r="FB412" s="4"/>
      <c r="FC412" s="8"/>
      <c r="FD412" s="7">
        <v>1063.1514266848201</v>
      </c>
      <c r="FE412" s="7">
        <v>468.034831029153</v>
      </c>
      <c r="FF412" s="4">
        <v>0.44023345995838797</v>
      </c>
      <c r="FG412" s="7">
        <v>265.29681500122803</v>
      </c>
      <c r="FH412" s="4">
        <v>0.24953812631234701</v>
      </c>
      <c r="FI412" s="7">
        <v>145.87177419354799</v>
      </c>
      <c r="FJ412" s="7">
        <v>968.28764100756405</v>
      </c>
      <c r="FK412" s="7">
        <v>469.61331713601402</v>
      </c>
      <c r="FL412" s="4">
        <v>0.48499360855969598</v>
      </c>
      <c r="FM412" s="7">
        <v>315.05033998855498</v>
      </c>
      <c r="FN412" s="4">
        <v>0.32536854406271798</v>
      </c>
      <c r="FO412" s="7">
        <v>126.320430107527</v>
      </c>
      <c r="FP412" s="7">
        <v>52.743911981960203</v>
      </c>
      <c r="FQ412" s="7">
        <v>29.212497083412401</v>
      </c>
      <c r="FR412" s="4">
        <v>0.55385533582347601</v>
      </c>
      <c r="FS412" s="7">
        <v>25.080717075533901</v>
      </c>
      <c r="FT412" s="4">
        <v>0.47551871169723098</v>
      </c>
      <c r="FU412" s="7">
        <v>4.9548387096774196</v>
      </c>
      <c r="FV412" s="7">
        <v>90.518794829613498</v>
      </c>
      <c r="FW412" s="7">
        <v>50.779207914483401</v>
      </c>
      <c r="FX412" s="4">
        <v>0.56097971708601302</v>
      </c>
      <c r="FY412" s="7">
        <v>39.850619349682603</v>
      </c>
      <c r="FZ412" s="4">
        <v>0.44024690590163901</v>
      </c>
      <c r="GA412" s="7">
        <v>4.8520737327188899</v>
      </c>
      <c r="GB412" s="7">
        <v>26.417959717499301</v>
      </c>
      <c r="GC412" s="7">
        <v>8.8582460132847096</v>
      </c>
      <c r="GD412" s="4">
        <v>0.33531151186580799</v>
      </c>
      <c r="GE412" s="7">
        <v>12.390355756528001</v>
      </c>
      <c r="GF412" s="4">
        <v>0.469012591775608</v>
      </c>
      <c r="GG412" s="7">
        <v>2.0978494623655899</v>
      </c>
      <c r="GH412" s="7">
        <v>-3.7747582837255299E-15</v>
      </c>
      <c r="GI412" s="7">
        <v>-3.7747582837255299E-15</v>
      </c>
      <c r="GJ412" s="4">
        <v>1</v>
      </c>
      <c r="GK412" s="7">
        <v>0.194010979320904</v>
      </c>
      <c r="GL412" s="4">
        <v>-51396927892671.102</v>
      </c>
      <c r="GM412" s="7">
        <v>0</v>
      </c>
      <c r="GN412" s="7">
        <v>0</v>
      </c>
      <c r="GO412" s="7">
        <v>0</v>
      </c>
      <c r="GP412" s="4"/>
      <c r="GQ412" s="7">
        <v>0</v>
      </c>
      <c r="GR412" s="4"/>
      <c r="GS412" s="7">
        <v>0</v>
      </c>
      <c r="GT412" s="7">
        <v>0</v>
      </c>
      <c r="GU412" s="7">
        <v>0</v>
      </c>
      <c r="GV412" s="4"/>
      <c r="GW412" s="7">
        <v>0</v>
      </c>
      <c r="GX412" s="4"/>
      <c r="GY412" s="7">
        <v>0</v>
      </c>
      <c r="GZ412" s="3"/>
    </row>
    <row r="413" spans="1:208" s="11" customFormat="1" x14ac:dyDescent="0.25">
      <c r="A413" s="7" t="s">
        <v>220</v>
      </c>
      <c r="B413" s="7" t="s">
        <v>1012</v>
      </c>
      <c r="C413" s="7" t="s">
        <v>1013</v>
      </c>
      <c r="D413" s="33" t="s">
        <v>432</v>
      </c>
      <c r="E413" s="7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>
        <v>0.10746647194840001</v>
      </c>
      <c r="X413" s="8">
        <v>-1.57245953511013</v>
      </c>
      <c r="Y413" s="8">
        <v>24.576310575635901</v>
      </c>
      <c r="Z413" s="8">
        <v>7.1094915419252898</v>
      </c>
      <c r="AA413" s="8">
        <v>9.6084148716076392</v>
      </c>
      <c r="AB413" s="8">
        <v>7.3908724595351103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0.10746647194840001</v>
      </c>
      <c r="AL413" s="8">
        <v>23.003851040525799</v>
      </c>
      <c r="AM413" s="8">
        <v>16.717906413532901</v>
      </c>
      <c r="AN413" s="8">
        <v>7.3908724595351103</v>
      </c>
      <c r="AO413" s="8"/>
      <c r="AP413" s="8"/>
      <c r="AQ413" s="8"/>
      <c r="AR413" s="8"/>
      <c r="AS413" s="8">
        <v>23.111317512474201</v>
      </c>
      <c r="AT413" s="8">
        <v>24.108778873068001</v>
      </c>
      <c r="AU413" s="8">
        <f t="shared" si="43"/>
        <v>0</v>
      </c>
      <c r="AV413" s="8">
        <f t="shared" si="44"/>
        <v>0</v>
      </c>
      <c r="AW413" s="8">
        <f t="shared" si="45"/>
        <v>23.111317512474201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0.10746647194840001</v>
      </c>
      <c r="BI413" s="8">
        <v>-1.67992600705853</v>
      </c>
      <c r="BJ413" s="8">
        <v>26.148770110746</v>
      </c>
      <c r="BK413" s="8">
        <v>-17.4668190337106</v>
      </c>
      <c r="BL413" s="9">
        <v>2.4989233296823499</v>
      </c>
      <c r="BM413" s="8" t="s">
        <v>268</v>
      </c>
      <c r="BN413" s="7" t="s">
        <v>268</v>
      </c>
      <c r="BO413" s="10">
        <v>798</v>
      </c>
      <c r="BP413" s="10">
        <v>395</v>
      </c>
      <c r="BQ413" s="7" t="s">
        <v>252</v>
      </c>
      <c r="BR413" s="8"/>
      <c r="BS413" s="8"/>
      <c r="BT413" s="4"/>
      <c r="BU413" s="8"/>
      <c r="BV413" s="4"/>
      <c r="BW413" s="8"/>
      <c r="BX413" s="8"/>
      <c r="BY413" s="8"/>
      <c r="BZ413" s="4"/>
      <c r="CA413" s="8"/>
      <c r="CB413" s="4"/>
      <c r="CC413" s="8"/>
      <c r="CD413" s="8"/>
      <c r="CE413" s="8"/>
      <c r="CF413" s="4"/>
      <c r="CG413" s="8"/>
      <c r="CH413" s="4"/>
      <c r="CI413" s="8"/>
      <c r="CJ413" s="8"/>
      <c r="CK413" s="8"/>
      <c r="CL413" s="4"/>
      <c r="CM413" s="8"/>
      <c r="CN413" s="4"/>
      <c r="CO413" s="8"/>
      <c r="CP413" s="8"/>
      <c r="CQ413" s="8"/>
      <c r="CR413" s="4"/>
      <c r="CS413" s="8"/>
      <c r="CT413" s="4"/>
      <c r="CU413" s="8"/>
      <c r="CV413" s="8"/>
      <c r="CW413" s="8"/>
      <c r="CX413" s="4"/>
      <c r="CY413" s="8"/>
      <c r="CZ413" s="4"/>
      <c r="DA413" s="8"/>
      <c r="DB413" s="8"/>
      <c r="DC413" s="8"/>
      <c r="DD413" s="4"/>
      <c r="DE413" s="8"/>
      <c r="DF413" s="4"/>
      <c r="DG413" s="8"/>
      <c r="DH413" s="8"/>
      <c r="DI413" s="8"/>
      <c r="DJ413" s="4"/>
      <c r="DK413" s="8"/>
      <c r="DL413" s="4"/>
      <c r="DM413" s="8"/>
      <c r="DN413" s="8"/>
      <c r="DO413" s="8"/>
      <c r="DP413" s="4"/>
      <c r="DQ413" s="8"/>
      <c r="DR413" s="4"/>
      <c r="DS413" s="8"/>
      <c r="DT413" s="8">
        <v>0.111305513794422</v>
      </c>
      <c r="DU413" s="8">
        <v>-1.38628741772328</v>
      </c>
      <c r="DV413" s="4">
        <v>-12.4547955484372</v>
      </c>
      <c r="DW413" s="8">
        <v>-2.5982501335596799</v>
      </c>
      <c r="DX413" s="4">
        <v>-23.343409009894799</v>
      </c>
      <c r="DY413" s="8">
        <v>1.32258064516129</v>
      </c>
      <c r="DZ413" s="8">
        <v>-1.54116051880158</v>
      </c>
      <c r="EA413" s="8">
        <v>-2.8548871484266498</v>
      </c>
      <c r="EB413" s="4">
        <v>1.8524268650786799</v>
      </c>
      <c r="EC413" s="8">
        <v>-3.9748733371499601</v>
      </c>
      <c r="ED413" s="4">
        <v>-2.5791429826147199</v>
      </c>
      <c r="EE413" s="8">
        <v>1</v>
      </c>
      <c r="EF413" s="8">
        <v>24.6474412844914</v>
      </c>
      <c r="EG413" s="8">
        <v>24.545257796005298</v>
      </c>
      <c r="EH413" s="4">
        <v>0.99585419487132198</v>
      </c>
      <c r="EI413" s="8">
        <v>24.017416872529399</v>
      </c>
      <c r="EJ413" s="4">
        <v>0.97443854700007604</v>
      </c>
      <c r="EK413" s="8">
        <v>0</v>
      </c>
      <c r="EL413" s="8">
        <v>7.1172870370370402</v>
      </c>
      <c r="EM413" s="8">
        <v>2.6560494639376202</v>
      </c>
      <c r="EN413" s="4">
        <v>0.37318285044793598</v>
      </c>
      <c r="EO413" s="8">
        <v>-0.74451481456041502</v>
      </c>
      <c r="EP413" s="4">
        <v>-0.10460654610191999</v>
      </c>
      <c r="EQ413" s="8">
        <v>4</v>
      </c>
      <c r="ER413" s="8">
        <v>9.5207963322680893</v>
      </c>
      <c r="ES413" s="8">
        <v>-1.64215857750895</v>
      </c>
      <c r="ET413" s="4">
        <v>-0.17248122112887801</v>
      </c>
      <c r="EU413" s="8">
        <v>-10.742030368086599</v>
      </c>
      <c r="EV413" s="4">
        <v>-1.1282701565287601</v>
      </c>
      <c r="EW413" s="8">
        <v>9.2161290322580598</v>
      </c>
      <c r="EX413" s="8">
        <v>7.2942347039083399</v>
      </c>
      <c r="EY413" s="8">
        <v>5.4842639527354198</v>
      </c>
      <c r="EZ413" s="4">
        <v>0.75186283076370997</v>
      </c>
      <c r="FA413" s="8">
        <v>4.1793224891792802</v>
      </c>
      <c r="FB413" s="4">
        <v>0.57296243661311697</v>
      </c>
      <c r="FC413" s="8">
        <v>1.61290322580645</v>
      </c>
      <c r="FD413" s="7">
        <v>0</v>
      </c>
      <c r="FE413" s="7">
        <v>0</v>
      </c>
      <c r="FF413" s="4"/>
      <c r="FG413" s="7">
        <v>0</v>
      </c>
      <c r="FH413" s="4"/>
      <c r="FI413" s="7">
        <v>0</v>
      </c>
      <c r="FJ413" s="7">
        <v>0</v>
      </c>
      <c r="FK413" s="7">
        <v>0</v>
      </c>
      <c r="FL413" s="4"/>
      <c r="FM413" s="7">
        <v>0</v>
      </c>
      <c r="FN413" s="4"/>
      <c r="FO413" s="7">
        <v>0</v>
      </c>
      <c r="FP413" s="7">
        <v>0</v>
      </c>
      <c r="FQ413" s="7">
        <v>0</v>
      </c>
      <c r="FR413" s="4"/>
      <c r="FS413" s="7">
        <v>0</v>
      </c>
      <c r="FT413" s="4"/>
      <c r="FU413" s="7">
        <v>0</v>
      </c>
      <c r="FV413" s="7">
        <v>0</v>
      </c>
      <c r="FW413" s="7">
        <v>0</v>
      </c>
      <c r="FX413" s="4"/>
      <c r="FY413" s="7">
        <v>0</v>
      </c>
      <c r="FZ413" s="4"/>
      <c r="GA413" s="7">
        <v>0</v>
      </c>
      <c r="GB413" s="7">
        <v>0.111305513794422</v>
      </c>
      <c r="GC413" s="7">
        <v>-1.38628741772328</v>
      </c>
      <c r="GD413" s="4">
        <v>-12.4547955484372</v>
      </c>
      <c r="GE413" s="7">
        <v>-2.5982501335596799</v>
      </c>
      <c r="GF413" s="4">
        <v>-23.343409009894799</v>
      </c>
      <c r="GG413" s="7">
        <v>1.32258064516129</v>
      </c>
      <c r="GH413" s="7">
        <v>23.106280765689799</v>
      </c>
      <c r="GI413" s="7">
        <v>21.6903706475787</v>
      </c>
      <c r="GJ413" s="4">
        <v>0.93872185089114102</v>
      </c>
      <c r="GK413" s="7">
        <v>20.042543535379501</v>
      </c>
      <c r="GL413" s="4">
        <v>0.86740673406602098</v>
      </c>
      <c r="GM413" s="7">
        <v>1</v>
      </c>
      <c r="GN413" s="7">
        <v>16.6380833693051</v>
      </c>
      <c r="GO413" s="7">
        <v>1.01389088642868</v>
      </c>
      <c r="GP413" s="4">
        <v>6.0937961658442001E-2</v>
      </c>
      <c r="GQ413" s="7">
        <v>-11.486545182646999</v>
      </c>
      <c r="GR413" s="4">
        <v>-0.69037670551874097</v>
      </c>
      <c r="GS413" s="7">
        <v>13.216129032258101</v>
      </c>
      <c r="GT413" s="7">
        <v>7.2942347039083399</v>
      </c>
      <c r="GU413" s="7">
        <v>5.4842639527354198</v>
      </c>
      <c r="GV413" s="4">
        <v>0.75186283076370997</v>
      </c>
      <c r="GW413" s="7">
        <v>4.1793224891792802</v>
      </c>
      <c r="GX413" s="4">
        <v>0.57296243661311697</v>
      </c>
      <c r="GY413" s="7">
        <v>1.61290322580645</v>
      </c>
      <c r="GZ413" s="3"/>
    </row>
    <row r="414" spans="1:208" s="11" customFormat="1" x14ac:dyDescent="0.25">
      <c r="A414" s="7" t="s">
        <v>220</v>
      </c>
      <c r="B414" s="7" t="s">
        <v>1014</v>
      </c>
      <c r="C414" s="7" t="s">
        <v>1015</v>
      </c>
      <c r="D414" s="33" t="s">
        <v>600</v>
      </c>
      <c r="E414" s="7"/>
      <c r="F414" s="8">
        <v>0</v>
      </c>
      <c r="G414" s="8">
        <v>14.351751178728099</v>
      </c>
      <c r="H414" s="8">
        <v>99.314463671567907</v>
      </c>
      <c r="I414" s="8">
        <v>38.202930134324703</v>
      </c>
      <c r="J414" s="8">
        <v>58.1204113341579</v>
      </c>
      <c r="K414" s="8">
        <v>67.667802725938898</v>
      </c>
      <c r="L414" s="8">
        <v>80.422826676241101</v>
      </c>
      <c r="M414" s="8">
        <v>97.112350078041601</v>
      </c>
      <c r="N414" s="8">
        <v>17.1469047049167</v>
      </c>
      <c r="O414" s="8">
        <v>68.143724849053399</v>
      </c>
      <c r="P414" s="8">
        <v>3.7742609994612502</v>
      </c>
      <c r="Q414" s="8">
        <v>0</v>
      </c>
      <c r="R414" s="8"/>
      <c r="S414" s="8"/>
      <c r="T414" s="8"/>
      <c r="U414" s="8"/>
      <c r="V414" s="8"/>
      <c r="W414" s="8"/>
      <c r="X414" s="8">
        <v>22.183378670797602</v>
      </c>
      <c r="Y414" s="8">
        <v>0</v>
      </c>
      <c r="Z414" s="8">
        <v>0</v>
      </c>
      <c r="AA414" s="8">
        <v>-2.23671144954558</v>
      </c>
      <c r="AB414" s="8"/>
      <c r="AC414" s="8">
        <v>14.351751178728099</v>
      </c>
      <c r="AD414" s="8">
        <v>137.51739380589299</v>
      </c>
      <c r="AE414" s="8">
        <v>125.788214060097</v>
      </c>
      <c r="AF414" s="8">
        <v>177.53517675428299</v>
      </c>
      <c r="AG414" s="8">
        <v>85.290629553970206</v>
      </c>
      <c r="AH414" s="8">
        <v>3.7742609994612502</v>
      </c>
      <c r="AI414" s="8">
        <v>0</v>
      </c>
      <c r="AJ414" s="8">
        <v>0</v>
      </c>
      <c r="AK414" s="8">
        <v>0</v>
      </c>
      <c r="AL414" s="8">
        <v>22.183378670797602</v>
      </c>
      <c r="AM414" s="8">
        <v>-2.23671144954558</v>
      </c>
      <c r="AN414" s="8">
        <v>0</v>
      </c>
      <c r="AO414" s="8">
        <v>151.86914498462099</v>
      </c>
      <c r="AP414" s="8">
        <v>303.32339081437902</v>
      </c>
      <c r="AQ414" s="8">
        <v>89.064890553431397</v>
      </c>
      <c r="AR414" s="8"/>
      <c r="AS414" s="8">
        <v>22.183378670797602</v>
      </c>
      <c r="AT414" s="8">
        <v>-2.23671144954558</v>
      </c>
      <c r="AU414" s="8">
        <f t="shared" si="43"/>
        <v>-214.25850026094764</v>
      </c>
      <c r="AV414" s="8">
        <f t="shared" si="44"/>
        <v>-89.064890553431397</v>
      </c>
      <c r="AW414" s="8">
        <f t="shared" si="45"/>
        <v>22.183378670797602</v>
      </c>
      <c r="AX414" s="8">
        <v>16.6895234018005</v>
      </c>
      <c r="AY414" s="8">
        <v>-79.965445373124894</v>
      </c>
      <c r="AZ414" s="8">
        <v>50.996820144136699</v>
      </c>
      <c r="BA414" s="8">
        <v>-64.369463849592194</v>
      </c>
      <c r="BB414" s="8">
        <v>-3.7742609994612502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22.183378670797602</v>
      </c>
      <c r="BJ414" s="8">
        <v>-22.183378670797602</v>
      </c>
      <c r="BK414" s="8">
        <v>0</v>
      </c>
      <c r="BL414" s="9">
        <v>-2.23671144954558</v>
      </c>
      <c r="BM414" s="8" t="s">
        <v>268</v>
      </c>
      <c r="BN414" s="7" t="s">
        <v>268</v>
      </c>
      <c r="BO414" s="10">
        <v>800</v>
      </c>
      <c r="BP414" s="10">
        <v>396</v>
      </c>
      <c r="BQ414" s="7" t="s">
        <v>252</v>
      </c>
      <c r="BR414" s="8">
        <v>15.9897406861633</v>
      </c>
      <c r="BS414" s="8">
        <v>-6.8765799768736997</v>
      </c>
      <c r="BT414" s="4">
        <v>-0.430062007373536</v>
      </c>
      <c r="BU414" s="8">
        <v>-21.731166489178499</v>
      </c>
      <c r="BV414" s="4">
        <v>-1.3590693505107001</v>
      </c>
      <c r="BW414" s="8">
        <v>10</v>
      </c>
      <c r="BX414" s="8">
        <v>73.498276977766594</v>
      </c>
      <c r="BY414" s="8">
        <v>57.293255281649401</v>
      </c>
      <c r="BZ414" s="4">
        <v>0.77951834570191003</v>
      </c>
      <c r="CA414" s="8">
        <v>50.422185547933601</v>
      </c>
      <c r="CB414" s="4">
        <v>0.68603221219983801</v>
      </c>
      <c r="CC414" s="8">
        <v>6</v>
      </c>
      <c r="CD414" s="8">
        <v>4.0830901939509001</v>
      </c>
      <c r="CE414" s="8">
        <v>4.2023972602739699</v>
      </c>
      <c r="CF414" s="4">
        <v>1.0292197969321899</v>
      </c>
      <c r="CG414" s="8">
        <v>4.2280568935556904</v>
      </c>
      <c r="CH414" s="4">
        <v>1.0355041629546999</v>
      </c>
      <c r="CI414" s="8">
        <v>0</v>
      </c>
      <c r="CJ414" s="8">
        <v>0</v>
      </c>
      <c r="CK414" s="8">
        <v>0</v>
      </c>
      <c r="CL414" s="4"/>
      <c r="CM414" s="8">
        <v>0</v>
      </c>
      <c r="CN414" s="4"/>
      <c r="CO414" s="8">
        <v>0</v>
      </c>
      <c r="CP414" s="8"/>
      <c r="CQ414" s="8"/>
      <c r="CR414" s="4"/>
      <c r="CS414" s="8"/>
      <c r="CT414" s="4"/>
      <c r="CU414" s="8"/>
      <c r="CV414" s="8"/>
      <c r="CW414" s="8"/>
      <c r="CX414" s="4"/>
      <c r="CY414" s="8"/>
      <c r="CZ414" s="4"/>
      <c r="DA414" s="8"/>
      <c r="DB414" s="8"/>
      <c r="DC414" s="8"/>
      <c r="DD414" s="4"/>
      <c r="DE414" s="8"/>
      <c r="DF414" s="4"/>
      <c r="DG414" s="8"/>
      <c r="DH414" s="8"/>
      <c r="DI414" s="8"/>
      <c r="DJ414" s="4"/>
      <c r="DK414" s="8"/>
      <c r="DL414" s="4"/>
      <c r="DM414" s="8"/>
      <c r="DN414" s="8"/>
      <c r="DO414" s="8"/>
      <c r="DP414" s="4"/>
      <c r="DQ414" s="8"/>
      <c r="DR414" s="4"/>
      <c r="DS414" s="8"/>
      <c r="DT414" s="8"/>
      <c r="DU414" s="8"/>
      <c r="DV414" s="4"/>
      <c r="DW414" s="8"/>
      <c r="DX414" s="4"/>
      <c r="DY414" s="8"/>
      <c r="DZ414" s="8">
        <v>22.2344903839059</v>
      </c>
      <c r="EA414" s="8">
        <v>15.6155827522814</v>
      </c>
      <c r="EB414" s="4">
        <v>0.70231349955223299</v>
      </c>
      <c r="EC414" s="8">
        <v>11.349867483952901</v>
      </c>
      <c r="ED414" s="4">
        <v>0.510462227286683</v>
      </c>
      <c r="EE414" s="8">
        <v>3.35430107526882</v>
      </c>
      <c r="EF414" s="8">
        <v>0</v>
      </c>
      <c r="EG414" s="8">
        <v>0</v>
      </c>
      <c r="EH414" s="4"/>
      <c r="EI414" s="8">
        <v>-0.18679924053535801</v>
      </c>
      <c r="EJ414" s="4"/>
      <c r="EK414" s="8">
        <v>0</v>
      </c>
      <c r="EL414" s="8">
        <v>0</v>
      </c>
      <c r="EM414" s="8">
        <v>0</v>
      </c>
      <c r="EN414" s="4"/>
      <c r="EO414" s="8">
        <v>-22.193644736842099</v>
      </c>
      <c r="EP414" s="4"/>
      <c r="EQ414" s="8">
        <v>0</v>
      </c>
      <c r="ER414" s="8">
        <v>-2.2410296016567202</v>
      </c>
      <c r="ES414" s="8">
        <v>-2.2410296016567202</v>
      </c>
      <c r="ET414" s="4">
        <v>1</v>
      </c>
      <c r="EU414" s="8">
        <v>19.9526151351854</v>
      </c>
      <c r="EV414" s="4">
        <v>8.9033251146861705</v>
      </c>
      <c r="EW414" s="8">
        <v>0</v>
      </c>
      <c r="EX414" s="8"/>
      <c r="EY414" s="8"/>
      <c r="EZ414" s="4"/>
      <c r="FA414" s="8"/>
      <c r="FB414" s="4"/>
      <c r="FC414" s="8"/>
      <c r="FD414" s="7">
        <v>89.488017663929895</v>
      </c>
      <c r="FE414" s="7">
        <v>50.416675304775701</v>
      </c>
      <c r="FF414" s="4">
        <v>0.56339023503810604</v>
      </c>
      <c r="FG414" s="7">
        <v>28.691019058755099</v>
      </c>
      <c r="FH414" s="4">
        <v>0.32061296928605099</v>
      </c>
      <c r="FI414" s="7">
        <v>16</v>
      </c>
      <c r="FJ414" s="7">
        <v>4.0830901939509001</v>
      </c>
      <c r="FK414" s="7">
        <v>4.2023972602739699</v>
      </c>
      <c r="FL414" s="4">
        <v>1.0292197969321899</v>
      </c>
      <c r="FM414" s="7">
        <v>4.2280568935556904</v>
      </c>
      <c r="FN414" s="4">
        <v>1.0355041629546999</v>
      </c>
      <c r="FO414" s="7">
        <v>0</v>
      </c>
      <c r="FP414" s="7">
        <v>0</v>
      </c>
      <c r="FQ414" s="7">
        <v>0</v>
      </c>
      <c r="FR414" s="4"/>
      <c r="FS414" s="7">
        <v>0</v>
      </c>
      <c r="FT414" s="4"/>
      <c r="FU414" s="7">
        <v>0</v>
      </c>
      <c r="FV414" s="7">
        <v>0</v>
      </c>
      <c r="FW414" s="7">
        <v>0</v>
      </c>
      <c r="FX414" s="4"/>
      <c r="FY414" s="7">
        <v>0</v>
      </c>
      <c r="FZ414" s="4"/>
      <c r="GA414" s="7">
        <v>0</v>
      </c>
      <c r="GB414" s="7">
        <v>0</v>
      </c>
      <c r="GC414" s="7">
        <v>0</v>
      </c>
      <c r="GD414" s="4"/>
      <c r="GE414" s="7">
        <v>0</v>
      </c>
      <c r="GF414" s="4"/>
      <c r="GG414" s="7">
        <v>0</v>
      </c>
      <c r="GH414" s="7">
        <v>22.2344903839059</v>
      </c>
      <c r="GI414" s="7">
        <v>15.6155827522814</v>
      </c>
      <c r="GJ414" s="4">
        <v>0.70231349955223299</v>
      </c>
      <c r="GK414" s="7">
        <v>11.1630682434176</v>
      </c>
      <c r="GL414" s="4">
        <v>0.50206089956070199</v>
      </c>
      <c r="GM414" s="7">
        <v>3.35430107526882</v>
      </c>
      <c r="GN414" s="7">
        <v>-2.2410296016567202</v>
      </c>
      <c r="GO414" s="7">
        <v>-2.2410296016567202</v>
      </c>
      <c r="GP414" s="4">
        <v>1</v>
      </c>
      <c r="GQ414" s="7">
        <v>-2.2410296016567202</v>
      </c>
      <c r="GR414" s="4">
        <v>1</v>
      </c>
      <c r="GS414" s="7">
        <v>0</v>
      </c>
      <c r="GT414" s="7">
        <v>0</v>
      </c>
      <c r="GU414" s="7">
        <v>0</v>
      </c>
      <c r="GV414" s="4"/>
      <c r="GW414" s="7">
        <v>0</v>
      </c>
      <c r="GX414" s="4"/>
      <c r="GY414" s="7">
        <v>0</v>
      </c>
      <c r="GZ414" s="3"/>
    </row>
    <row r="415" spans="1:208" s="11" customFormat="1" x14ac:dyDescent="0.25">
      <c r="A415" s="7" t="s">
        <v>220</v>
      </c>
      <c r="B415" s="7" t="s">
        <v>1016</v>
      </c>
      <c r="C415" s="7" t="s">
        <v>1017</v>
      </c>
      <c r="D415" s="33" t="s">
        <v>228</v>
      </c>
      <c r="E415" s="7" t="s">
        <v>229</v>
      </c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>
        <v>33.840806293629299</v>
      </c>
      <c r="U415" s="8">
        <v>65.843310723207097</v>
      </c>
      <c r="V415" s="8">
        <v>20.7063443033305</v>
      </c>
      <c r="W415" s="8">
        <v>0.148660328435609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99.684117016836396</v>
      </c>
      <c r="AK415" s="8">
        <v>20.8550046317661</v>
      </c>
      <c r="AL415" s="8">
        <v>0</v>
      </c>
      <c r="AM415" s="8">
        <v>0</v>
      </c>
      <c r="AN415" s="8">
        <v>0</v>
      </c>
      <c r="AO415" s="8"/>
      <c r="AP415" s="8"/>
      <c r="AQ415" s="8"/>
      <c r="AR415" s="8">
        <v>99.684117016836396</v>
      </c>
      <c r="AS415" s="8">
        <v>20.8550046317661</v>
      </c>
      <c r="AT415" s="8">
        <v>0</v>
      </c>
      <c r="AU415" s="8">
        <f t="shared" si="43"/>
        <v>0</v>
      </c>
      <c r="AV415" s="8">
        <f t="shared" si="44"/>
        <v>99.684117016836396</v>
      </c>
      <c r="AW415" s="8">
        <f t="shared" si="45"/>
        <v>-78.829112385070289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33.840806293629299</v>
      </c>
      <c r="BF415" s="8">
        <v>32.002504429577797</v>
      </c>
      <c r="BG415" s="8">
        <v>-45.1369664198766</v>
      </c>
      <c r="BH415" s="8">
        <v>-20.5576839748949</v>
      </c>
      <c r="BI415" s="8">
        <v>-0.148660328435609</v>
      </c>
      <c r="BJ415" s="8">
        <v>0</v>
      </c>
      <c r="BK415" s="8">
        <v>0</v>
      </c>
      <c r="BL415" s="9">
        <v>0</v>
      </c>
      <c r="BM415" s="8" t="s">
        <v>224</v>
      </c>
      <c r="BN415" s="7" t="s">
        <v>224</v>
      </c>
      <c r="BO415" s="10">
        <v>99</v>
      </c>
      <c r="BP415" s="10">
        <v>397</v>
      </c>
      <c r="BQ415" s="7" t="s">
        <v>252</v>
      </c>
      <c r="BR415" s="8"/>
      <c r="BS415" s="8"/>
      <c r="BT415" s="4"/>
      <c r="BU415" s="8"/>
      <c r="BV415" s="4"/>
      <c r="BW415" s="8"/>
      <c r="BX415" s="8"/>
      <c r="BY415" s="8"/>
      <c r="BZ415" s="4"/>
      <c r="CA415" s="8"/>
      <c r="CB415" s="4"/>
      <c r="CC415" s="8"/>
      <c r="CD415" s="8"/>
      <c r="CE415" s="8"/>
      <c r="CF415" s="4"/>
      <c r="CG415" s="8"/>
      <c r="CH415" s="4"/>
      <c r="CI415" s="8"/>
      <c r="CJ415" s="8"/>
      <c r="CK415" s="8"/>
      <c r="CL415" s="4"/>
      <c r="CM415" s="8"/>
      <c r="CN415" s="4"/>
      <c r="CO415" s="8"/>
      <c r="CP415" s="8"/>
      <c r="CQ415" s="8"/>
      <c r="CR415" s="4"/>
      <c r="CS415" s="8"/>
      <c r="CT415" s="4"/>
      <c r="CU415" s="8"/>
      <c r="CV415" s="8"/>
      <c r="CW415" s="8"/>
      <c r="CX415" s="4"/>
      <c r="CY415" s="8"/>
      <c r="CZ415" s="4"/>
      <c r="DA415" s="8"/>
      <c r="DB415" s="8">
        <v>33.840806293629299</v>
      </c>
      <c r="DC415" s="8">
        <v>-11.0379052610001</v>
      </c>
      <c r="DD415" s="4">
        <v>-0.32617146190981999</v>
      </c>
      <c r="DE415" s="8">
        <v>-13.499674825611301</v>
      </c>
      <c r="DF415" s="4">
        <v>-0.39891705618588302</v>
      </c>
      <c r="DG415" s="8">
        <v>2.5806451612903198</v>
      </c>
      <c r="DH415" s="8">
        <v>65.843310723207097</v>
      </c>
      <c r="DI415" s="8">
        <v>13.276642038943701</v>
      </c>
      <c r="DJ415" s="4">
        <v>0.201639952382653</v>
      </c>
      <c r="DK415" s="8">
        <v>10.6716970965019</v>
      </c>
      <c r="DL415" s="4">
        <v>0.162077164396604</v>
      </c>
      <c r="DM415" s="8">
        <v>3</v>
      </c>
      <c r="DN415" s="8">
        <v>20.7063443033305</v>
      </c>
      <c r="DO415" s="8">
        <v>3.4308538508063</v>
      </c>
      <c r="DP415" s="4">
        <v>0.165690949621391</v>
      </c>
      <c r="DQ415" s="8">
        <v>2.6736753553855599</v>
      </c>
      <c r="DR415" s="4">
        <v>0.12912348583692401</v>
      </c>
      <c r="DS415" s="8">
        <v>1</v>
      </c>
      <c r="DT415" s="8">
        <v>0.148660328435609</v>
      </c>
      <c r="DU415" s="8">
        <v>0.148660328435609</v>
      </c>
      <c r="DV415" s="4">
        <v>1</v>
      </c>
      <c r="DW415" s="8">
        <v>0.14717203203267701</v>
      </c>
      <c r="DX415" s="4">
        <v>0.98998861082446199</v>
      </c>
      <c r="DY415" s="8">
        <v>0</v>
      </c>
      <c r="DZ415" s="8">
        <v>0</v>
      </c>
      <c r="EA415" s="8">
        <v>0</v>
      </c>
      <c r="EB415" s="4"/>
      <c r="EC415" s="8">
        <v>-0.10779614835821801</v>
      </c>
      <c r="ED415" s="4"/>
      <c r="EE415" s="8">
        <v>0</v>
      </c>
      <c r="EF415" s="8">
        <v>0</v>
      </c>
      <c r="EG415" s="8">
        <v>0</v>
      </c>
      <c r="EH415" s="4"/>
      <c r="EI415" s="8">
        <v>7.4868883657337704E-4</v>
      </c>
      <c r="EJ415" s="4"/>
      <c r="EK415" s="8">
        <v>0</v>
      </c>
      <c r="EL415" s="8">
        <v>0</v>
      </c>
      <c r="EM415" s="8">
        <v>0</v>
      </c>
      <c r="EN415" s="4"/>
      <c r="EO415" s="8">
        <v>-5.2414013757787197E-5</v>
      </c>
      <c r="EP415" s="4"/>
      <c r="EQ415" s="8">
        <v>0</v>
      </c>
      <c r="ER415" s="8">
        <v>0</v>
      </c>
      <c r="ES415" s="8">
        <v>0</v>
      </c>
      <c r="ET415" s="4"/>
      <c r="EU415" s="8">
        <v>1.23503705111161E-5</v>
      </c>
      <c r="EV415" s="4"/>
      <c r="EW415" s="8">
        <v>0</v>
      </c>
      <c r="EX415" s="8">
        <v>0</v>
      </c>
      <c r="EY415" s="8">
        <v>0</v>
      </c>
      <c r="EZ415" s="4"/>
      <c r="FA415" s="8">
        <v>-2.07616119226775E-4</v>
      </c>
      <c r="FB415" s="4"/>
      <c r="FC415" s="8">
        <v>0</v>
      </c>
      <c r="FD415" s="7">
        <v>0</v>
      </c>
      <c r="FE415" s="7">
        <v>0</v>
      </c>
      <c r="FF415" s="4"/>
      <c r="FG415" s="7">
        <v>0</v>
      </c>
      <c r="FH415" s="4"/>
      <c r="FI415" s="7">
        <v>0</v>
      </c>
      <c r="FJ415" s="7">
        <v>0</v>
      </c>
      <c r="FK415" s="7">
        <v>0</v>
      </c>
      <c r="FL415" s="4"/>
      <c r="FM415" s="7">
        <v>0</v>
      </c>
      <c r="FN415" s="4"/>
      <c r="FO415" s="7">
        <v>0</v>
      </c>
      <c r="FP415" s="7">
        <v>0</v>
      </c>
      <c r="FQ415" s="7">
        <v>0</v>
      </c>
      <c r="FR415" s="4"/>
      <c r="FS415" s="7">
        <v>0</v>
      </c>
      <c r="FT415" s="4"/>
      <c r="FU415" s="7">
        <v>0</v>
      </c>
      <c r="FV415" s="7">
        <v>99.684117016836396</v>
      </c>
      <c r="FW415" s="7">
        <v>2.2387367779436</v>
      </c>
      <c r="FX415" s="4">
        <v>2.24583097582686E-2</v>
      </c>
      <c r="FY415" s="7">
        <v>-2.82797772910935</v>
      </c>
      <c r="FZ415" s="4">
        <v>-2.83693913708611E-2</v>
      </c>
      <c r="GA415" s="7">
        <v>5.5806451612903203</v>
      </c>
      <c r="GB415" s="7">
        <v>20.8550046317661</v>
      </c>
      <c r="GC415" s="7">
        <v>3.5795141792419098</v>
      </c>
      <c r="GD415" s="4">
        <v>0.171638138779871</v>
      </c>
      <c r="GE415" s="7">
        <v>2.82084738741823</v>
      </c>
      <c r="GF415" s="4">
        <v>0.13525997415131499</v>
      </c>
      <c r="GG415" s="7">
        <v>1</v>
      </c>
      <c r="GH415" s="7">
        <v>0</v>
      </c>
      <c r="GI415" s="7">
        <v>0</v>
      </c>
      <c r="GJ415" s="4"/>
      <c r="GK415" s="7">
        <v>-0.107047459521644</v>
      </c>
      <c r="GL415" s="4"/>
      <c r="GM415" s="7">
        <v>0</v>
      </c>
      <c r="GN415" s="7">
        <v>0</v>
      </c>
      <c r="GO415" s="7">
        <v>0</v>
      </c>
      <c r="GP415" s="4"/>
      <c r="GQ415" s="7">
        <v>-4.0063643246671103E-5</v>
      </c>
      <c r="GR415" s="4"/>
      <c r="GS415" s="7">
        <v>0</v>
      </c>
      <c r="GT415" s="7">
        <v>0</v>
      </c>
      <c r="GU415" s="7">
        <v>0</v>
      </c>
      <c r="GV415" s="4"/>
      <c r="GW415" s="7">
        <v>-2.07616119226775E-4</v>
      </c>
      <c r="GX415" s="4"/>
      <c r="GY415" s="7">
        <v>0</v>
      </c>
      <c r="GZ415" s="3"/>
    </row>
    <row r="416" spans="1:208" s="11" customFormat="1" x14ac:dyDescent="0.25">
      <c r="A416" s="7" t="s">
        <v>220</v>
      </c>
      <c r="B416" s="7" t="s">
        <v>1018</v>
      </c>
      <c r="C416" s="7" t="s">
        <v>1019</v>
      </c>
      <c r="D416" s="33" t="s">
        <v>231</v>
      </c>
      <c r="E416" s="7"/>
      <c r="F416" s="8">
        <v>68.110228453756804</v>
      </c>
      <c r="G416" s="8">
        <v>51.821616117688997</v>
      </c>
      <c r="H416" s="8">
        <v>32.3257682735088</v>
      </c>
      <c r="I416" s="8">
        <v>26.271167269094299</v>
      </c>
      <c r="J416" s="8">
        <v>7.1422340359049397</v>
      </c>
      <c r="K416" s="8">
        <v>4.7479126873579904</v>
      </c>
      <c r="L416" s="8">
        <v>6.4491656067149696</v>
      </c>
      <c r="M416" s="8">
        <v>3.4959163417337402</v>
      </c>
      <c r="N416" s="8">
        <v>0</v>
      </c>
      <c r="O416" s="8"/>
      <c r="P416" s="8"/>
      <c r="Q416" s="8"/>
      <c r="R416" s="8"/>
      <c r="S416" s="8"/>
      <c r="T416" s="8"/>
      <c r="U416" s="8"/>
      <c r="V416" s="8"/>
      <c r="W416" s="8">
        <v>0</v>
      </c>
      <c r="X416" s="8">
        <v>7.9445043470716898</v>
      </c>
      <c r="Y416" s="8">
        <v>12.495501539235599</v>
      </c>
      <c r="Z416" s="8">
        <v>12.367276485283</v>
      </c>
      <c r="AA416" s="8">
        <v>4.4626925217674396</v>
      </c>
      <c r="AB416" s="8">
        <v>6.29172726615369</v>
      </c>
      <c r="AC416" s="8">
        <v>119.93184457144601</v>
      </c>
      <c r="AD416" s="8">
        <v>58.596935542603099</v>
      </c>
      <c r="AE416" s="8">
        <v>11.8901467232629</v>
      </c>
      <c r="AF416" s="8">
        <v>9.9450819484487099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20.440005886307301</v>
      </c>
      <c r="AM416" s="8">
        <v>16.829969007050501</v>
      </c>
      <c r="AN416" s="8">
        <v>6.29172726615369</v>
      </c>
      <c r="AO416" s="8">
        <v>178.528780114049</v>
      </c>
      <c r="AP416" s="8">
        <v>21.835228671711601</v>
      </c>
      <c r="AQ416" s="8">
        <v>0</v>
      </c>
      <c r="AR416" s="8"/>
      <c r="AS416" s="8">
        <v>20.440005886307301</v>
      </c>
      <c r="AT416" s="8">
        <v>23.121696273204201</v>
      </c>
      <c r="AU416" s="8">
        <f t="shared" si="43"/>
        <v>-21.835228671711601</v>
      </c>
      <c r="AV416" s="8">
        <f t="shared" si="44"/>
        <v>0</v>
      </c>
      <c r="AW416" s="8">
        <f t="shared" si="45"/>
        <v>20.440005886307301</v>
      </c>
      <c r="AX416" s="8">
        <v>-2.9532492649812201</v>
      </c>
      <c r="AY416" s="8">
        <v>-3.4959163417337402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7.9445043470716898</v>
      </c>
      <c r="BJ416" s="8">
        <v>4.5509971921639201</v>
      </c>
      <c r="BK416" s="8">
        <v>-0.12822505395255501</v>
      </c>
      <c r="BL416" s="9">
        <v>-7.9045839635156101</v>
      </c>
      <c r="BM416" s="8" t="s">
        <v>224</v>
      </c>
      <c r="BN416" s="7" t="s">
        <v>224</v>
      </c>
      <c r="BO416" s="10">
        <v>80</v>
      </c>
      <c r="BP416" s="10">
        <v>398</v>
      </c>
      <c r="BQ416" s="7" t="s">
        <v>252</v>
      </c>
      <c r="BR416" s="8">
        <v>0</v>
      </c>
      <c r="BS416" s="8">
        <v>0</v>
      </c>
      <c r="BT416" s="4"/>
      <c r="BU416" s="8">
        <v>-1.19755049714036E-3</v>
      </c>
      <c r="BV416" s="4"/>
      <c r="BW416" s="8">
        <v>0</v>
      </c>
      <c r="BX416" s="8"/>
      <c r="BY416" s="8"/>
      <c r="BZ416" s="4"/>
      <c r="CA416" s="8"/>
      <c r="CB416" s="4"/>
      <c r="CC416" s="8"/>
      <c r="CD416" s="8"/>
      <c r="CE416" s="8"/>
      <c r="CF416" s="4"/>
      <c r="CG416" s="8"/>
      <c r="CH416" s="4"/>
      <c r="CI416" s="8"/>
      <c r="CJ416" s="8"/>
      <c r="CK416" s="8"/>
      <c r="CL416" s="4"/>
      <c r="CM416" s="8"/>
      <c r="CN416" s="4"/>
      <c r="CO416" s="8"/>
      <c r="CP416" s="8"/>
      <c r="CQ416" s="8"/>
      <c r="CR416" s="4"/>
      <c r="CS416" s="8"/>
      <c r="CT416" s="4"/>
      <c r="CU416" s="8"/>
      <c r="CV416" s="8"/>
      <c r="CW416" s="8"/>
      <c r="CX416" s="4"/>
      <c r="CY416" s="8"/>
      <c r="CZ416" s="4"/>
      <c r="DA416" s="8"/>
      <c r="DB416" s="8"/>
      <c r="DC416" s="8"/>
      <c r="DD416" s="4"/>
      <c r="DE416" s="8"/>
      <c r="DF416" s="4"/>
      <c r="DG416" s="8"/>
      <c r="DH416" s="8"/>
      <c r="DI416" s="8"/>
      <c r="DJ416" s="4"/>
      <c r="DK416" s="8"/>
      <c r="DL416" s="4"/>
      <c r="DM416" s="8"/>
      <c r="DN416" s="8"/>
      <c r="DO416" s="8"/>
      <c r="DP416" s="4"/>
      <c r="DQ416" s="8"/>
      <c r="DR416" s="4"/>
      <c r="DS416" s="8"/>
      <c r="DT416" s="8">
        <v>0</v>
      </c>
      <c r="DU416" s="8">
        <v>0</v>
      </c>
      <c r="DV416" s="4"/>
      <c r="DW416" s="8">
        <v>0</v>
      </c>
      <c r="DX416" s="4"/>
      <c r="DY416" s="8">
        <v>0</v>
      </c>
      <c r="DZ416" s="8">
        <v>7.7637742740283704</v>
      </c>
      <c r="EA416" s="8">
        <v>3.5890005504816802</v>
      </c>
      <c r="EB416" s="4">
        <v>0.46227523158262301</v>
      </c>
      <c r="EC416" s="8">
        <v>0.68853812026253003</v>
      </c>
      <c r="ED416" s="4">
        <v>8.8686004507607899E-2</v>
      </c>
      <c r="EE416" s="8">
        <v>2.54838709677419</v>
      </c>
      <c r="EF416" s="8">
        <v>12.2613406323674</v>
      </c>
      <c r="EG416" s="8">
        <v>7.6209391819831502</v>
      </c>
      <c r="EH416" s="4">
        <v>0.62154208177411496</v>
      </c>
      <c r="EI416" s="8">
        <v>4.39594513228705</v>
      </c>
      <c r="EJ416" s="4">
        <v>0.35852075756566798</v>
      </c>
      <c r="EK416" s="8">
        <v>3</v>
      </c>
      <c r="EL416" s="8">
        <v>12.537175663486</v>
      </c>
      <c r="EM416" s="8">
        <v>7.5513384972287296</v>
      </c>
      <c r="EN416" s="4">
        <v>0.60231576073562598</v>
      </c>
      <c r="EO416" s="8">
        <v>4.3009306469940798</v>
      </c>
      <c r="EP416" s="4">
        <v>0.34305419038837898</v>
      </c>
      <c r="EQ416" s="8">
        <v>3</v>
      </c>
      <c r="ER416" s="8">
        <v>4.4270747292418804</v>
      </c>
      <c r="ES416" s="8">
        <v>3.89890938135277</v>
      </c>
      <c r="ET416" s="4">
        <v>0.88069653660905001</v>
      </c>
      <c r="EU416" s="8">
        <v>2.3282800035748998</v>
      </c>
      <c r="EV416" s="4">
        <v>0.52591838764230903</v>
      </c>
      <c r="EW416" s="8">
        <v>1.4838709677419399</v>
      </c>
      <c r="EX416" s="8">
        <v>6.3872602953535802</v>
      </c>
      <c r="EY416" s="8">
        <v>5.5144839471421196</v>
      </c>
      <c r="EZ416" s="4">
        <v>0.86335669632152501</v>
      </c>
      <c r="FA416" s="8">
        <v>3.4072263700169501</v>
      </c>
      <c r="FB416" s="4">
        <v>0.53344097664150902</v>
      </c>
      <c r="FC416" s="8">
        <v>2</v>
      </c>
      <c r="FD416" s="7">
        <v>0</v>
      </c>
      <c r="FE416" s="7">
        <v>0</v>
      </c>
      <c r="FF416" s="4"/>
      <c r="FG416" s="7">
        <v>-1.19755049714036E-3</v>
      </c>
      <c r="FH416" s="4"/>
      <c r="FI416" s="7">
        <v>0</v>
      </c>
      <c r="FJ416" s="7">
        <v>0</v>
      </c>
      <c r="FK416" s="7">
        <v>0</v>
      </c>
      <c r="FL416" s="4"/>
      <c r="FM416" s="7">
        <v>0</v>
      </c>
      <c r="FN416" s="4"/>
      <c r="FO416" s="7">
        <v>0</v>
      </c>
      <c r="FP416" s="7">
        <v>0</v>
      </c>
      <c r="FQ416" s="7">
        <v>0</v>
      </c>
      <c r="FR416" s="4"/>
      <c r="FS416" s="7">
        <v>0</v>
      </c>
      <c r="FT416" s="4"/>
      <c r="FU416" s="7">
        <v>0</v>
      </c>
      <c r="FV416" s="7">
        <v>0</v>
      </c>
      <c r="FW416" s="7">
        <v>0</v>
      </c>
      <c r="FX416" s="4"/>
      <c r="FY416" s="7">
        <v>0</v>
      </c>
      <c r="FZ416" s="4"/>
      <c r="GA416" s="7">
        <v>0</v>
      </c>
      <c r="GB416" s="7">
        <v>0</v>
      </c>
      <c r="GC416" s="7">
        <v>0</v>
      </c>
      <c r="GD416" s="4"/>
      <c r="GE416" s="7">
        <v>0</v>
      </c>
      <c r="GF416" s="4"/>
      <c r="GG416" s="7">
        <v>0</v>
      </c>
      <c r="GH416" s="7">
        <v>20.0251149063957</v>
      </c>
      <c r="GI416" s="7">
        <v>11.2099397324648</v>
      </c>
      <c r="GJ416" s="4">
        <v>0.55979402789267096</v>
      </c>
      <c r="GK416" s="7">
        <v>5.08448325254958</v>
      </c>
      <c r="GL416" s="4">
        <v>0.25390532220744799</v>
      </c>
      <c r="GM416" s="7">
        <v>5.5483870967741904</v>
      </c>
      <c r="GN416" s="7">
        <v>16.964250392727902</v>
      </c>
      <c r="GO416" s="7">
        <v>11.4502478785815</v>
      </c>
      <c r="GP416" s="4">
        <v>0.67496338556108104</v>
      </c>
      <c r="GQ416" s="7">
        <v>6.6292106505689796</v>
      </c>
      <c r="GR416" s="4">
        <v>0.39077533619821803</v>
      </c>
      <c r="GS416" s="7">
        <v>4.4838709677419404</v>
      </c>
      <c r="GT416" s="7">
        <v>6.3872602953535802</v>
      </c>
      <c r="GU416" s="7">
        <v>5.5144839471421196</v>
      </c>
      <c r="GV416" s="4">
        <v>0.86335669632152501</v>
      </c>
      <c r="GW416" s="7">
        <v>3.4072263700169501</v>
      </c>
      <c r="GX416" s="4">
        <v>0.53344097664150902</v>
      </c>
      <c r="GY416" s="7">
        <v>2</v>
      </c>
      <c r="GZ416" s="3"/>
    </row>
    <row r="417" spans="1:208" s="11" customFormat="1" x14ac:dyDescent="0.25">
      <c r="A417" s="7" t="s">
        <v>220</v>
      </c>
      <c r="B417" s="7" t="s">
        <v>1020</v>
      </c>
      <c r="C417" s="7" t="s">
        <v>1021</v>
      </c>
      <c r="D417" s="33" t="s">
        <v>228</v>
      </c>
      <c r="E417" s="7" t="s">
        <v>229</v>
      </c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>
        <v>5.3638508457834302</v>
      </c>
      <c r="X417" s="8">
        <v>14.9503664207189</v>
      </c>
      <c r="Y417" s="8">
        <v>0</v>
      </c>
      <c r="Z417" s="8">
        <v>289.90798764235501</v>
      </c>
      <c r="AA417" s="8"/>
      <c r="AB417" s="8"/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5.3638508457834302</v>
      </c>
      <c r="AL417" s="8">
        <v>14.9503664207189</v>
      </c>
      <c r="AM417" s="8">
        <v>289.90798764235501</v>
      </c>
      <c r="AN417" s="8">
        <v>0</v>
      </c>
      <c r="AO417" s="8"/>
      <c r="AP417" s="8"/>
      <c r="AQ417" s="8"/>
      <c r="AR417" s="8"/>
      <c r="AS417" s="8">
        <v>20.3142172665023</v>
      </c>
      <c r="AT417" s="8">
        <v>289.90798764235501</v>
      </c>
      <c r="AU417" s="8">
        <f t="shared" si="43"/>
        <v>0</v>
      </c>
      <c r="AV417" s="8">
        <f t="shared" si="44"/>
        <v>0</v>
      </c>
      <c r="AW417" s="8">
        <f t="shared" si="45"/>
        <v>20.3142172665023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5.3638508457834302</v>
      </c>
      <c r="BI417" s="8">
        <v>9.58651557493544</v>
      </c>
      <c r="BJ417" s="8">
        <v>-14.9503664207189</v>
      </c>
      <c r="BK417" s="8">
        <v>289.90798764235501</v>
      </c>
      <c r="BL417" s="9">
        <v>-289.90798764235501</v>
      </c>
      <c r="BM417" s="8" t="s">
        <v>249</v>
      </c>
      <c r="BN417" s="7" t="s">
        <v>249</v>
      </c>
      <c r="BO417" s="10">
        <v>804</v>
      </c>
      <c r="BP417" s="10">
        <v>399</v>
      </c>
      <c r="BQ417" s="7" t="s">
        <v>252</v>
      </c>
      <c r="BR417" s="8"/>
      <c r="BS417" s="8"/>
      <c r="BT417" s="4"/>
      <c r="BU417" s="8"/>
      <c r="BV417" s="4"/>
      <c r="BW417" s="8"/>
      <c r="BX417" s="8"/>
      <c r="BY417" s="8"/>
      <c r="BZ417" s="4"/>
      <c r="CA417" s="8"/>
      <c r="CB417" s="4"/>
      <c r="CC417" s="8"/>
      <c r="CD417" s="8"/>
      <c r="CE417" s="8"/>
      <c r="CF417" s="4"/>
      <c r="CG417" s="8"/>
      <c r="CH417" s="4"/>
      <c r="CI417" s="8"/>
      <c r="CJ417" s="8"/>
      <c r="CK417" s="8"/>
      <c r="CL417" s="4"/>
      <c r="CM417" s="8"/>
      <c r="CN417" s="4"/>
      <c r="CO417" s="8"/>
      <c r="CP417" s="8"/>
      <c r="CQ417" s="8"/>
      <c r="CR417" s="4"/>
      <c r="CS417" s="8"/>
      <c r="CT417" s="4"/>
      <c r="CU417" s="8"/>
      <c r="CV417" s="8"/>
      <c r="CW417" s="8"/>
      <c r="CX417" s="4"/>
      <c r="CY417" s="8"/>
      <c r="CZ417" s="4"/>
      <c r="DA417" s="8"/>
      <c r="DB417" s="8"/>
      <c r="DC417" s="8"/>
      <c r="DD417" s="4"/>
      <c r="DE417" s="8"/>
      <c r="DF417" s="4"/>
      <c r="DG417" s="8"/>
      <c r="DH417" s="8"/>
      <c r="DI417" s="8"/>
      <c r="DJ417" s="4"/>
      <c r="DK417" s="8"/>
      <c r="DL417" s="4"/>
      <c r="DM417" s="8"/>
      <c r="DN417" s="8"/>
      <c r="DO417" s="8"/>
      <c r="DP417" s="4"/>
      <c r="DQ417" s="8"/>
      <c r="DR417" s="4"/>
      <c r="DS417" s="8"/>
      <c r="DT417" s="8">
        <v>5.3638508457834302</v>
      </c>
      <c r="DU417" s="8">
        <v>4.1203725151253199</v>
      </c>
      <c r="DV417" s="4">
        <v>0.76817432728659596</v>
      </c>
      <c r="DW417" s="8">
        <v>3.14745536485986</v>
      </c>
      <c r="DX417" s="4">
        <v>0.58679024740855801</v>
      </c>
      <c r="DY417" s="8">
        <v>0.96666666666666701</v>
      </c>
      <c r="DZ417" s="8">
        <v>14.9503664207189</v>
      </c>
      <c r="EA417" s="8">
        <v>10.811661955410701</v>
      </c>
      <c r="EB417" s="4">
        <v>0.72317036594015804</v>
      </c>
      <c r="EC417" s="8">
        <v>7.60100859880332</v>
      </c>
      <c r="ED417" s="4">
        <v>0.50841620766361295</v>
      </c>
      <c r="EE417" s="8">
        <v>3</v>
      </c>
      <c r="EF417" s="8">
        <v>0</v>
      </c>
      <c r="EG417" s="8">
        <v>7.5336844683978402E-2</v>
      </c>
      <c r="EH417" s="4"/>
      <c r="EI417" s="8">
        <v>0.111338793739735</v>
      </c>
      <c r="EJ417" s="4"/>
      <c r="EK417" s="8">
        <v>0</v>
      </c>
      <c r="EL417" s="8">
        <v>289.90798764235501</v>
      </c>
      <c r="EM417" s="8">
        <v>289.89976802280501</v>
      </c>
      <c r="EN417" s="4">
        <v>0.99997164748851197</v>
      </c>
      <c r="EO417" s="8">
        <v>291.94124355136103</v>
      </c>
      <c r="EP417" s="4">
        <v>1.00701345252865</v>
      </c>
      <c r="EQ417" s="8">
        <v>0</v>
      </c>
      <c r="ER417" s="8"/>
      <c r="ES417" s="8"/>
      <c r="ET417" s="4"/>
      <c r="EU417" s="8"/>
      <c r="EV417" s="4"/>
      <c r="EW417" s="8"/>
      <c r="EX417" s="8"/>
      <c r="EY417" s="8"/>
      <c r="EZ417" s="4"/>
      <c r="FA417" s="8"/>
      <c r="FB417" s="4"/>
      <c r="FC417" s="8"/>
      <c r="FD417" s="7">
        <v>0</v>
      </c>
      <c r="FE417" s="7">
        <v>0</v>
      </c>
      <c r="FF417" s="4"/>
      <c r="FG417" s="7">
        <v>0</v>
      </c>
      <c r="FH417" s="4"/>
      <c r="FI417" s="7">
        <v>0</v>
      </c>
      <c r="FJ417" s="7">
        <v>0</v>
      </c>
      <c r="FK417" s="7">
        <v>0</v>
      </c>
      <c r="FL417" s="4"/>
      <c r="FM417" s="7">
        <v>0</v>
      </c>
      <c r="FN417" s="4"/>
      <c r="FO417" s="7">
        <v>0</v>
      </c>
      <c r="FP417" s="7">
        <v>0</v>
      </c>
      <c r="FQ417" s="7">
        <v>0</v>
      </c>
      <c r="FR417" s="4"/>
      <c r="FS417" s="7">
        <v>0</v>
      </c>
      <c r="FT417" s="4"/>
      <c r="FU417" s="7">
        <v>0</v>
      </c>
      <c r="FV417" s="7">
        <v>0</v>
      </c>
      <c r="FW417" s="7">
        <v>0</v>
      </c>
      <c r="FX417" s="4"/>
      <c r="FY417" s="7">
        <v>0</v>
      </c>
      <c r="FZ417" s="4"/>
      <c r="GA417" s="7">
        <v>0</v>
      </c>
      <c r="GB417" s="7">
        <v>5.3638508457834302</v>
      </c>
      <c r="GC417" s="7">
        <v>4.1203725151253199</v>
      </c>
      <c r="GD417" s="4">
        <v>0.76817432728659596</v>
      </c>
      <c r="GE417" s="7">
        <v>3.14745536485986</v>
      </c>
      <c r="GF417" s="4">
        <v>0.58679024740855801</v>
      </c>
      <c r="GG417" s="7">
        <v>0.96666666666666701</v>
      </c>
      <c r="GH417" s="7">
        <v>14.9503664207189</v>
      </c>
      <c r="GI417" s="7">
        <v>10.8869988000947</v>
      </c>
      <c r="GJ417" s="4">
        <v>0.72820949625736298</v>
      </c>
      <c r="GK417" s="7">
        <v>7.7123473925430499</v>
      </c>
      <c r="GL417" s="4">
        <v>0.51586343608641905</v>
      </c>
      <c r="GM417" s="7">
        <v>3</v>
      </c>
      <c r="GN417" s="7">
        <v>289.90798764235501</v>
      </c>
      <c r="GO417" s="7">
        <v>289.89976802280501</v>
      </c>
      <c r="GP417" s="4">
        <v>0.99997164748851197</v>
      </c>
      <c r="GQ417" s="7">
        <v>291.94124355136103</v>
      </c>
      <c r="GR417" s="4">
        <v>1.00701345252865</v>
      </c>
      <c r="GS417" s="7">
        <v>0</v>
      </c>
      <c r="GT417" s="7">
        <v>0</v>
      </c>
      <c r="GU417" s="7">
        <v>0</v>
      </c>
      <c r="GV417" s="4"/>
      <c r="GW417" s="7">
        <v>0</v>
      </c>
      <c r="GX417" s="4"/>
      <c r="GY417" s="7">
        <v>0</v>
      </c>
      <c r="GZ417" s="3"/>
    </row>
    <row r="418" spans="1:208" s="11" customFormat="1" x14ac:dyDescent="0.25">
      <c r="A418" s="7" t="s">
        <v>220</v>
      </c>
      <c r="B418" s="7" t="s">
        <v>1022</v>
      </c>
      <c r="C418" s="7" t="s">
        <v>1023</v>
      </c>
      <c r="D418" s="33" t="s">
        <v>241</v>
      </c>
      <c r="E418" s="7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>
        <v>69.805858333649894</v>
      </c>
      <c r="U418" s="8">
        <v>106.722589463661</v>
      </c>
      <c r="V418" s="8">
        <v>14.1018071504073</v>
      </c>
      <c r="W418" s="8">
        <v>6.1315079066265001</v>
      </c>
      <c r="X418" s="8">
        <v>0</v>
      </c>
      <c r="Y418" s="8">
        <v>0</v>
      </c>
      <c r="Z418" s="8">
        <v>0</v>
      </c>
      <c r="AA418" s="8"/>
      <c r="AB418" s="8"/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176.528447797311</v>
      </c>
      <c r="AK418" s="8">
        <v>20.233315057033799</v>
      </c>
      <c r="AL418" s="8">
        <v>0</v>
      </c>
      <c r="AM418" s="8">
        <v>0</v>
      </c>
      <c r="AN418" s="8">
        <v>0</v>
      </c>
      <c r="AO418" s="8"/>
      <c r="AP418" s="8"/>
      <c r="AQ418" s="8"/>
      <c r="AR418" s="8">
        <v>176.528447797311</v>
      </c>
      <c r="AS418" s="8">
        <v>20.233315057033799</v>
      </c>
      <c r="AT418" s="8">
        <v>0</v>
      </c>
      <c r="AU418" s="8">
        <f t="shared" si="43"/>
        <v>0</v>
      </c>
      <c r="AV418" s="8">
        <f t="shared" si="44"/>
        <v>176.528447797311</v>
      </c>
      <c r="AW418" s="8">
        <f t="shared" si="45"/>
        <v>-156.29513274027721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69.805858333649894</v>
      </c>
      <c r="BF418" s="8">
        <v>36.916731130010902</v>
      </c>
      <c r="BG418" s="8">
        <v>-92.6207823132535</v>
      </c>
      <c r="BH418" s="8">
        <v>-7.9702992437807998</v>
      </c>
      <c r="BI418" s="8">
        <v>-6.1315079066265001</v>
      </c>
      <c r="BJ418" s="8">
        <v>0</v>
      </c>
      <c r="BK418" s="8">
        <v>0</v>
      </c>
      <c r="BL418" s="9">
        <v>0</v>
      </c>
      <c r="BM418" s="8" t="s">
        <v>268</v>
      </c>
      <c r="BN418" s="7" t="s">
        <v>236</v>
      </c>
      <c r="BO418" s="10">
        <v>805</v>
      </c>
      <c r="BP418" s="10">
        <v>400</v>
      </c>
      <c r="BQ418" s="7" t="s">
        <v>252</v>
      </c>
      <c r="BR418" s="8"/>
      <c r="BS418" s="8"/>
      <c r="BT418" s="4"/>
      <c r="BU418" s="8"/>
      <c r="BV418" s="4"/>
      <c r="BW418" s="8"/>
      <c r="BX418" s="8"/>
      <c r="BY418" s="8"/>
      <c r="BZ418" s="4"/>
      <c r="CA418" s="8"/>
      <c r="CB418" s="4"/>
      <c r="CC418" s="8"/>
      <c r="CD418" s="8"/>
      <c r="CE418" s="8"/>
      <c r="CF418" s="4"/>
      <c r="CG418" s="8"/>
      <c r="CH418" s="4"/>
      <c r="CI418" s="8"/>
      <c r="CJ418" s="8"/>
      <c r="CK418" s="8"/>
      <c r="CL418" s="4"/>
      <c r="CM418" s="8"/>
      <c r="CN418" s="4"/>
      <c r="CO418" s="8"/>
      <c r="CP418" s="8"/>
      <c r="CQ418" s="8"/>
      <c r="CR418" s="4"/>
      <c r="CS418" s="8"/>
      <c r="CT418" s="4"/>
      <c r="CU418" s="8"/>
      <c r="CV418" s="8"/>
      <c r="CW418" s="8"/>
      <c r="CX418" s="4"/>
      <c r="CY418" s="8"/>
      <c r="CZ418" s="4"/>
      <c r="DA418" s="8"/>
      <c r="DB418" s="8">
        <v>69.805858333649894</v>
      </c>
      <c r="DC418" s="8">
        <v>30.555278932168299</v>
      </c>
      <c r="DD418" s="4">
        <v>0.43771797470240598</v>
      </c>
      <c r="DE418" s="8">
        <v>23.852752546174699</v>
      </c>
      <c r="DF418" s="4">
        <v>0.34170130008524702</v>
      </c>
      <c r="DG418" s="8">
        <v>6.6688172043010701</v>
      </c>
      <c r="DH418" s="8">
        <v>106.722589463661</v>
      </c>
      <c r="DI418" s="8">
        <v>47.631155035078599</v>
      </c>
      <c r="DJ418" s="4">
        <v>0.44630808973480801</v>
      </c>
      <c r="DK418" s="8">
        <v>40.550555345128899</v>
      </c>
      <c r="DL418" s="4">
        <v>0.37996225118709698</v>
      </c>
      <c r="DM418" s="8">
        <v>5.5483870967741904</v>
      </c>
      <c r="DN418" s="8">
        <v>14.1018071504073</v>
      </c>
      <c r="DO418" s="8">
        <v>-25.309211615959601</v>
      </c>
      <c r="DP418" s="4">
        <v>-1.7947495201158401</v>
      </c>
      <c r="DQ418" s="8">
        <v>-31.597629859117099</v>
      </c>
      <c r="DR418" s="4">
        <v>-2.2406794761907198</v>
      </c>
      <c r="DS418" s="8">
        <v>4.5053763440860202</v>
      </c>
      <c r="DT418" s="8">
        <v>6.1315079066265001</v>
      </c>
      <c r="DU418" s="8">
        <v>5.7992525100401604</v>
      </c>
      <c r="DV418" s="4">
        <v>0.94581179676417504</v>
      </c>
      <c r="DW418" s="8">
        <v>5.6677006569004398</v>
      </c>
      <c r="DX418" s="4">
        <v>0.92435673951837904</v>
      </c>
      <c r="DY418" s="8">
        <v>0</v>
      </c>
      <c r="DZ418" s="8">
        <v>0</v>
      </c>
      <c r="EA418" s="8">
        <v>0</v>
      </c>
      <c r="EB418" s="4"/>
      <c r="EC418" s="8">
        <v>-9.6781890473862597E-2</v>
      </c>
      <c r="ED418" s="4"/>
      <c r="EE418" s="8">
        <v>0</v>
      </c>
      <c r="EF418" s="8">
        <v>0</v>
      </c>
      <c r="EG418" s="8">
        <v>0</v>
      </c>
      <c r="EH418" s="4"/>
      <c r="EI418" s="8">
        <v>-6.5138643271621999E-2</v>
      </c>
      <c r="EJ418" s="4"/>
      <c r="EK418" s="8">
        <v>0</v>
      </c>
      <c r="EL418" s="8">
        <v>0</v>
      </c>
      <c r="EM418" s="8">
        <v>0</v>
      </c>
      <c r="EN418" s="4"/>
      <c r="EO418" s="8">
        <v>-0.129288115048242</v>
      </c>
      <c r="EP418" s="4"/>
      <c r="EQ418" s="8">
        <v>0</v>
      </c>
      <c r="ER418" s="8"/>
      <c r="ES418" s="8"/>
      <c r="ET418" s="4"/>
      <c r="EU418" s="8"/>
      <c r="EV418" s="4"/>
      <c r="EW418" s="8"/>
      <c r="EX418" s="8"/>
      <c r="EY418" s="8"/>
      <c r="EZ418" s="4"/>
      <c r="FA418" s="8"/>
      <c r="FB418" s="4"/>
      <c r="FC418" s="8"/>
      <c r="FD418" s="7">
        <v>0</v>
      </c>
      <c r="FE418" s="7">
        <v>0</v>
      </c>
      <c r="FF418" s="4"/>
      <c r="FG418" s="7">
        <v>0</v>
      </c>
      <c r="FH418" s="4"/>
      <c r="FI418" s="7">
        <v>0</v>
      </c>
      <c r="FJ418" s="7">
        <v>0</v>
      </c>
      <c r="FK418" s="7">
        <v>0</v>
      </c>
      <c r="FL418" s="4"/>
      <c r="FM418" s="7">
        <v>0</v>
      </c>
      <c r="FN418" s="4"/>
      <c r="FO418" s="7">
        <v>0</v>
      </c>
      <c r="FP418" s="7">
        <v>0</v>
      </c>
      <c r="FQ418" s="7">
        <v>0</v>
      </c>
      <c r="FR418" s="4"/>
      <c r="FS418" s="7">
        <v>0</v>
      </c>
      <c r="FT418" s="4"/>
      <c r="FU418" s="7">
        <v>0</v>
      </c>
      <c r="FV418" s="7">
        <v>176.528447797311</v>
      </c>
      <c r="FW418" s="7">
        <v>78.186433967246899</v>
      </c>
      <c r="FX418" s="4">
        <v>0.44291124146188798</v>
      </c>
      <c r="FY418" s="7">
        <v>64.403307891303697</v>
      </c>
      <c r="FZ418" s="4">
        <v>0.36483246012139198</v>
      </c>
      <c r="GA418" s="7">
        <v>12.2172043010753</v>
      </c>
      <c r="GB418" s="7">
        <v>20.233315057033799</v>
      </c>
      <c r="GC418" s="7">
        <v>-19.509959105919499</v>
      </c>
      <c r="GD418" s="4">
        <v>-0.96424926172130698</v>
      </c>
      <c r="GE418" s="7">
        <v>-25.929929202216702</v>
      </c>
      <c r="GF418" s="4">
        <v>-1.2815462581947299</v>
      </c>
      <c r="GG418" s="7">
        <v>4.5053763440860202</v>
      </c>
      <c r="GH418" s="7">
        <v>0</v>
      </c>
      <c r="GI418" s="7">
        <v>0</v>
      </c>
      <c r="GJ418" s="4"/>
      <c r="GK418" s="7">
        <v>-0.16192053374548501</v>
      </c>
      <c r="GL418" s="4"/>
      <c r="GM418" s="7">
        <v>0</v>
      </c>
      <c r="GN418" s="7">
        <v>0</v>
      </c>
      <c r="GO418" s="7">
        <v>0</v>
      </c>
      <c r="GP418" s="4"/>
      <c r="GQ418" s="7">
        <v>-0.129288115048242</v>
      </c>
      <c r="GR418" s="4"/>
      <c r="GS418" s="7">
        <v>0</v>
      </c>
      <c r="GT418" s="7">
        <v>0</v>
      </c>
      <c r="GU418" s="7">
        <v>0</v>
      </c>
      <c r="GV418" s="4"/>
      <c r="GW418" s="7">
        <v>0</v>
      </c>
      <c r="GX418" s="4"/>
      <c r="GY418" s="7">
        <v>0</v>
      </c>
      <c r="GZ418" s="3"/>
    </row>
    <row r="419" spans="1:208" s="11" customFormat="1" x14ac:dyDescent="0.25">
      <c r="A419" s="7" t="s">
        <v>220</v>
      </c>
      <c r="B419" s="7" t="s">
        <v>1024</v>
      </c>
      <c r="C419" s="7"/>
      <c r="D419" s="33" t="s">
        <v>248</v>
      </c>
      <c r="E419" s="7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>
        <v>20.007288629737602</v>
      </c>
      <c r="Y419" s="8">
        <v>0</v>
      </c>
      <c r="Z419" s="8"/>
      <c r="AA419" s="8"/>
      <c r="AB419" s="8"/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20.007288629737602</v>
      </c>
      <c r="AM419" s="8">
        <v>0</v>
      </c>
      <c r="AN419" s="8">
        <v>0</v>
      </c>
      <c r="AO419" s="8"/>
      <c r="AP419" s="8"/>
      <c r="AQ419" s="8"/>
      <c r="AR419" s="8"/>
      <c r="AS419" s="8">
        <v>20.007288629737602</v>
      </c>
      <c r="AT419" s="8"/>
      <c r="AU419" s="8">
        <f t="shared" si="43"/>
        <v>0</v>
      </c>
      <c r="AV419" s="8">
        <f t="shared" si="44"/>
        <v>0</v>
      </c>
      <c r="AW419" s="8">
        <f t="shared" si="45"/>
        <v>20.007288629737602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20.007288629737602</v>
      </c>
      <c r="BJ419" s="8">
        <v>-20.007288629737602</v>
      </c>
      <c r="BK419" s="8">
        <v>0</v>
      </c>
      <c r="BL419" s="9">
        <v>0</v>
      </c>
      <c r="BM419" s="8" t="s">
        <v>268</v>
      </c>
      <c r="BN419" s="7" t="s">
        <v>268</v>
      </c>
      <c r="BO419" s="10">
        <v>806</v>
      </c>
      <c r="BP419" s="10">
        <v>401</v>
      </c>
      <c r="BQ419" s="7" t="s">
        <v>252</v>
      </c>
      <c r="BR419" s="8"/>
      <c r="BS419" s="8"/>
      <c r="BT419" s="4"/>
      <c r="BU419" s="8"/>
      <c r="BV419" s="4"/>
      <c r="BW419" s="8"/>
      <c r="BX419" s="8"/>
      <c r="BY419" s="8"/>
      <c r="BZ419" s="4"/>
      <c r="CA419" s="8"/>
      <c r="CB419" s="4"/>
      <c r="CC419" s="8"/>
      <c r="CD419" s="8"/>
      <c r="CE419" s="8"/>
      <c r="CF419" s="4"/>
      <c r="CG419" s="8"/>
      <c r="CH419" s="4"/>
      <c r="CI419" s="8"/>
      <c r="CJ419" s="8"/>
      <c r="CK419" s="8"/>
      <c r="CL419" s="4"/>
      <c r="CM419" s="8"/>
      <c r="CN419" s="4"/>
      <c r="CO419" s="8"/>
      <c r="CP419" s="8"/>
      <c r="CQ419" s="8"/>
      <c r="CR419" s="4"/>
      <c r="CS419" s="8"/>
      <c r="CT419" s="4"/>
      <c r="CU419" s="8"/>
      <c r="CV419" s="8"/>
      <c r="CW419" s="8"/>
      <c r="CX419" s="4"/>
      <c r="CY419" s="8"/>
      <c r="CZ419" s="4"/>
      <c r="DA419" s="8"/>
      <c r="DB419" s="8"/>
      <c r="DC419" s="8"/>
      <c r="DD419" s="4"/>
      <c r="DE419" s="8"/>
      <c r="DF419" s="4"/>
      <c r="DG419" s="8"/>
      <c r="DH419" s="8"/>
      <c r="DI419" s="8"/>
      <c r="DJ419" s="4"/>
      <c r="DK419" s="8"/>
      <c r="DL419" s="4"/>
      <c r="DM419" s="8"/>
      <c r="DN419" s="8"/>
      <c r="DO419" s="8"/>
      <c r="DP419" s="4"/>
      <c r="DQ419" s="8"/>
      <c r="DR419" s="4"/>
      <c r="DS419" s="8"/>
      <c r="DT419" s="8"/>
      <c r="DU419" s="8"/>
      <c r="DV419" s="4"/>
      <c r="DW419" s="8"/>
      <c r="DX419" s="4"/>
      <c r="DY419" s="8"/>
      <c r="DZ419" s="8">
        <v>20.007288629737602</v>
      </c>
      <c r="EA419" s="8">
        <v>12.165013577125301</v>
      </c>
      <c r="EB419" s="4">
        <v>0.60802909390950299</v>
      </c>
      <c r="EC419" s="8">
        <v>10.9198359734016</v>
      </c>
      <c r="ED419" s="4">
        <v>0.54579289455398705</v>
      </c>
      <c r="EE419" s="8">
        <v>1</v>
      </c>
      <c r="EF419" s="8">
        <v>0</v>
      </c>
      <c r="EG419" s="8">
        <v>0</v>
      </c>
      <c r="EH419" s="4"/>
      <c r="EI419" s="8">
        <v>-1.17971365367252E-3</v>
      </c>
      <c r="EJ419" s="4"/>
      <c r="EK419" s="8">
        <v>0</v>
      </c>
      <c r="EL419" s="8"/>
      <c r="EM419" s="8"/>
      <c r="EN419" s="4"/>
      <c r="EO419" s="8"/>
      <c r="EP419" s="4"/>
      <c r="EQ419" s="8"/>
      <c r="ER419" s="8"/>
      <c r="ES419" s="8"/>
      <c r="ET419" s="4"/>
      <c r="EU419" s="8"/>
      <c r="EV419" s="4"/>
      <c r="EW419" s="8"/>
      <c r="EX419" s="8"/>
      <c r="EY419" s="8"/>
      <c r="EZ419" s="4"/>
      <c r="FA419" s="8"/>
      <c r="FB419" s="4"/>
      <c r="FC419" s="8"/>
      <c r="FD419" s="7">
        <v>0</v>
      </c>
      <c r="FE419" s="7">
        <v>0</v>
      </c>
      <c r="FF419" s="4"/>
      <c r="FG419" s="7">
        <v>0</v>
      </c>
      <c r="FH419" s="4"/>
      <c r="FI419" s="7">
        <v>0</v>
      </c>
      <c r="FJ419" s="7">
        <v>0</v>
      </c>
      <c r="FK419" s="7">
        <v>0</v>
      </c>
      <c r="FL419" s="4"/>
      <c r="FM419" s="7">
        <v>0</v>
      </c>
      <c r="FN419" s="4"/>
      <c r="FO419" s="7">
        <v>0</v>
      </c>
      <c r="FP419" s="7">
        <v>0</v>
      </c>
      <c r="FQ419" s="7">
        <v>0</v>
      </c>
      <c r="FR419" s="4"/>
      <c r="FS419" s="7">
        <v>0</v>
      </c>
      <c r="FT419" s="4"/>
      <c r="FU419" s="7">
        <v>0</v>
      </c>
      <c r="FV419" s="7">
        <v>0</v>
      </c>
      <c r="FW419" s="7">
        <v>0</v>
      </c>
      <c r="FX419" s="4"/>
      <c r="FY419" s="7">
        <v>0</v>
      </c>
      <c r="FZ419" s="4"/>
      <c r="GA419" s="7">
        <v>0</v>
      </c>
      <c r="GB419" s="7">
        <v>0</v>
      </c>
      <c r="GC419" s="7">
        <v>0</v>
      </c>
      <c r="GD419" s="4"/>
      <c r="GE419" s="7">
        <v>0</v>
      </c>
      <c r="GF419" s="4"/>
      <c r="GG419" s="7">
        <v>0</v>
      </c>
      <c r="GH419" s="7">
        <v>20.007288629737602</v>
      </c>
      <c r="GI419" s="7">
        <v>12.165013577125301</v>
      </c>
      <c r="GJ419" s="4">
        <v>0.60802909390950299</v>
      </c>
      <c r="GK419" s="7">
        <v>10.9186562597479</v>
      </c>
      <c r="GL419" s="4">
        <v>0.54573393035971196</v>
      </c>
      <c r="GM419" s="7">
        <v>1</v>
      </c>
      <c r="GN419" s="7">
        <v>0</v>
      </c>
      <c r="GO419" s="7">
        <v>0</v>
      </c>
      <c r="GP419" s="4"/>
      <c r="GQ419" s="7">
        <v>0</v>
      </c>
      <c r="GR419" s="4"/>
      <c r="GS419" s="7">
        <v>0</v>
      </c>
      <c r="GT419" s="7">
        <v>0</v>
      </c>
      <c r="GU419" s="7">
        <v>0</v>
      </c>
      <c r="GV419" s="4"/>
      <c r="GW419" s="7">
        <v>0</v>
      </c>
      <c r="GX419" s="4"/>
      <c r="GY419" s="7">
        <v>0</v>
      </c>
      <c r="GZ419" s="3"/>
    </row>
    <row r="420" spans="1:208" s="11" customFormat="1" x14ac:dyDescent="0.25">
      <c r="A420" s="7" t="s">
        <v>220</v>
      </c>
      <c r="B420" s="7" t="s">
        <v>1025</v>
      </c>
      <c r="C420" s="7" t="s">
        <v>1026</v>
      </c>
      <c r="D420" s="33" t="s">
        <v>231</v>
      </c>
      <c r="E420" s="7"/>
      <c r="F420" s="8">
        <v>0</v>
      </c>
      <c r="G420" s="8">
        <v>0</v>
      </c>
      <c r="H420" s="8">
        <v>0</v>
      </c>
      <c r="I420" s="8">
        <v>0</v>
      </c>
      <c r="J420" s="8"/>
      <c r="K420" s="8"/>
      <c r="L420" s="8"/>
      <c r="M420" s="8">
        <v>11.202827585963201</v>
      </c>
      <c r="N420" s="8">
        <v>23.784071613581499</v>
      </c>
      <c r="O420" s="8">
        <v>40.237651397577302</v>
      </c>
      <c r="P420" s="8">
        <v>37.292212227757702</v>
      </c>
      <c r="Q420" s="8">
        <v>37.106564055220403</v>
      </c>
      <c r="R420" s="8">
        <v>38.5600590808627</v>
      </c>
      <c r="S420" s="8">
        <v>38.477220417576802</v>
      </c>
      <c r="T420" s="8">
        <v>38.413001446345497</v>
      </c>
      <c r="U420" s="8">
        <v>31.123681056764699</v>
      </c>
      <c r="V420" s="8">
        <v>18.051802767434499</v>
      </c>
      <c r="W420" s="8">
        <v>0</v>
      </c>
      <c r="X420" s="8"/>
      <c r="Y420" s="8">
        <v>0</v>
      </c>
      <c r="Z420" s="8"/>
      <c r="AA420" s="8"/>
      <c r="AB420" s="8"/>
      <c r="AC420" s="8">
        <v>0</v>
      </c>
      <c r="AD420" s="8">
        <v>0</v>
      </c>
      <c r="AE420" s="8">
        <v>0</v>
      </c>
      <c r="AF420" s="8">
        <v>11.202827585963201</v>
      </c>
      <c r="AG420" s="8">
        <v>64.021723011158798</v>
      </c>
      <c r="AH420" s="8">
        <v>74.398776282978105</v>
      </c>
      <c r="AI420" s="8">
        <v>77.037279498439503</v>
      </c>
      <c r="AJ420" s="8">
        <v>69.5366825031102</v>
      </c>
      <c r="AK420" s="8">
        <v>18.051802767434499</v>
      </c>
      <c r="AL420" s="8">
        <v>0</v>
      </c>
      <c r="AM420" s="8">
        <v>0</v>
      </c>
      <c r="AN420" s="8">
        <v>0</v>
      </c>
      <c r="AO420" s="8">
        <v>0</v>
      </c>
      <c r="AP420" s="8">
        <v>11.202827585963201</v>
      </c>
      <c r="AQ420" s="8">
        <v>138.42049929413699</v>
      </c>
      <c r="AR420" s="8">
        <v>146.57396200155</v>
      </c>
      <c r="AS420" s="8">
        <v>18.051802767434499</v>
      </c>
      <c r="AT420" s="8"/>
      <c r="AU420" s="8">
        <f t="shared" si="43"/>
        <v>127.21767170817378</v>
      </c>
      <c r="AV420" s="8">
        <f t="shared" si="44"/>
        <v>8.1534627074130128</v>
      </c>
      <c r="AW420" s="8">
        <f t="shared" si="45"/>
        <v>-128.52215923411549</v>
      </c>
      <c r="AX420" s="8">
        <v>11.202827585963201</v>
      </c>
      <c r="AY420" s="8">
        <v>12.5812440276183</v>
      </c>
      <c r="AZ420" s="8">
        <v>16.453579783995799</v>
      </c>
      <c r="BA420" s="8">
        <v>-2.94543916981964</v>
      </c>
      <c r="BB420" s="8">
        <v>-0.18564817253722801</v>
      </c>
      <c r="BC420" s="8">
        <v>1.4534950256422301</v>
      </c>
      <c r="BD420" s="8">
        <v>-8.2838663285819805E-2</v>
      </c>
      <c r="BE420" s="8">
        <v>-6.4218971231326805E-2</v>
      </c>
      <c r="BF420" s="8">
        <v>-7.2893203895807801</v>
      </c>
      <c r="BG420" s="8">
        <v>-13.0718782893303</v>
      </c>
      <c r="BH420" s="8">
        <v>-18.051802767434499</v>
      </c>
      <c r="BI420" s="8">
        <v>0</v>
      </c>
      <c r="BJ420" s="8">
        <v>0</v>
      </c>
      <c r="BK420" s="8">
        <v>0</v>
      </c>
      <c r="BL420" s="9">
        <v>0</v>
      </c>
      <c r="BM420" s="8" t="s">
        <v>224</v>
      </c>
      <c r="BN420" s="7" t="s">
        <v>224</v>
      </c>
      <c r="BO420" s="10">
        <v>116</v>
      </c>
      <c r="BP420" s="10">
        <v>402</v>
      </c>
      <c r="BQ420" s="7" t="s">
        <v>252</v>
      </c>
      <c r="BR420" s="8">
        <v>24.181037216577401</v>
      </c>
      <c r="BS420" s="8">
        <v>15.805858981126701</v>
      </c>
      <c r="BT420" s="4">
        <v>0.65364685722789695</v>
      </c>
      <c r="BU420" s="8">
        <v>11.1564278168507</v>
      </c>
      <c r="BV420" s="4">
        <v>0.46137093776946603</v>
      </c>
      <c r="BW420" s="8">
        <v>3.5333333333333301</v>
      </c>
      <c r="BX420" s="8">
        <v>43.410843054685401</v>
      </c>
      <c r="BY420" s="8">
        <v>25.972705163847401</v>
      </c>
      <c r="BZ420" s="4">
        <v>0.59829994849740997</v>
      </c>
      <c r="CA420" s="8">
        <v>18.577113073577198</v>
      </c>
      <c r="CB420" s="4">
        <v>0.427937164228192</v>
      </c>
      <c r="CC420" s="8">
        <v>6</v>
      </c>
      <c r="CD420" s="8">
        <v>40.964150606419601</v>
      </c>
      <c r="CE420" s="8">
        <v>25.8729563214265</v>
      </c>
      <c r="CF420" s="4">
        <v>0.63159997066732698</v>
      </c>
      <c r="CG420" s="8">
        <v>19.0762782601468</v>
      </c>
      <c r="CH420" s="4">
        <v>0.46568226065347201</v>
      </c>
      <c r="CI420" s="8">
        <v>6</v>
      </c>
      <c r="CJ420" s="8">
        <v>40.975032556494497</v>
      </c>
      <c r="CK420" s="8">
        <v>24.663271635026899</v>
      </c>
      <c r="CL420" s="4">
        <v>0.60190975079817899</v>
      </c>
      <c r="CM420" s="8">
        <v>18.093598087733699</v>
      </c>
      <c r="CN420" s="4">
        <v>0.441576173558545</v>
      </c>
      <c r="CO420" s="8">
        <v>6</v>
      </c>
      <c r="CP420" s="8">
        <v>42.758851061957699</v>
      </c>
      <c r="CQ420" s="8">
        <v>27.014148006811201</v>
      </c>
      <c r="CR420" s="4">
        <v>0.63177908984662801</v>
      </c>
      <c r="CS420" s="8">
        <v>20.660303548355198</v>
      </c>
      <c r="CT420" s="4">
        <v>0.48318191521138598</v>
      </c>
      <c r="CU420" s="8">
        <v>6</v>
      </c>
      <c r="CV420" s="8">
        <v>41.6101276431637</v>
      </c>
      <c r="CW420" s="8">
        <v>25.257680465018499</v>
      </c>
      <c r="CX420" s="4">
        <v>0.60700800251373999</v>
      </c>
      <c r="CY420" s="8">
        <v>18.7136119992342</v>
      </c>
      <c r="CZ420" s="4">
        <v>0.449736952496679</v>
      </c>
      <c r="DA420" s="8">
        <v>6</v>
      </c>
      <c r="DB420" s="8">
        <v>40.282458209989301</v>
      </c>
      <c r="DC420" s="8">
        <v>22.0335316857451</v>
      </c>
      <c r="DD420" s="4">
        <v>0.54697584667961296</v>
      </c>
      <c r="DE420" s="8">
        <v>14.627191747630199</v>
      </c>
      <c r="DF420" s="4">
        <v>0.36311566864613198</v>
      </c>
      <c r="DG420" s="8">
        <v>6.8064516129032304</v>
      </c>
      <c r="DH420" s="8">
        <v>32.041960528273698</v>
      </c>
      <c r="DI420" s="8">
        <v>14.277733966104099</v>
      </c>
      <c r="DJ420" s="4">
        <v>0.44559489278146702</v>
      </c>
      <c r="DK420" s="8">
        <v>6.91034335714828</v>
      </c>
      <c r="DL420" s="4">
        <v>0.21566543504885199</v>
      </c>
      <c r="DM420" s="8">
        <v>6.8387096774193603</v>
      </c>
      <c r="DN420" s="8">
        <v>17.586134289268902</v>
      </c>
      <c r="DO420" s="8">
        <v>7.6740805124432097</v>
      </c>
      <c r="DP420" s="4">
        <v>0.43637108566411698</v>
      </c>
      <c r="DQ420" s="8">
        <v>2.7299452398814701</v>
      </c>
      <c r="DR420" s="4">
        <v>0.15523282120888199</v>
      </c>
      <c r="DS420" s="8">
        <v>4.4193548387096797</v>
      </c>
      <c r="DT420" s="8">
        <v>0</v>
      </c>
      <c r="DU420" s="8">
        <v>0</v>
      </c>
      <c r="DV420" s="4"/>
      <c r="DW420" s="8">
        <v>-6.7566142361756799E-3</v>
      </c>
      <c r="DX420" s="4"/>
      <c r="DY420" s="8">
        <v>0</v>
      </c>
      <c r="DZ420" s="8"/>
      <c r="EA420" s="8"/>
      <c r="EB420" s="4"/>
      <c r="EC420" s="8"/>
      <c r="ED420" s="4"/>
      <c r="EE420" s="8"/>
      <c r="EF420" s="8">
        <v>0</v>
      </c>
      <c r="EG420" s="8">
        <v>1.4271901028907401</v>
      </c>
      <c r="EH420" s="4"/>
      <c r="EI420" s="8">
        <v>1.4271901028907401</v>
      </c>
      <c r="EJ420" s="4"/>
      <c r="EK420" s="8">
        <v>0</v>
      </c>
      <c r="EL420" s="8"/>
      <c r="EM420" s="8"/>
      <c r="EN420" s="4"/>
      <c r="EO420" s="8"/>
      <c r="EP420" s="4"/>
      <c r="EQ420" s="8"/>
      <c r="ER420" s="8"/>
      <c r="ES420" s="8"/>
      <c r="ET420" s="4"/>
      <c r="EU420" s="8"/>
      <c r="EV420" s="4"/>
      <c r="EW420" s="8"/>
      <c r="EX420" s="8"/>
      <c r="EY420" s="8"/>
      <c r="EZ420" s="4"/>
      <c r="FA420" s="8"/>
      <c r="FB420" s="4"/>
      <c r="FC420" s="8"/>
      <c r="FD420" s="7">
        <v>67.591880271262795</v>
      </c>
      <c r="FE420" s="7">
        <v>41.778564144973998</v>
      </c>
      <c r="FF420" s="4">
        <v>0.61810033952756505</v>
      </c>
      <c r="FG420" s="7">
        <v>29.7335408904279</v>
      </c>
      <c r="FH420" s="4">
        <v>0.439898117512042</v>
      </c>
      <c r="FI420" s="7">
        <v>9.5333333333333297</v>
      </c>
      <c r="FJ420" s="7">
        <v>81.939183162914006</v>
      </c>
      <c r="FK420" s="7">
        <v>50.536227956453402</v>
      </c>
      <c r="FL420" s="4">
        <v>0.61675288922487403</v>
      </c>
      <c r="FM420" s="7">
        <v>37.169876347880397</v>
      </c>
      <c r="FN420" s="4">
        <v>0.453627616399081</v>
      </c>
      <c r="FO420" s="7">
        <v>12</v>
      </c>
      <c r="FP420" s="7">
        <v>84.368978705121407</v>
      </c>
      <c r="FQ420" s="7">
        <v>52.2718284718297</v>
      </c>
      <c r="FR420" s="4">
        <v>0.61956218119606898</v>
      </c>
      <c r="FS420" s="7">
        <v>39.373915547589398</v>
      </c>
      <c r="FT420" s="4">
        <v>0.46668711832112397</v>
      </c>
      <c r="FU420" s="7">
        <v>12</v>
      </c>
      <c r="FV420" s="7">
        <v>72.324418738263006</v>
      </c>
      <c r="FW420" s="7">
        <v>36.311265651849098</v>
      </c>
      <c r="FX420" s="4">
        <v>0.50206093993312395</v>
      </c>
      <c r="FY420" s="7">
        <v>21.537535104778399</v>
      </c>
      <c r="FZ420" s="4">
        <v>0.29779064222723001</v>
      </c>
      <c r="GA420" s="7">
        <v>13.6451612903226</v>
      </c>
      <c r="GB420" s="7">
        <v>17.586134289268902</v>
      </c>
      <c r="GC420" s="7">
        <v>7.6740805124432097</v>
      </c>
      <c r="GD420" s="4">
        <v>0.43637108566411698</v>
      </c>
      <c r="GE420" s="7">
        <v>2.7231886256452902</v>
      </c>
      <c r="GF420" s="4">
        <v>0.154848619989613</v>
      </c>
      <c r="GG420" s="7">
        <v>4.4193548387096797</v>
      </c>
      <c r="GH420" s="7">
        <v>0</v>
      </c>
      <c r="GI420" s="7">
        <v>1.4271901028907401</v>
      </c>
      <c r="GJ420" s="4"/>
      <c r="GK420" s="7">
        <v>1.4271901028907401</v>
      </c>
      <c r="GL420" s="4"/>
      <c r="GM420" s="7">
        <v>0</v>
      </c>
      <c r="GN420" s="7">
        <v>0</v>
      </c>
      <c r="GO420" s="7">
        <v>0</v>
      </c>
      <c r="GP420" s="4"/>
      <c r="GQ420" s="7">
        <v>0</v>
      </c>
      <c r="GR420" s="4"/>
      <c r="GS420" s="7">
        <v>0</v>
      </c>
      <c r="GT420" s="7">
        <v>0</v>
      </c>
      <c r="GU420" s="7">
        <v>0</v>
      </c>
      <c r="GV420" s="4"/>
      <c r="GW420" s="7">
        <v>0</v>
      </c>
      <c r="GX420" s="4"/>
      <c r="GY420" s="7">
        <v>0</v>
      </c>
      <c r="GZ420" s="3"/>
    </row>
    <row r="421" spans="1:208" s="11" customFormat="1" x14ac:dyDescent="0.25">
      <c r="A421" s="7" t="s">
        <v>220</v>
      </c>
      <c r="B421" s="7" t="s">
        <v>1027</v>
      </c>
      <c r="C421" s="7" t="s">
        <v>1028</v>
      </c>
      <c r="D421" s="33" t="s">
        <v>241</v>
      </c>
      <c r="E421" s="7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>
        <v>16.367212549801799</v>
      </c>
      <c r="Z421" s="8">
        <v>43.980751944078499</v>
      </c>
      <c r="AA421" s="8">
        <v>44.1619881307574</v>
      </c>
      <c r="AB421" s="8">
        <v>26.077426376540402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16.367212549801799</v>
      </c>
      <c r="AM421" s="8">
        <v>88.142740074835899</v>
      </c>
      <c r="AN421" s="8">
        <v>26.077426376540402</v>
      </c>
      <c r="AO421" s="8"/>
      <c r="AP421" s="8"/>
      <c r="AQ421" s="8"/>
      <c r="AR421" s="8"/>
      <c r="AS421" s="8">
        <v>16.367212549801799</v>
      </c>
      <c r="AT421" s="8">
        <v>114.220166451376</v>
      </c>
      <c r="AU421" s="8">
        <f t="shared" si="43"/>
        <v>0</v>
      </c>
      <c r="AV421" s="8">
        <f t="shared" si="44"/>
        <v>0</v>
      </c>
      <c r="AW421" s="8">
        <f t="shared" si="45"/>
        <v>16.367212549801799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16.367212549801799</v>
      </c>
      <c r="BK421" s="8">
        <v>27.6135393942767</v>
      </c>
      <c r="BL421" s="9">
        <v>0.18123618667889499</v>
      </c>
      <c r="BM421" s="8" t="s">
        <v>268</v>
      </c>
      <c r="BN421" s="7" t="s">
        <v>268</v>
      </c>
      <c r="BO421" s="10">
        <v>452</v>
      </c>
      <c r="BP421" s="10">
        <v>403</v>
      </c>
      <c r="BQ421" s="7" t="s">
        <v>252</v>
      </c>
      <c r="BR421" s="8"/>
      <c r="BS421" s="8"/>
      <c r="BT421" s="4"/>
      <c r="BU421" s="8"/>
      <c r="BV421" s="4"/>
      <c r="BW421" s="8"/>
      <c r="BX421" s="8"/>
      <c r="BY421" s="8"/>
      <c r="BZ421" s="4"/>
      <c r="CA421" s="8"/>
      <c r="CB421" s="4"/>
      <c r="CC421" s="8"/>
      <c r="CD421" s="8"/>
      <c r="CE421" s="8"/>
      <c r="CF421" s="4"/>
      <c r="CG421" s="8"/>
      <c r="CH421" s="4"/>
      <c r="CI421" s="8"/>
      <c r="CJ421" s="8"/>
      <c r="CK421" s="8"/>
      <c r="CL421" s="4"/>
      <c r="CM421" s="8"/>
      <c r="CN421" s="4"/>
      <c r="CO421" s="8"/>
      <c r="CP421" s="8"/>
      <c r="CQ421" s="8"/>
      <c r="CR421" s="4"/>
      <c r="CS421" s="8"/>
      <c r="CT421" s="4"/>
      <c r="CU421" s="8"/>
      <c r="CV421" s="8"/>
      <c r="CW421" s="8"/>
      <c r="CX421" s="4"/>
      <c r="CY421" s="8"/>
      <c r="CZ421" s="4"/>
      <c r="DA421" s="8"/>
      <c r="DB421" s="8"/>
      <c r="DC421" s="8"/>
      <c r="DD421" s="4"/>
      <c r="DE421" s="8"/>
      <c r="DF421" s="4"/>
      <c r="DG421" s="8"/>
      <c r="DH421" s="8"/>
      <c r="DI421" s="8"/>
      <c r="DJ421" s="4"/>
      <c r="DK421" s="8"/>
      <c r="DL421" s="4"/>
      <c r="DM421" s="8"/>
      <c r="DN421" s="8"/>
      <c r="DO421" s="8"/>
      <c r="DP421" s="4"/>
      <c r="DQ421" s="8"/>
      <c r="DR421" s="4"/>
      <c r="DS421" s="8"/>
      <c r="DT421" s="8"/>
      <c r="DU421" s="8"/>
      <c r="DV421" s="4"/>
      <c r="DW421" s="8"/>
      <c r="DX421" s="4"/>
      <c r="DY421" s="8"/>
      <c r="DZ421" s="8"/>
      <c r="EA421" s="8"/>
      <c r="EB421" s="4"/>
      <c r="EC421" s="8"/>
      <c r="ED421" s="4"/>
      <c r="EE421" s="8"/>
      <c r="EF421" s="8">
        <v>16.137038789720901</v>
      </c>
      <c r="EG421" s="8">
        <v>10.4666428039514</v>
      </c>
      <c r="EH421" s="4">
        <v>0.64860988068136005</v>
      </c>
      <c r="EI421" s="8">
        <v>8.4119056704779993</v>
      </c>
      <c r="EJ421" s="4">
        <v>0.52127938589552603</v>
      </c>
      <c r="EK421" s="8">
        <v>2.1428571428571401</v>
      </c>
      <c r="EL421" s="8">
        <v>44.516867172627201</v>
      </c>
      <c r="EM421" s="8">
        <v>30.0724677314006</v>
      </c>
      <c r="EN421" s="4">
        <v>0.67552974055397297</v>
      </c>
      <c r="EO421" s="8">
        <v>23.745773535245299</v>
      </c>
      <c r="EP421" s="4">
        <v>0.53341070572563198</v>
      </c>
      <c r="EQ421" s="8">
        <v>6</v>
      </c>
      <c r="ER421" s="8">
        <v>45.1044735733892</v>
      </c>
      <c r="ES421" s="8">
        <v>30.7889101591601</v>
      </c>
      <c r="ET421" s="4">
        <v>0.68261322480715003</v>
      </c>
      <c r="EU421" s="8">
        <v>24.0921368670042</v>
      </c>
      <c r="EV421" s="4">
        <v>0.53414073945024598</v>
      </c>
      <c r="EW421" s="8">
        <v>6</v>
      </c>
      <c r="EX421" s="8">
        <v>26.047920488232201</v>
      </c>
      <c r="EY421" s="8">
        <v>17.9188327430636</v>
      </c>
      <c r="EZ421" s="4">
        <v>0.68791797606872096</v>
      </c>
      <c r="FA421" s="8">
        <v>-3.64286533965717</v>
      </c>
      <c r="FB421" s="4">
        <v>-0.139852443933209</v>
      </c>
      <c r="FC421" s="8">
        <v>4</v>
      </c>
      <c r="FD421" s="7">
        <v>0</v>
      </c>
      <c r="FE421" s="7">
        <v>0</v>
      </c>
      <c r="FF421" s="4"/>
      <c r="FG421" s="7">
        <v>0</v>
      </c>
      <c r="FH421" s="4"/>
      <c r="FI421" s="7">
        <v>0</v>
      </c>
      <c r="FJ421" s="7">
        <v>0</v>
      </c>
      <c r="FK421" s="7">
        <v>0</v>
      </c>
      <c r="FL421" s="4"/>
      <c r="FM421" s="7">
        <v>0</v>
      </c>
      <c r="FN421" s="4"/>
      <c r="FO421" s="7">
        <v>0</v>
      </c>
      <c r="FP421" s="7">
        <v>0</v>
      </c>
      <c r="FQ421" s="7">
        <v>0</v>
      </c>
      <c r="FR421" s="4"/>
      <c r="FS421" s="7">
        <v>0</v>
      </c>
      <c r="FT421" s="4"/>
      <c r="FU421" s="7">
        <v>0</v>
      </c>
      <c r="FV421" s="7">
        <v>0</v>
      </c>
      <c r="FW421" s="7">
        <v>0</v>
      </c>
      <c r="FX421" s="4"/>
      <c r="FY421" s="7">
        <v>0</v>
      </c>
      <c r="FZ421" s="4"/>
      <c r="GA421" s="7">
        <v>0</v>
      </c>
      <c r="GB421" s="7">
        <v>0</v>
      </c>
      <c r="GC421" s="7">
        <v>0</v>
      </c>
      <c r="GD421" s="4"/>
      <c r="GE421" s="7">
        <v>0</v>
      </c>
      <c r="GF421" s="4"/>
      <c r="GG421" s="7">
        <v>0</v>
      </c>
      <c r="GH421" s="7">
        <v>16.137038789720901</v>
      </c>
      <c r="GI421" s="7">
        <v>10.4666428039514</v>
      </c>
      <c r="GJ421" s="4">
        <v>0.64860988068136005</v>
      </c>
      <c r="GK421" s="7">
        <v>8.4119056704779993</v>
      </c>
      <c r="GL421" s="4">
        <v>0.52127938589552603</v>
      </c>
      <c r="GM421" s="7">
        <v>2.1428571428571401</v>
      </c>
      <c r="GN421" s="7">
        <v>89.6213407460165</v>
      </c>
      <c r="GO421" s="7">
        <v>60.861377890560597</v>
      </c>
      <c r="GP421" s="4">
        <v>0.67909470427405805</v>
      </c>
      <c r="GQ421" s="7">
        <v>47.837910402249499</v>
      </c>
      <c r="GR421" s="4">
        <v>0.53377811583761403</v>
      </c>
      <c r="GS421" s="7">
        <v>12</v>
      </c>
      <c r="GT421" s="7">
        <v>26.047920488232201</v>
      </c>
      <c r="GU421" s="7">
        <v>17.9188327430636</v>
      </c>
      <c r="GV421" s="4">
        <v>0.68791797606872096</v>
      </c>
      <c r="GW421" s="7">
        <v>-3.64286533965717</v>
      </c>
      <c r="GX421" s="4">
        <v>-0.139852443933209</v>
      </c>
      <c r="GY421" s="7">
        <v>4</v>
      </c>
      <c r="GZ421" s="3"/>
    </row>
    <row r="422" spans="1:208" s="11" customFormat="1" x14ac:dyDescent="0.25">
      <c r="A422" s="7" t="s">
        <v>220</v>
      </c>
      <c r="B422" s="7" t="s">
        <v>1029</v>
      </c>
      <c r="C422" s="7" t="s">
        <v>1030</v>
      </c>
      <c r="D422" s="33" t="s">
        <v>231</v>
      </c>
      <c r="E422" s="7"/>
      <c r="F422" s="8">
        <v>62.102568126270398</v>
      </c>
      <c r="G422" s="8">
        <v>65.432167254410103</v>
      </c>
      <c r="H422" s="8">
        <v>57.818597564177203</v>
      </c>
      <c r="I422" s="8">
        <v>61.662799645447102</v>
      </c>
      <c r="J422" s="8">
        <v>100.037570958412</v>
      </c>
      <c r="K422" s="8">
        <v>176.087182249775</v>
      </c>
      <c r="L422" s="8">
        <v>150.66857575657099</v>
      </c>
      <c r="M422" s="8">
        <v>144.905934055573</v>
      </c>
      <c r="N422" s="8">
        <v>165.69554409434801</v>
      </c>
      <c r="O422" s="8">
        <v>100.43422372403499</v>
      </c>
      <c r="P422" s="8">
        <v>107.767243336311</v>
      </c>
      <c r="Q422" s="8">
        <v>92.853880813291298</v>
      </c>
      <c r="R422" s="8">
        <v>94.781325716146895</v>
      </c>
      <c r="S422" s="8">
        <v>80.993041580524803</v>
      </c>
      <c r="T422" s="8">
        <v>93.642657728583799</v>
      </c>
      <c r="U422" s="8">
        <v>13.8057435553317</v>
      </c>
      <c r="V422" s="8">
        <v>0</v>
      </c>
      <c r="W422" s="8">
        <v>3.0708661563156001</v>
      </c>
      <c r="X422" s="8">
        <v>0</v>
      </c>
      <c r="Y422" s="8">
        <v>12.2128405230046</v>
      </c>
      <c r="Z422" s="8">
        <v>29.045125878362001</v>
      </c>
      <c r="AA422" s="8">
        <v>0</v>
      </c>
      <c r="AB422" s="8">
        <v>56.248779429010902</v>
      </c>
      <c r="AC422" s="8">
        <v>127.534735380681</v>
      </c>
      <c r="AD422" s="8">
        <v>119.48139720962401</v>
      </c>
      <c r="AE422" s="8">
        <v>276.12475320818697</v>
      </c>
      <c r="AF422" s="8">
        <v>295.57450981214299</v>
      </c>
      <c r="AG422" s="8">
        <v>266.12976781838302</v>
      </c>
      <c r="AH422" s="8">
        <v>200.621124149602</v>
      </c>
      <c r="AI422" s="8">
        <v>175.77436729667201</v>
      </c>
      <c r="AJ422" s="8">
        <v>107.448401283915</v>
      </c>
      <c r="AK422" s="8">
        <v>3.0708661563156001</v>
      </c>
      <c r="AL422" s="8">
        <v>12.2128405230046</v>
      </c>
      <c r="AM422" s="8">
        <v>29.045125878362001</v>
      </c>
      <c r="AN422" s="8">
        <v>56.248779429010902</v>
      </c>
      <c r="AO422" s="8">
        <v>247.01613259030501</v>
      </c>
      <c r="AP422" s="8">
        <v>571.69926302033002</v>
      </c>
      <c r="AQ422" s="8">
        <v>466.75089196798501</v>
      </c>
      <c r="AR422" s="8">
        <v>283.222768580587</v>
      </c>
      <c r="AS422" s="8">
        <v>15.283706679320201</v>
      </c>
      <c r="AT422" s="8">
        <v>85.293905307372896</v>
      </c>
      <c r="AU422" s="8">
        <f t="shared" si="43"/>
        <v>-104.94837105234501</v>
      </c>
      <c r="AV422" s="8">
        <f t="shared" si="44"/>
        <v>-183.52812338739801</v>
      </c>
      <c r="AW422" s="8">
        <f t="shared" si="45"/>
        <v>-267.93906190126683</v>
      </c>
      <c r="AX422" s="8">
        <v>-5.7626417009980999</v>
      </c>
      <c r="AY422" s="8">
        <v>20.7896100387754</v>
      </c>
      <c r="AZ422" s="8">
        <v>-65.261320370312603</v>
      </c>
      <c r="BA422" s="8">
        <v>7.3330196122752396</v>
      </c>
      <c r="BB422" s="8">
        <v>-14.913362523019201</v>
      </c>
      <c r="BC422" s="8">
        <v>1.92744490285563</v>
      </c>
      <c r="BD422" s="8">
        <v>-13.788284135622099</v>
      </c>
      <c r="BE422" s="8">
        <v>12.649616148059</v>
      </c>
      <c r="BF422" s="8">
        <v>-79.836914173252197</v>
      </c>
      <c r="BG422" s="8">
        <v>-13.8057435553317</v>
      </c>
      <c r="BH422" s="8">
        <v>3.0708661563156001</v>
      </c>
      <c r="BI422" s="8">
        <v>-3.0708661563156001</v>
      </c>
      <c r="BJ422" s="8">
        <v>12.2128405230046</v>
      </c>
      <c r="BK422" s="8">
        <v>16.832285355357399</v>
      </c>
      <c r="BL422" s="9">
        <v>-29.045125878362001</v>
      </c>
      <c r="BM422" s="8" t="s">
        <v>224</v>
      </c>
      <c r="BN422" s="7" t="s">
        <v>224</v>
      </c>
      <c r="BO422" s="10">
        <v>33</v>
      </c>
      <c r="BP422" s="10">
        <v>404</v>
      </c>
      <c r="BQ422" s="7" t="s">
        <v>252</v>
      </c>
      <c r="BR422" s="8">
        <v>165.69554409434801</v>
      </c>
      <c r="BS422" s="8">
        <v>97.770312316274499</v>
      </c>
      <c r="BT422" s="4">
        <v>0.59005999739258896</v>
      </c>
      <c r="BU422" s="8">
        <v>49.369471758718298</v>
      </c>
      <c r="BV422" s="4">
        <v>0.297952923408774</v>
      </c>
      <c r="BW422" s="8">
        <v>28.630107526881702</v>
      </c>
      <c r="BX422" s="8">
        <v>100.43422372403499</v>
      </c>
      <c r="BY422" s="8">
        <v>68.232455512185396</v>
      </c>
      <c r="BZ422" s="4">
        <v>0.679374549652207</v>
      </c>
      <c r="CA422" s="8">
        <v>50.145877617667999</v>
      </c>
      <c r="CB422" s="4">
        <v>0.49929073734322499</v>
      </c>
      <c r="CC422" s="8">
        <v>26.275268817204299</v>
      </c>
      <c r="CD422" s="8">
        <v>107.767243336311</v>
      </c>
      <c r="CE422" s="8">
        <v>70.9848274059391</v>
      </c>
      <c r="CF422" s="4">
        <v>0.65868649144541902</v>
      </c>
      <c r="CG422" s="8">
        <v>35.221315586257099</v>
      </c>
      <c r="CH422" s="4">
        <v>0.326827656492442</v>
      </c>
      <c r="CI422" s="8">
        <v>27.741935483871</v>
      </c>
      <c r="CJ422" s="8">
        <v>92.853880813291298</v>
      </c>
      <c r="CK422" s="8">
        <v>51.561561050689697</v>
      </c>
      <c r="CL422" s="4">
        <v>0.55529785722546898</v>
      </c>
      <c r="CM422" s="8">
        <v>31.012214901723201</v>
      </c>
      <c r="CN422" s="4">
        <v>0.33398943189118802</v>
      </c>
      <c r="CO422" s="8">
        <v>26.806451612903199</v>
      </c>
      <c r="CP422" s="8">
        <v>94.781325716146895</v>
      </c>
      <c r="CQ422" s="8">
        <v>60.265423934801802</v>
      </c>
      <c r="CR422" s="4">
        <v>0.63583647389872999</v>
      </c>
      <c r="CS422" s="8">
        <v>38.738616175524001</v>
      </c>
      <c r="CT422" s="4">
        <v>0.40871570304407101</v>
      </c>
      <c r="CU422" s="8">
        <v>22.9247311827957</v>
      </c>
      <c r="CV422" s="8">
        <v>80.993041580524803</v>
      </c>
      <c r="CW422" s="8">
        <v>49.312957826822199</v>
      </c>
      <c r="CX422" s="4">
        <v>0.60885425296436502</v>
      </c>
      <c r="CY422" s="8">
        <v>29.901316740463599</v>
      </c>
      <c r="CZ422" s="4">
        <v>0.36918377377808598</v>
      </c>
      <c r="DA422" s="8">
        <v>19.390322580645201</v>
      </c>
      <c r="DB422" s="8">
        <v>93.642657728583799</v>
      </c>
      <c r="DC422" s="8">
        <v>63.879873252046998</v>
      </c>
      <c r="DD422" s="4">
        <v>0.682166384439857</v>
      </c>
      <c r="DE422" s="8">
        <v>46.494178502611597</v>
      </c>
      <c r="DF422" s="4">
        <v>0.49650639602062002</v>
      </c>
      <c r="DG422" s="8">
        <v>18.365591397849499</v>
      </c>
      <c r="DH422" s="8">
        <v>13.8057435553317</v>
      </c>
      <c r="DI422" s="8">
        <v>11.968685236244401</v>
      </c>
      <c r="DJ422" s="4">
        <v>0.86693521346934199</v>
      </c>
      <c r="DK422" s="8">
        <v>9.1266445313666402</v>
      </c>
      <c r="DL422" s="4">
        <v>0.66107591342604799</v>
      </c>
      <c r="DM422" s="8">
        <v>3</v>
      </c>
      <c r="DN422" s="8">
        <v>0</v>
      </c>
      <c r="DO422" s="8">
        <v>-1.8084023962882501</v>
      </c>
      <c r="DP422" s="4"/>
      <c r="DQ422" s="8">
        <v>-4.9895445402694101</v>
      </c>
      <c r="DR422" s="4"/>
      <c r="DS422" s="8">
        <v>3</v>
      </c>
      <c r="DT422" s="8">
        <v>3.0708661563156001</v>
      </c>
      <c r="DU422" s="8">
        <v>0.83879736959416495</v>
      </c>
      <c r="DV422" s="4">
        <v>0.273146834442484</v>
      </c>
      <c r="DW422" s="8">
        <v>-2.2222914339343398</v>
      </c>
      <c r="DX422" s="4">
        <v>-0.72366925838299401</v>
      </c>
      <c r="DY422" s="8">
        <v>3</v>
      </c>
      <c r="DZ422" s="8">
        <v>0</v>
      </c>
      <c r="EA422" s="8">
        <v>-1.92018367462031</v>
      </c>
      <c r="EB422" s="4"/>
      <c r="EC422" s="8">
        <v>-5.0168793105779699</v>
      </c>
      <c r="ED422" s="4"/>
      <c r="EE422" s="8">
        <v>3</v>
      </c>
      <c r="EF422" s="8">
        <v>12.2128405230046</v>
      </c>
      <c r="EG422" s="8">
        <v>10.3048118997062</v>
      </c>
      <c r="EH422" s="4">
        <v>0.84376864500078097</v>
      </c>
      <c r="EI422" s="8">
        <v>7.29610082401289</v>
      </c>
      <c r="EJ422" s="4">
        <v>0.59741227360413596</v>
      </c>
      <c r="EK422" s="8">
        <v>3</v>
      </c>
      <c r="EL422" s="8">
        <v>29.045125878362001</v>
      </c>
      <c r="EM422" s="8">
        <v>29.045125878362001</v>
      </c>
      <c r="EN422" s="4">
        <v>1</v>
      </c>
      <c r="EO422" s="8">
        <v>29.051184871816499</v>
      </c>
      <c r="EP422" s="4">
        <v>1.0002086062040101</v>
      </c>
      <c r="EQ422" s="8">
        <v>0</v>
      </c>
      <c r="ER422" s="8">
        <v>0</v>
      </c>
      <c r="ES422" s="8">
        <v>0</v>
      </c>
      <c r="ET422" s="4"/>
      <c r="EU422" s="8">
        <v>-2.71282853939687E-2</v>
      </c>
      <c r="EV422" s="4"/>
      <c r="EW422" s="8">
        <v>0</v>
      </c>
      <c r="EX422" s="8">
        <v>56.248779429010902</v>
      </c>
      <c r="EY422" s="8">
        <v>38.7407272018527</v>
      </c>
      <c r="EZ422" s="4">
        <v>0.68873898411868195</v>
      </c>
      <c r="FA422" s="8">
        <v>37.712643278130102</v>
      </c>
      <c r="FB422" s="4">
        <v>0.67046153998284697</v>
      </c>
      <c r="FC422" s="8">
        <v>1</v>
      </c>
      <c r="FD422" s="7">
        <v>266.12976781838302</v>
      </c>
      <c r="FE422" s="7">
        <v>166.00276782846001</v>
      </c>
      <c r="FF422" s="4">
        <v>0.62376625204042002</v>
      </c>
      <c r="FG422" s="7">
        <v>99.515349376386297</v>
      </c>
      <c r="FH422" s="4">
        <v>0.37393543079442099</v>
      </c>
      <c r="FI422" s="7">
        <v>54.905376344086001</v>
      </c>
      <c r="FJ422" s="7">
        <v>200.621124149602</v>
      </c>
      <c r="FK422" s="7">
        <v>122.546388456629</v>
      </c>
      <c r="FL422" s="4">
        <v>0.610834920679872</v>
      </c>
      <c r="FM422" s="7">
        <v>66.233530487980303</v>
      </c>
      <c r="FN422" s="4">
        <v>0.33014235549089299</v>
      </c>
      <c r="FO422" s="7">
        <v>54.548387096774199</v>
      </c>
      <c r="FP422" s="7">
        <v>175.77436729667201</v>
      </c>
      <c r="FQ422" s="7">
        <v>109.578381761624</v>
      </c>
      <c r="FR422" s="4">
        <v>0.62340364779511803</v>
      </c>
      <c r="FS422" s="7">
        <v>68.6399329159876</v>
      </c>
      <c r="FT422" s="4">
        <v>0.390500241711223</v>
      </c>
      <c r="FU422" s="7">
        <v>42.315053763440901</v>
      </c>
      <c r="FV422" s="7">
        <v>107.448401283915</v>
      </c>
      <c r="FW422" s="7">
        <v>75.848558488291502</v>
      </c>
      <c r="FX422" s="4">
        <v>0.70590681277680101</v>
      </c>
      <c r="FY422" s="7">
        <v>55.620823033978198</v>
      </c>
      <c r="FZ422" s="4">
        <v>0.51765147149103696</v>
      </c>
      <c r="GA422" s="7">
        <v>21.365591397849499</v>
      </c>
      <c r="GB422" s="7">
        <v>3.0708661563156001</v>
      </c>
      <c r="GC422" s="7">
        <v>-0.96960502669408699</v>
      </c>
      <c r="GD422" s="4">
        <v>-0.31574317385991602</v>
      </c>
      <c r="GE422" s="7">
        <v>-7.2118359742037601</v>
      </c>
      <c r="GF422" s="4">
        <v>-2.34846965224185</v>
      </c>
      <c r="GG422" s="7">
        <v>6</v>
      </c>
      <c r="GH422" s="7">
        <v>12.2128405230046</v>
      </c>
      <c r="GI422" s="7">
        <v>8.3846282250858906</v>
      </c>
      <c r="GJ422" s="4">
        <v>0.68654202184105195</v>
      </c>
      <c r="GK422" s="7">
        <v>2.2792215134349099</v>
      </c>
      <c r="GL422" s="4">
        <v>0.186625012350049</v>
      </c>
      <c r="GM422" s="7">
        <v>6</v>
      </c>
      <c r="GN422" s="7">
        <v>29.045125878362001</v>
      </c>
      <c r="GO422" s="7">
        <v>29.045125878362001</v>
      </c>
      <c r="GP422" s="4">
        <v>1</v>
      </c>
      <c r="GQ422" s="7">
        <v>29.024056586422599</v>
      </c>
      <c r="GR422" s="4">
        <v>0.99927460145885905</v>
      </c>
      <c r="GS422" s="7">
        <v>0</v>
      </c>
      <c r="GT422" s="7">
        <v>56.248779429010902</v>
      </c>
      <c r="GU422" s="7">
        <v>38.7407272018527</v>
      </c>
      <c r="GV422" s="4">
        <v>0.68873898411868195</v>
      </c>
      <c r="GW422" s="7">
        <v>37.712643278130102</v>
      </c>
      <c r="GX422" s="4">
        <v>0.67046153998284697</v>
      </c>
      <c r="GY422" s="7">
        <v>1</v>
      </c>
      <c r="GZ422" s="3"/>
    </row>
    <row r="423" spans="1:208" s="11" customFormat="1" x14ac:dyDescent="0.25">
      <c r="A423" s="7" t="s">
        <v>220</v>
      </c>
      <c r="B423" s="7" t="s">
        <v>1031</v>
      </c>
      <c r="C423" s="7" t="s">
        <v>1032</v>
      </c>
      <c r="D423" s="33" t="s">
        <v>241</v>
      </c>
      <c r="E423" s="7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>
        <v>7.04531488132322</v>
      </c>
      <c r="S423" s="8">
        <v>27.0345929217989</v>
      </c>
      <c r="T423" s="8">
        <v>22.913185418815999</v>
      </c>
      <c r="U423" s="8">
        <v>19.895485766798199</v>
      </c>
      <c r="V423" s="8">
        <v>15.021243144907199</v>
      </c>
      <c r="W423" s="8">
        <v>0</v>
      </c>
      <c r="X423" s="8">
        <v>0</v>
      </c>
      <c r="Y423" s="8">
        <v>0</v>
      </c>
      <c r="Z423" s="8">
        <v>0</v>
      </c>
      <c r="AA423" s="8"/>
      <c r="AB423" s="8"/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34.079907803122097</v>
      </c>
      <c r="AJ423" s="8">
        <v>42.808671185614301</v>
      </c>
      <c r="AK423" s="8">
        <v>15.021243144907199</v>
      </c>
      <c r="AL423" s="8">
        <v>0</v>
      </c>
      <c r="AM423" s="8">
        <v>0</v>
      </c>
      <c r="AN423" s="8">
        <v>0</v>
      </c>
      <c r="AO423" s="8"/>
      <c r="AP423" s="8"/>
      <c r="AQ423" s="8"/>
      <c r="AR423" s="8">
        <v>76.888578988736398</v>
      </c>
      <c r="AS423" s="8">
        <v>15.021243144907199</v>
      </c>
      <c r="AT423" s="8">
        <v>0</v>
      </c>
      <c r="AU423" s="8">
        <f t="shared" si="43"/>
        <v>0</v>
      </c>
      <c r="AV423" s="8">
        <f t="shared" si="44"/>
        <v>76.888578988736398</v>
      </c>
      <c r="AW423" s="8">
        <f t="shared" si="45"/>
        <v>-61.867335843829196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7.04531488132322</v>
      </c>
      <c r="BD423" s="8">
        <v>19.9892780404756</v>
      </c>
      <c r="BE423" s="8">
        <v>-4.1214075029828301</v>
      </c>
      <c r="BF423" s="8">
        <v>-3.0176996520178001</v>
      </c>
      <c r="BG423" s="8">
        <v>-4.8742426218910202</v>
      </c>
      <c r="BH423" s="8">
        <v>-15.021243144907199</v>
      </c>
      <c r="BI423" s="8">
        <v>0</v>
      </c>
      <c r="BJ423" s="8">
        <v>0</v>
      </c>
      <c r="BK423" s="8">
        <v>0</v>
      </c>
      <c r="BL423" s="9">
        <v>0</v>
      </c>
      <c r="BM423" s="8" t="s">
        <v>268</v>
      </c>
      <c r="BN423" s="7" t="s">
        <v>268</v>
      </c>
      <c r="BO423" s="10">
        <v>811</v>
      </c>
      <c r="BP423" s="10">
        <v>405</v>
      </c>
      <c r="BQ423" s="7" t="s">
        <v>252</v>
      </c>
      <c r="BR423" s="8"/>
      <c r="BS423" s="8"/>
      <c r="BT423" s="4"/>
      <c r="BU423" s="8"/>
      <c r="BV423" s="4"/>
      <c r="BW423" s="8"/>
      <c r="BX423" s="8"/>
      <c r="BY423" s="8"/>
      <c r="BZ423" s="4"/>
      <c r="CA423" s="8"/>
      <c r="CB423" s="4"/>
      <c r="CC423" s="8"/>
      <c r="CD423" s="8"/>
      <c r="CE423" s="8"/>
      <c r="CF423" s="4"/>
      <c r="CG423" s="8"/>
      <c r="CH423" s="4"/>
      <c r="CI423" s="8"/>
      <c r="CJ423" s="8"/>
      <c r="CK423" s="8"/>
      <c r="CL423" s="4"/>
      <c r="CM423" s="8"/>
      <c r="CN423" s="4"/>
      <c r="CO423" s="8"/>
      <c r="CP423" s="8">
        <v>7.7405749628227696</v>
      </c>
      <c r="CQ423" s="8">
        <v>6.2535657699067198</v>
      </c>
      <c r="CR423" s="4">
        <v>0.80789421973716302</v>
      </c>
      <c r="CS423" s="8">
        <v>5.0767200216303898</v>
      </c>
      <c r="CT423" s="4">
        <v>0.65585825936876596</v>
      </c>
      <c r="CU423" s="8">
        <v>1.3</v>
      </c>
      <c r="CV423" s="8">
        <v>29.2210333111992</v>
      </c>
      <c r="CW423" s="8">
        <v>21.574836269984399</v>
      </c>
      <c r="CX423" s="4">
        <v>0.73833242104123897</v>
      </c>
      <c r="CY423" s="8">
        <v>13.8629225989738</v>
      </c>
      <c r="CZ423" s="4">
        <v>0.47441589252974098</v>
      </c>
      <c r="DA423" s="8">
        <v>8.2903225806451601</v>
      </c>
      <c r="DB423" s="8">
        <v>24.084092392731201</v>
      </c>
      <c r="DC423" s="8">
        <v>15.646535257391299</v>
      </c>
      <c r="DD423" s="4">
        <v>0.64966264878279301</v>
      </c>
      <c r="DE423" s="8">
        <v>9.51030191048776</v>
      </c>
      <c r="DF423" s="4">
        <v>0.39487898299867202</v>
      </c>
      <c r="DG423" s="8">
        <v>6.0322580645161299</v>
      </c>
      <c r="DH423" s="8">
        <v>20.403389683815401</v>
      </c>
      <c r="DI423" s="8">
        <v>15.823727369108401</v>
      </c>
      <c r="DJ423" s="4">
        <v>0.77554404509855901</v>
      </c>
      <c r="DK423" s="8">
        <v>9.7369943908130292</v>
      </c>
      <c r="DL423" s="4">
        <v>0.47722435054684598</v>
      </c>
      <c r="DM423" s="8">
        <v>6</v>
      </c>
      <c r="DN423" s="8">
        <v>14.6678753430604</v>
      </c>
      <c r="DO423" s="8">
        <v>10.7907962325749</v>
      </c>
      <c r="DP423" s="4">
        <v>0.73567547993105797</v>
      </c>
      <c r="DQ423" s="8">
        <v>6.8857308349828603</v>
      </c>
      <c r="DR423" s="4">
        <v>0.46944296116073703</v>
      </c>
      <c r="DS423" s="8">
        <v>4</v>
      </c>
      <c r="DT423" s="8">
        <v>0</v>
      </c>
      <c r="DU423" s="8">
        <v>-0.194081044684355</v>
      </c>
      <c r="DV423" s="4"/>
      <c r="DW423" s="8">
        <v>-0.190386499621852</v>
      </c>
      <c r="DX423" s="4"/>
      <c r="DY423" s="8">
        <v>0</v>
      </c>
      <c r="DZ423" s="8">
        <v>0</v>
      </c>
      <c r="EA423" s="8">
        <v>1.02040816326531E-2</v>
      </c>
      <c r="EB423" s="4"/>
      <c r="EC423" s="8">
        <v>-7.9213011240662103</v>
      </c>
      <c r="ED423" s="4"/>
      <c r="EE423" s="8">
        <v>0</v>
      </c>
      <c r="EF423" s="8">
        <v>0</v>
      </c>
      <c r="EG423" s="8">
        <v>0</v>
      </c>
      <c r="EH423" s="4"/>
      <c r="EI423" s="8">
        <v>-0.12651624972601599</v>
      </c>
      <c r="EJ423" s="4"/>
      <c r="EK423" s="8">
        <v>0</v>
      </c>
      <c r="EL423" s="8">
        <v>0</v>
      </c>
      <c r="EM423" s="8">
        <v>0</v>
      </c>
      <c r="EN423" s="4"/>
      <c r="EO423" s="8">
        <v>8.55910893617021</v>
      </c>
      <c r="EP423" s="4"/>
      <c r="EQ423" s="8">
        <v>0</v>
      </c>
      <c r="ER423" s="8"/>
      <c r="ES423" s="8"/>
      <c r="ET423" s="4"/>
      <c r="EU423" s="8"/>
      <c r="EV423" s="4"/>
      <c r="EW423" s="8"/>
      <c r="EX423" s="8"/>
      <c r="EY423" s="8"/>
      <c r="EZ423" s="4"/>
      <c r="FA423" s="8"/>
      <c r="FB423" s="4"/>
      <c r="FC423" s="8"/>
      <c r="FD423" s="7">
        <v>0</v>
      </c>
      <c r="FE423" s="7">
        <v>0</v>
      </c>
      <c r="FF423" s="4"/>
      <c r="FG423" s="7">
        <v>0</v>
      </c>
      <c r="FH423" s="4"/>
      <c r="FI423" s="7">
        <v>0</v>
      </c>
      <c r="FJ423" s="7">
        <v>0</v>
      </c>
      <c r="FK423" s="7">
        <v>0</v>
      </c>
      <c r="FL423" s="4"/>
      <c r="FM423" s="7">
        <v>0</v>
      </c>
      <c r="FN423" s="4"/>
      <c r="FO423" s="7">
        <v>0</v>
      </c>
      <c r="FP423" s="7">
        <v>36.961608274021899</v>
      </c>
      <c r="FQ423" s="7">
        <v>27.828402039891099</v>
      </c>
      <c r="FR423" s="4">
        <v>0.75290019399534602</v>
      </c>
      <c r="FS423" s="7">
        <v>18.9396426206042</v>
      </c>
      <c r="FT423" s="4">
        <v>0.512413920957973</v>
      </c>
      <c r="FU423" s="7">
        <v>9.5903225806451609</v>
      </c>
      <c r="FV423" s="7">
        <v>44.487482076546598</v>
      </c>
      <c r="FW423" s="7">
        <v>31.4702626264997</v>
      </c>
      <c r="FX423" s="4">
        <v>0.70739590459066504</v>
      </c>
      <c r="FY423" s="7">
        <v>19.2472963013008</v>
      </c>
      <c r="FZ423" s="4">
        <v>0.43264521620224</v>
      </c>
      <c r="GA423" s="7">
        <v>12.0322580645161</v>
      </c>
      <c r="GB423" s="7">
        <v>14.6678753430604</v>
      </c>
      <c r="GC423" s="7">
        <v>10.596715187890601</v>
      </c>
      <c r="GD423" s="4">
        <v>0.72244377185166198</v>
      </c>
      <c r="GE423" s="7">
        <v>6.6953443353610096</v>
      </c>
      <c r="GF423" s="4">
        <v>0.45646313312368397</v>
      </c>
      <c r="GG423" s="7">
        <v>4</v>
      </c>
      <c r="GH423" s="7">
        <v>0</v>
      </c>
      <c r="GI423" s="7">
        <v>1.02040816326531E-2</v>
      </c>
      <c r="GJ423" s="4"/>
      <c r="GK423" s="7">
        <v>-8.0478173737922294</v>
      </c>
      <c r="GL423" s="4"/>
      <c r="GM423" s="7">
        <v>0</v>
      </c>
      <c r="GN423" s="7">
        <v>0</v>
      </c>
      <c r="GO423" s="7">
        <v>0</v>
      </c>
      <c r="GP423" s="4"/>
      <c r="GQ423" s="7">
        <v>8.55910893617021</v>
      </c>
      <c r="GR423" s="4"/>
      <c r="GS423" s="7">
        <v>0</v>
      </c>
      <c r="GT423" s="7">
        <v>0</v>
      </c>
      <c r="GU423" s="7">
        <v>0</v>
      </c>
      <c r="GV423" s="4"/>
      <c r="GW423" s="7">
        <v>0</v>
      </c>
      <c r="GX423" s="4"/>
      <c r="GY423" s="7">
        <v>0</v>
      </c>
      <c r="GZ423" s="3"/>
    </row>
    <row r="424" spans="1:208" s="11" customFormat="1" x14ac:dyDescent="0.25">
      <c r="A424" s="7" t="s">
        <v>220</v>
      </c>
      <c r="B424" s="7" t="s">
        <v>1033</v>
      </c>
      <c r="C424" s="7" t="s">
        <v>1034</v>
      </c>
      <c r="D424" s="33" t="s">
        <v>223</v>
      </c>
      <c r="E424" s="7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>
        <v>0</v>
      </c>
      <c r="Y424" s="8">
        <v>14.847029107768501</v>
      </c>
      <c r="Z424" s="8">
        <v>4.0277786420233204</v>
      </c>
      <c r="AA424" s="8">
        <v>0</v>
      </c>
      <c r="AB424" s="8">
        <v>38.558940581588303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14.847029107768501</v>
      </c>
      <c r="AM424" s="8">
        <v>4.0277786420233204</v>
      </c>
      <c r="AN424" s="8">
        <v>38.558940581588303</v>
      </c>
      <c r="AO424" s="8"/>
      <c r="AP424" s="8"/>
      <c r="AQ424" s="8"/>
      <c r="AR424" s="8"/>
      <c r="AS424" s="8">
        <v>14.847029107768501</v>
      </c>
      <c r="AT424" s="8">
        <v>42.586719223611603</v>
      </c>
      <c r="AU424" s="8">
        <f t="shared" si="43"/>
        <v>0</v>
      </c>
      <c r="AV424" s="8">
        <f t="shared" si="44"/>
        <v>0</v>
      </c>
      <c r="AW424" s="8">
        <f t="shared" si="45"/>
        <v>14.847029107768501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14.847029107768501</v>
      </c>
      <c r="BK424" s="8">
        <v>-10.819250465745201</v>
      </c>
      <c r="BL424" s="9">
        <v>-4.0277786420233204</v>
      </c>
      <c r="BM424" s="8" t="s">
        <v>268</v>
      </c>
      <c r="BN424" s="7" t="s">
        <v>224</v>
      </c>
      <c r="BO424" s="10">
        <v>421</v>
      </c>
      <c r="BP424" s="10">
        <v>406</v>
      </c>
      <c r="BQ424" s="7" t="s">
        <v>252</v>
      </c>
      <c r="BR424" s="8"/>
      <c r="BS424" s="8"/>
      <c r="BT424" s="4"/>
      <c r="BU424" s="8"/>
      <c r="BV424" s="4"/>
      <c r="BW424" s="8"/>
      <c r="BX424" s="8"/>
      <c r="BY424" s="8"/>
      <c r="BZ424" s="4"/>
      <c r="CA424" s="8"/>
      <c r="CB424" s="4"/>
      <c r="CC424" s="8"/>
      <c r="CD424" s="8"/>
      <c r="CE424" s="8"/>
      <c r="CF424" s="4"/>
      <c r="CG424" s="8"/>
      <c r="CH424" s="4"/>
      <c r="CI424" s="8"/>
      <c r="CJ424" s="8"/>
      <c r="CK424" s="8"/>
      <c r="CL424" s="4"/>
      <c r="CM424" s="8"/>
      <c r="CN424" s="4"/>
      <c r="CO424" s="8"/>
      <c r="CP424" s="8"/>
      <c r="CQ424" s="8"/>
      <c r="CR424" s="4"/>
      <c r="CS424" s="8"/>
      <c r="CT424" s="4"/>
      <c r="CU424" s="8"/>
      <c r="CV424" s="8"/>
      <c r="CW424" s="8"/>
      <c r="CX424" s="4"/>
      <c r="CY424" s="8"/>
      <c r="CZ424" s="4"/>
      <c r="DA424" s="8"/>
      <c r="DB424" s="8"/>
      <c r="DC424" s="8"/>
      <c r="DD424" s="4"/>
      <c r="DE424" s="8"/>
      <c r="DF424" s="4"/>
      <c r="DG424" s="8"/>
      <c r="DH424" s="8"/>
      <c r="DI424" s="8"/>
      <c r="DJ424" s="4"/>
      <c r="DK424" s="8"/>
      <c r="DL424" s="4"/>
      <c r="DM424" s="8"/>
      <c r="DN424" s="8"/>
      <c r="DO424" s="8"/>
      <c r="DP424" s="4"/>
      <c r="DQ424" s="8"/>
      <c r="DR424" s="4"/>
      <c r="DS424" s="8"/>
      <c r="DT424" s="8"/>
      <c r="DU424" s="8"/>
      <c r="DV424" s="4"/>
      <c r="DW424" s="8"/>
      <c r="DX424" s="4"/>
      <c r="DY424" s="8"/>
      <c r="DZ424" s="8">
        <v>0</v>
      </c>
      <c r="EA424" s="8">
        <v>-2.6854856463930799</v>
      </c>
      <c r="EB424" s="4"/>
      <c r="EC424" s="8">
        <v>-4.2823842387825701</v>
      </c>
      <c r="ED424" s="4"/>
      <c r="EE424" s="8">
        <v>1.56666666666667</v>
      </c>
      <c r="EF424" s="8">
        <v>14.847029107768501</v>
      </c>
      <c r="EG424" s="8">
        <v>7.1730391992734202</v>
      </c>
      <c r="EH424" s="4">
        <v>0.48312959765938801</v>
      </c>
      <c r="EI424" s="8">
        <v>4.0613716812795104</v>
      </c>
      <c r="EJ424" s="4">
        <v>0.27354776849965601</v>
      </c>
      <c r="EK424" s="8">
        <v>3</v>
      </c>
      <c r="EL424" s="8">
        <v>4.0277786420233204</v>
      </c>
      <c r="EM424" s="8">
        <v>-3.6497553529885201</v>
      </c>
      <c r="EN424" s="4">
        <v>-0.90614596217112398</v>
      </c>
      <c r="EO424" s="8">
        <v>-7.1956962656279204</v>
      </c>
      <c r="EP424" s="4">
        <v>-1.7865173101998599</v>
      </c>
      <c r="EQ424" s="8">
        <v>3</v>
      </c>
      <c r="ER424" s="8">
        <v>0</v>
      </c>
      <c r="ES424" s="8">
        <v>-7.8313757232513499</v>
      </c>
      <c r="ET424" s="4"/>
      <c r="EU424" s="8">
        <v>-11.0045764049067</v>
      </c>
      <c r="EV424" s="4"/>
      <c r="EW424" s="8">
        <v>3</v>
      </c>
      <c r="EX424" s="8">
        <v>38.558940581588303</v>
      </c>
      <c r="EY424" s="8">
        <v>33.495306706905602</v>
      </c>
      <c r="EZ424" s="4">
        <v>0.86867808611161401</v>
      </c>
      <c r="FA424" s="8">
        <v>31.426362032391499</v>
      </c>
      <c r="FB424" s="4">
        <v>0.81502140770427201</v>
      </c>
      <c r="FC424" s="8">
        <v>2</v>
      </c>
      <c r="FD424" s="7">
        <v>0</v>
      </c>
      <c r="FE424" s="7">
        <v>0</v>
      </c>
      <c r="FF424" s="4"/>
      <c r="FG424" s="7">
        <v>0</v>
      </c>
      <c r="FH424" s="4"/>
      <c r="FI424" s="7">
        <v>0</v>
      </c>
      <c r="FJ424" s="7">
        <v>0</v>
      </c>
      <c r="FK424" s="7">
        <v>0</v>
      </c>
      <c r="FL424" s="4"/>
      <c r="FM424" s="7">
        <v>0</v>
      </c>
      <c r="FN424" s="4"/>
      <c r="FO424" s="7">
        <v>0</v>
      </c>
      <c r="FP424" s="7">
        <v>0</v>
      </c>
      <c r="FQ424" s="7">
        <v>0</v>
      </c>
      <c r="FR424" s="4"/>
      <c r="FS424" s="7">
        <v>0</v>
      </c>
      <c r="FT424" s="4"/>
      <c r="FU424" s="7">
        <v>0</v>
      </c>
      <c r="FV424" s="7">
        <v>0</v>
      </c>
      <c r="FW424" s="7">
        <v>0</v>
      </c>
      <c r="FX424" s="4"/>
      <c r="FY424" s="7">
        <v>0</v>
      </c>
      <c r="FZ424" s="4"/>
      <c r="GA424" s="7">
        <v>0</v>
      </c>
      <c r="GB424" s="7">
        <v>0</v>
      </c>
      <c r="GC424" s="7">
        <v>0</v>
      </c>
      <c r="GD424" s="4"/>
      <c r="GE424" s="7">
        <v>0</v>
      </c>
      <c r="GF424" s="4"/>
      <c r="GG424" s="7">
        <v>0</v>
      </c>
      <c r="GH424" s="7">
        <v>14.847029107768501</v>
      </c>
      <c r="GI424" s="7">
        <v>4.4875535528803399</v>
      </c>
      <c r="GJ424" s="4">
        <v>0.30225262712876899</v>
      </c>
      <c r="GK424" s="7">
        <v>-0.22101255750305601</v>
      </c>
      <c r="GL424" s="4">
        <v>-1.4885978595368599E-2</v>
      </c>
      <c r="GM424" s="7">
        <v>4.56666666666667</v>
      </c>
      <c r="GN424" s="7">
        <v>4.0277786420233204</v>
      </c>
      <c r="GO424" s="7">
        <v>-11.481131076239899</v>
      </c>
      <c r="GP424" s="4">
        <v>-2.8504871038475001</v>
      </c>
      <c r="GQ424" s="7">
        <v>-18.200272670534599</v>
      </c>
      <c r="GR424" s="4">
        <v>-4.5186874175865599</v>
      </c>
      <c r="GS424" s="7">
        <v>6</v>
      </c>
      <c r="GT424" s="7">
        <v>38.558940581588303</v>
      </c>
      <c r="GU424" s="7">
        <v>33.495306706905602</v>
      </c>
      <c r="GV424" s="4">
        <v>0.86867808611161401</v>
      </c>
      <c r="GW424" s="7">
        <v>31.426362032391499</v>
      </c>
      <c r="GX424" s="4">
        <v>0.81502140770427201</v>
      </c>
      <c r="GY424" s="7">
        <v>2</v>
      </c>
      <c r="GZ424" s="3"/>
    </row>
    <row r="425" spans="1:208" s="11" customFormat="1" x14ac:dyDescent="0.25">
      <c r="A425" s="7" t="s">
        <v>220</v>
      </c>
      <c r="B425" s="7" t="s">
        <v>1035</v>
      </c>
      <c r="C425" s="7" t="s">
        <v>1036</v>
      </c>
      <c r="D425" s="33" t="s">
        <v>432</v>
      </c>
      <c r="E425" s="7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>
        <v>12.9000851892418</v>
      </c>
      <c r="W425" s="8">
        <v>0</v>
      </c>
      <c r="X425" s="8"/>
      <c r="Y425" s="8"/>
      <c r="Z425" s="8"/>
      <c r="AA425" s="8"/>
      <c r="AB425" s="8"/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12.9000851892418</v>
      </c>
      <c r="AL425" s="8">
        <v>0</v>
      </c>
      <c r="AM425" s="8">
        <v>0</v>
      </c>
      <c r="AN425" s="8">
        <v>0</v>
      </c>
      <c r="AO425" s="8"/>
      <c r="AP425" s="8"/>
      <c r="AQ425" s="8"/>
      <c r="AR425" s="8"/>
      <c r="AS425" s="8">
        <v>12.9000851892418</v>
      </c>
      <c r="AT425" s="8"/>
      <c r="AU425" s="8">
        <f t="shared" si="43"/>
        <v>0</v>
      </c>
      <c r="AV425" s="8">
        <f t="shared" si="44"/>
        <v>0</v>
      </c>
      <c r="AW425" s="8">
        <f t="shared" si="45"/>
        <v>12.9000851892418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12.9000851892418</v>
      </c>
      <c r="BH425" s="8">
        <v>-12.9000851892418</v>
      </c>
      <c r="BI425" s="8">
        <v>0</v>
      </c>
      <c r="BJ425" s="8">
        <v>0</v>
      </c>
      <c r="BK425" s="8">
        <v>0</v>
      </c>
      <c r="BL425" s="9">
        <v>0</v>
      </c>
      <c r="BM425" s="8" t="s">
        <v>268</v>
      </c>
      <c r="BN425" s="7" t="s">
        <v>268</v>
      </c>
      <c r="BO425" s="10">
        <v>815</v>
      </c>
      <c r="BP425" s="10">
        <v>407</v>
      </c>
      <c r="BQ425" s="7" t="s">
        <v>252</v>
      </c>
      <c r="BR425" s="8"/>
      <c r="BS425" s="8"/>
      <c r="BT425" s="4"/>
      <c r="BU425" s="8"/>
      <c r="BV425" s="4"/>
      <c r="BW425" s="8"/>
      <c r="BX425" s="8"/>
      <c r="BY425" s="8"/>
      <c r="BZ425" s="4"/>
      <c r="CA425" s="8"/>
      <c r="CB425" s="4"/>
      <c r="CC425" s="8"/>
      <c r="CD425" s="8"/>
      <c r="CE425" s="8"/>
      <c r="CF425" s="4"/>
      <c r="CG425" s="8"/>
      <c r="CH425" s="4"/>
      <c r="CI425" s="8"/>
      <c r="CJ425" s="8"/>
      <c r="CK425" s="8"/>
      <c r="CL425" s="4"/>
      <c r="CM425" s="8"/>
      <c r="CN425" s="4"/>
      <c r="CO425" s="8"/>
      <c r="CP425" s="8"/>
      <c r="CQ425" s="8"/>
      <c r="CR425" s="4"/>
      <c r="CS425" s="8"/>
      <c r="CT425" s="4"/>
      <c r="CU425" s="8"/>
      <c r="CV425" s="8"/>
      <c r="CW425" s="8"/>
      <c r="CX425" s="4"/>
      <c r="CY425" s="8"/>
      <c r="CZ425" s="4"/>
      <c r="DA425" s="8"/>
      <c r="DB425" s="8"/>
      <c r="DC425" s="8"/>
      <c r="DD425" s="4"/>
      <c r="DE425" s="8"/>
      <c r="DF425" s="4"/>
      <c r="DG425" s="8"/>
      <c r="DH425" s="8"/>
      <c r="DI425" s="8"/>
      <c r="DJ425" s="4"/>
      <c r="DK425" s="8"/>
      <c r="DL425" s="4"/>
      <c r="DM425" s="8"/>
      <c r="DN425" s="8">
        <v>13.611089319171899</v>
      </c>
      <c r="DO425" s="8">
        <v>10.7546845276238</v>
      </c>
      <c r="DP425" s="4">
        <v>0.79014135279204301</v>
      </c>
      <c r="DQ425" s="8">
        <v>10.981131524921899</v>
      </c>
      <c r="DR425" s="4">
        <v>0.80677830167894404</v>
      </c>
      <c r="DS425" s="8">
        <v>0.61612903225806404</v>
      </c>
      <c r="DT425" s="8">
        <v>0</v>
      </c>
      <c r="DU425" s="8">
        <v>0.13303212851405599</v>
      </c>
      <c r="DV425" s="4"/>
      <c r="DW425" s="8">
        <v>0.246326191092549</v>
      </c>
      <c r="DX425" s="4"/>
      <c r="DY425" s="8">
        <v>0</v>
      </c>
      <c r="DZ425" s="8"/>
      <c r="EA425" s="8"/>
      <c r="EB425" s="4"/>
      <c r="EC425" s="8"/>
      <c r="ED425" s="4"/>
      <c r="EE425" s="8"/>
      <c r="EF425" s="8"/>
      <c r="EG425" s="8"/>
      <c r="EH425" s="4"/>
      <c r="EI425" s="8"/>
      <c r="EJ425" s="4"/>
      <c r="EK425" s="8"/>
      <c r="EL425" s="8"/>
      <c r="EM425" s="8"/>
      <c r="EN425" s="4"/>
      <c r="EO425" s="8"/>
      <c r="EP425" s="4"/>
      <c r="EQ425" s="8"/>
      <c r="ER425" s="8"/>
      <c r="ES425" s="8"/>
      <c r="ET425" s="4"/>
      <c r="EU425" s="8"/>
      <c r="EV425" s="4"/>
      <c r="EW425" s="8"/>
      <c r="EX425" s="8"/>
      <c r="EY425" s="8"/>
      <c r="EZ425" s="4"/>
      <c r="FA425" s="8"/>
      <c r="FB425" s="4"/>
      <c r="FC425" s="8"/>
      <c r="FD425" s="7">
        <v>0</v>
      </c>
      <c r="FE425" s="7">
        <v>0</v>
      </c>
      <c r="FF425" s="4"/>
      <c r="FG425" s="7">
        <v>0</v>
      </c>
      <c r="FH425" s="4"/>
      <c r="FI425" s="7">
        <v>0</v>
      </c>
      <c r="FJ425" s="7">
        <v>0</v>
      </c>
      <c r="FK425" s="7">
        <v>0</v>
      </c>
      <c r="FL425" s="4"/>
      <c r="FM425" s="7">
        <v>0</v>
      </c>
      <c r="FN425" s="4"/>
      <c r="FO425" s="7">
        <v>0</v>
      </c>
      <c r="FP425" s="7">
        <v>0</v>
      </c>
      <c r="FQ425" s="7">
        <v>0</v>
      </c>
      <c r="FR425" s="4"/>
      <c r="FS425" s="7">
        <v>0</v>
      </c>
      <c r="FT425" s="4"/>
      <c r="FU425" s="7">
        <v>0</v>
      </c>
      <c r="FV425" s="7">
        <v>0</v>
      </c>
      <c r="FW425" s="7">
        <v>0</v>
      </c>
      <c r="FX425" s="4"/>
      <c r="FY425" s="7">
        <v>0</v>
      </c>
      <c r="FZ425" s="4"/>
      <c r="GA425" s="7">
        <v>0</v>
      </c>
      <c r="GB425" s="7">
        <v>13.611089319171899</v>
      </c>
      <c r="GC425" s="7">
        <v>10.887716656137901</v>
      </c>
      <c r="GD425" s="4">
        <v>0.799915157473986</v>
      </c>
      <c r="GE425" s="7">
        <v>11.2274577160145</v>
      </c>
      <c r="GF425" s="4">
        <v>0.82487576510133098</v>
      </c>
      <c r="GG425" s="7">
        <v>0.61612903225806404</v>
      </c>
      <c r="GH425" s="7">
        <v>0</v>
      </c>
      <c r="GI425" s="7">
        <v>0</v>
      </c>
      <c r="GJ425" s="4"/>
      <c r="GK425" s="7">
        <v>0</v>
      </c>
      <c r="GL425" s="4"/>
      <c r="GM425" s="7">
        <v>0</v>
      </c>
      <c r="GN425" s="7">
        <v>0</v>
      </c>
      <c r="GO425" s="7">
        <v>0</v>
      </c>
      <c r="GP425" s="4"/>
      <c r="GQ425" s="7">
        <v>0</v>
      </c>
      <c r="GR425" s="4"/>
      <c r="GS425" s="7">
        <v>0</v>
      </c>
      <c r="GT425" s="7">
        <v>0</v>
      </c>
      <c r="GU425" s="7">
        <v>0</v>
      </c>
      <c r="GV425" s="4"/>
      <c r="GW425" s="7">
        <v>0</v>
      </c>
      <c r="GX425" s="4"/>
      <c r="GY425" s="7">
        <v>0</v>
      </c>
      <c r="GZ425" s="3"/>
    </row>
    <row r="426" spans="1:208" s="11" customFormat="1" x14ac:dyDescent="0.25">
      <c r="A426" s="7" t="s">
        <v>220</v>
      </c>
      <c r="B426" s="7" t="s">
        <v>1037</v>
      </c>
      <c r="C426" s="7" t="s">
        <v>1038</v>
      </c>
      <c r="D426" s="33" t="s">
        <v>228</v>
      </c>
      <c r="E426" s="7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>
        <v>6.1864133729080902E-2</v>
      </c>
      <c r="U426" s="8">
        <v>36.067048233523103</v>
      </c>
      <c r="V426" s="8">
        <v>12.9606969618963</v>
      </c>
      <c r="W426" s="8">
        <v>-0.59116887233458204</v>
      </c>
      <c r="X426" s="8">
        <v>0</v>
      </c>
      <c r="Y426" s="8"/>
      <c r="Z426" s="8"/>
      <c r="AA426" s="8"/>
      <c r="AB426" s="8"/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36.128912367252198</v>
      </c>
      <c r="AK426" s="8">
        <v>12.369528089561699</v>
      </c>
      <c r="AL426" s="8">
        <v>0</v>
      </c>
      <c r="AM426" s="8">
        <v>0</v>
      </c>
      <c r="AN426" s="8">
        <v>0</v>
      </c>
      <c r="AO426" s="8"/>
      <c r="AP426" s="8"/>
      <c r="AQ426" s="8"/>
      <c r="AR426" s="8">
        <v>36.128912367252198</v>
      </c>
      <c r="AS426" s="8">
        <v>12.369528089561699</v>
      </c>
      <c r="AT426" s="8"/>
      <c r="AU426" s="8">
        <f t="shared" si="43"/>
        <v>0</v>
      </c>
      <c r="AV426" s="8">
        <f t="shared" si="44"/>
        <v>36.128912367252198</v>
      </c>
      <c r="AW426" s="8">
        <f t="shared" si="45"/>
        <v>-23.759384277690501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6.1864133729080902E-2</v>
      </c>
      <c r="BF426" s="8">
        <v>36.005184099794</v>
      </c>
      <c r="BG426" s="8">
        <v>-23.106351271626799</v>
      </c>
      <c r="BH426" s="8">
        <v>-13.551865834230901</v>
      </c>
      <c r="BI426" s="8">
        <v>0.59116887233458204</v>
      </c>
      <c r="BJ426" s="8">
        <v>0</v>
      </c>
      <c r="BK426" s="8">
        <v>0</v>
      </c>
      <c r="BL426" s="9">
        <v>0</v>
      </c>
      <c r="BM426" s="8" t="s">
        <v>268</v>
      </c>
      <c r="BN426" s="7" t="s">
        <v>268</v>
      </c>
      <c r="BO426" s="10">
        <v>801</v>
      </c>
      <c r="BP426" s="10">
        <v>408</v>
      </c>
      <c r="BQ426" s="7" t="s">
        <v>252</v>
      </c>
      <c r="BR426" s="8"/>
      <c r="BS426" s="8"/>
      <c r="BT426" s="4"/>
      <c r="BU426" s="8"/>
      <c r="BV426" s="4"/>
      <c r="BW426" s="8"/>
      <c r="BX426" s="8"/>
      <c r="BY426" s="8"/>
      <c r="BZ426" s="4"/>
      <c r="CA426" s="8"/>
      <c r="CB426" s="4"/>
      <c r="CC426" s="8"/>
      <c r="CD426" s="8"/>
      <c r="CE426" s="8"/>
      <c r="CF426" s="4"/>
      <c r="CG426" s="8"/>
      <c r="CH426" s="4"/>
      <c r="CI426" s="8"/>
      <c r="CJ426" s="8"/>
      <c r="CK426" s="8"/>
      <c r="CL426" s="4"/>
      <c r="CM426" s="8"/>
      <c r="CN426" s="4"/>
      <c r="CO426" s="8"/>
      <c r="CP426" s="8"/>
      <c r="CQ426" s="8"/>
      <c r="CR426" s="4"/>
      <c r="CS426" s="8"/>
      <c r="CT426" s="4"/>
      <c r="CU426" s="8"/>
      <c r="CV426" s="8"/>
      <c r="CW426" s="8"/>
      <c r="CX426" s="4"/>
      <c r="CY426" s="8"/>
      <c r="CZ426" s="4"/>
      <c r="DA426" s="8"/>
      <c r="DB426" s="8">
        <v>6.6271157167531E-2</v>
      </c>
      <c r="DC426" s="8">
        <v>-0.61359372924139699</v>
      </c>
      <c r="DD426" s="4">
        <v>-9.2588352982920696</v>
      </c>
      <c r="DE426" s="8">
        <v>-0.84077604900513903</v>
      </c>
      <c r="DF426" s="4">
        <v>-12.686907622266</v>
      </c>
      <c r="DG426" s="8">
        <v>0.225806451612903</v>
      </c>
      <c r="DH426" s="8">
        <v>40.207049684542604</v>
      </c>
      <c r="DI426" s="8">
        <v>-28.014079547387201</v>
      </c>
      <c r="DJ426" s="4">
        <v>-0.69674546546391103</v>
      </c>
      <c r="DK426" s="8">
        <v>-29.744493979563899</v>
      </c>
      <c r="DL426" s="4">
        <v>-0.73978305329373595</v>
      </c>
      <c r="DM426" s="8">
        <v>1.45161290322581</v>
      </c>
      <c r="DN426" s="8">
        <v>13.683879975224301</v>
      </c>
      <c r="DO426" s="8">
        <v>76.986283065432403</v>
      </c>
      <c r="DP426" s="4">
        <v>5.6260565866422398</v>
      </c>
      <c r="DQ426" s="8">
        <v>74.484834663373803</v>
      </c>
      <c r="DR426" s="4">
        <v>5.4432540184680303</v>
      </c>
      <c r="DS426" s="8">
        <v>2</v>
      </c>
      <c r="DT426" s="8">
        <v>-0.61128567018351998</v>
      </c>
      <c r="DU426" s="8">
        <v>-0.35516694528392101</v>
      </c>
      <c r="DV426" s="4">
        <v>0.58101631137090703</v>
      </c>
      <c r="DW426" s="8">
        <v>-0.32279862584174102</v>
      </c>
      <c r="DX426" s="4">
        <v>-0.52806509556297998</v>
      </c>
      <c r="DY426" s="8">
        <v>0</v>
      </c>
      <c r="DZ426" s="8">
        <v>0</v>
      </c>
      <c r="EA426" s="8">
        <v>0</v>
      </c>
      <c r="EB426" s="4"/>
      <c r="EC426" s="8">
        <v>13.6002523819625</v>
      </c>
      <c r="ED426" s="4"/>
      <c r="EE426" s="8">
        <v>0</v>
      </c>
      <c r="EF426" s="8"/>
      <c r="EG426" s="8"/>
      <c r="EH426" s="4"/>
      <c r="EI426" s="8"/>
      <c r="EJ426" s="4"/>
      <c r="EK426" s="8"/>
      <c r="EL426" s="8"/>
      <c r="EM426" s="8"/>
      <c r="EN426" s="4"/>
      <c r="EO426" s="8"/>
      <c r="EP426" s="4"/>
      <c r="EQ426" s="8"/>
      <c r="ER426" s="8"/>
      <c r="ES426" s="8"/>
      <c r="ET426" s="4"/>
      <c r="EU426" s="8"/>
      <c r="EV426" s="4"/>
      <c r="EW426" s="8"/>
      <c r="EX426" s="8"/>
      <c r="EY426" s="8"/>
      <c r="EZ426" s="4"/>
      <c r="FA426" s="8"/>
      <c r="FB426" s="4"/>
      <c r="FC426" s="8"/>
      <c r="FD426" s="7">
        <v>0</v>
      </c>
      <c r="FE426" s="7">
        <v>0</v>
      </c>
      <c r="FF426" s="4"/>
      <c r="FG426" s="7">
        <v>0</v>
      </c>
      <c r="FH426" s="4"/>
      <c r="FI426" s="7">
        <v>0</v>
      </c>
      <c r="FJ426" s="7">
        <v>0</v>
      </c>
      <c r="FK426" s="7">
        <v>0</v>
      </c>
      <c r="FL426" s="4"/>
      <c r="FM426" s="7">
        <v>0</v>
      </c>
      <c r="FN426" s="4"/>
      <c r="FO426" s="7">
        <v>0</v>
      </c>
      <c r="FP426" s="7">
        <v>0</v>
      </c>
      <c r="FQ426" s="7">
        <v>0</v>
      </c>
      <c r="FR426" s="4"/>
      <c r="FS426" s="7">
        <v>0</v>
      </c>
      <c r="FT426" s="4"/>
      <c r="FU426" s="7">
        <v>0</v>
      </c>
      <c r="FV426" s="7">
        <v>40.273320841710103</v>
      </c>
      <c r="FW426" s="7">
        <v>-28.627673276628599</v>
      </c>
      <c r="FX426" s="4">
        <v>-0.71083468356499702</v>
      </c>
      <c r="FY426" s="7">
        <v>-30.585270028568999</v>
      </c>
      <c r="FZ426" s="4">
        <v>-0.759442464374394</v>
      </c>
      <c r="GA426" s="7">
        <v>1.67741935483871</v>
      </c>
      <c r="GB426" s="7">
        <v>13.0725943050408</v>
      </c>
      <c r="GC426" s="7">
        <v>76.631116120148505</v>
      </c>
      <c r="GD426" s="4">
        <v>5.8619669770215097</v>
      </c>
      <c r="GE426" s="7">
        <v>74.162036037532104</v>
      </c>
      <c r="GF426" s="4">
        <v>5.6730924487525201</v>
      </c>
      <c r="GG426" s="7">
        <v>2</v>
      </c>
      <c r="GH426" s="7">
        <v>0</v>
      </c>
      <c r="GI426" s="7">
        <v>0</v>
      </c>
      <c r="GJ426" s="4"/>
      <c r="GK426" s="7">
        <v>13.6002523819625</v>
      </c>
      <c r="GL426" s="4"/>
      <c r="GM426" s="7">
        <v>0</v>
      </c>
      <c r="GN426" s="7">
        <v>0</v>
      </c>
      <c r="GO426" s="7">
        <v>0</v>
      </c>
      <c r="GP426" s="4"/>
      <c r="GQ426" s="7">
        <v>0</v>
      </c>
      <c r="GR426" s="4"/>
      <c r="GS426" s="7">
        <v>0</v>
      </c>
      <c r="GT426" s="7">
        <v>0</v>
      </c>
      <c r="GU426" s="7">
        <v>0</v>
      </c>
      <c r="GV426" s="4"/>
      <c r="GW426" s="7">
        <v>0</v>
      </c>
      <c r="GX426" s="4"/>
      <c r="GY426" s="7">
        <v>0</v>
      </c>
      <c r="GZ426" s="3"/>
    </row>
    <row r="427" spans="1:208" s="11" customFormat="1" x14ac:dyDescent="0.25">
      <c r="A427" s="7" t="s">
        <v>220</v>
      </c>
      <c r="B427" s="7" t="s">
        <v>1039</v>
      </c>
      <c r="C427" s="7" t="s">
        <v>1040</v>
      </c>
      <c r="D427" s="33" t="s">
        <v>231</v>
      </c>
      <c r="E427" s="7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>
        <v>10.4692395744681</v>
      </c>
      <c r="Z427" s="8">
        <v>21.480967342999499</v>
      </c>
      <c r="AA427" s="8">
        <v>18.450365901930098</v>
      </c>
      <c r="AB427" s="8">
        <v>24.423577099822801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10.4692395744681</v>
      </c>
      <c r="AM427" s="8">
        <v>39.931333244929696</v>
      </c>
      <c r="AN427" s="8">
        <v>24.423577099822801</v>
      </c>
      <c r="AO427" s="8"/>
      <c r="AP427" s="8"/>
      <c r="AQ427" s="8"/>
      <c r="AR427" s="8"/>
      <c r="AS427" s="8">
        <v>10.4692395744681</v>
      </c>
      <c r="AT427" s="8">
        <v>64.354910344752398</v>
      </c>
      <c r="AU427" s="8">
        <f t="shared" si="43"/>
        <v>0</v>
      </c>
      <c r="AV427" s="8">
        <f t="shared" si="44"/>
        <v>0</v>
      </c>
      <c r="AW427" s="8">
        <f t="shared" si="45"/>
        <v>10.4692395744681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10.4692395744681</v>
      </c>
      <c r="BK427" s="8">
        <v>11.0117277685315</v>
      </c>
      <c r="BL427" s="9">
        <v>-3.03060144106942</v>
      </c>
      <c r="BM427" s="8" t="s">
        <v>268</v>
      </c>
      <c r="BN427" s="7" t="s">
        <v>268</v>
      </c>
      <c r="BO427" s="10">
        <v>573</v>
      </c>
      <c r="BP427" s="10">
        <v>409</v>
      </c>
      <c r="BQ427" s="7" t="s">
        <v>252</v>
      </c>
      <c r="BR427" s="8"/>
      <c r="BS427" s="8"/>
      <c r="BT427" s="4"/>
      <c r="BU427" s="8"/>
      <c r="BV427" s="4"/>
      <c r="BW427" s="8"/>
      <c r="BX427" s="8"/>
      <c r="BY427" s="8"/>
      <c r="BZ427" s="4"/>
      <c r="CA427" s="8"/>
      <c r="CB427" s="4"/>
      <c r="CC427" s="8"/>
      <c r="CD427" s="8"/>
      <c r="CE427" s="8"/>
      <c r="CF427" s="4"/>
      <c r="CG427" s="8"/>
      <c r="CH427" s="4"/>
      <c r="CI427" s="8"/>
      <c r="CJ427" s="8"/>
      <c r="CK427" s="8"/>
      <c r="CL427" s="4"/>
      <c r="CM427" s="8"/>
      <c r="CN427" s="4"/>
      <c r="CO427" s="8"/>
      <c r="CP427" s="8"/>
      <c r="CQ427" s="8"/>
      <c r="CR427" s="4"/>
      <c r="CS427" s="8"/>
      <c r="CT427" s="4"/>
      <c r="CU427" s="8"/>
      <c r="CV427" s="8"/>
      <c r="CW427" s="8"/>
      <c r="CX427" s="4"/>
      <c r="CY427" s="8"/>
      <c r="CZ427" s="4"/>
      <c r="DA427" s="8"/>
      <c r="DB427" s="8"/>
      <c r="DC427" s="8"/>
      <c r="DD427" s="4"/>
      <c r="DE427" s="8"/>
      <c r="DF427" s="4"/>
      <c r="DG427" s="8"/>
      <c r="DH427" s="8"/>
      <c r="DI427" s="8"/>
      <c r="DJ427" s="4"/>
      <c r="DK427" s="8"/>
      <c r="DL427" s="4"/>
      <c r="DM427" s="8"/>
      <c r="DN427" s="8"/>
      <c r="DO427" s="8"/>
      <c r="DP427" s="4"/>
      <c r="DQ427" s="8"/>
      <c r="DR427" s="4"/>
      <c r="DS427" s="8"/>
      <c r="DT427" s="8"/>
      <c r="DU427" s="8"/>
      <c r="DV427" s="4"/>
      <c r="DW427" s="8"/>
      <c r="DX427" s="4"/>
      <c r="DY427" s="8"/>
      <c r="DZ427" s="8"/>
      <c r="EA427" s="8"/>
      <c r="EB427" s="4"/>
      <c r="EC427" s="8"/>
      <c r="ED427" s="4"/>
      <c r="EE427" s="8"/>
      <c r="EF427" s="8">
        <v>10.4692395744681</v>
      </c>
      <c r="EG427" s="8">
        <v>5.1296119059132401</v>
      </c>
      <c r="EH427" s="4">
        <v>0.48996986547362098</v>
      </c>
      <c r="EI427" s="8">
        <v>3.5539992223349199</v>
      </c>
      <c r="EJ427" s="4">
        <v>0.33947061742690998</v>
      </c>
      <c r="EK427" s="8">
        <v>1.5714285714285701</v>
      </c>
      <c r="EL427" s="8">
        <v>21.480967342999499</v>
      </c>
      <c r="EM427" s="8">
        <v>9.6284837430886903</v>
      </c>
      <c r="EN427" s="4">
        <v>0.44823324710404699</v>
      </c>
      <c r="EO427" s="8">
        <v>6.4905164512255098</v>
      </c>
      <c r="EP427" s="4">
        <v>0.30215196306514203</v>
      </c>
      <c r="EQ427" s="8">
        <v>3</v>
      </c>
      <c r="ER427" s="8">
        <v>18.450365901930098</v>
      </c>
      <c r="ES427" s="8">
        <v>6.2743588161617696</v>
      </c>
      <c r="ET427" s="4">
        <v>0.340066904337404</v>
      </c>
      <c r="EU427" s="8">
        <v>2.4055611157472199</v>
      </c>
      <c r="EV427" s="4">
        <v>0.13038013059110001</v>
      </c>
      <c r="EW427" s="8">
        <v>3.6666666666666701</v>
      </c>
      <c r="EX427" s="8">
        <v>24.423577099822801</v>
      </c>
      <c r="EY427" s="8">
        <v>15.5002219955242</v>
      </c>
      <c r="EZ427" s="4">
        <v>0.63464176161307095</v>
      </c>
      <c r="FA427" s="8">
        <v>11.1522586506275</v>
      </c>
      <c r="FB427" s="4">
        <v>0.45661856185302102</v>
      </c>
      <c r="FC427" s="8">
        <v>4</v>
      </c>
      <c r="FD427" s="7">
        <v>0</v>
      </c>
      <c r="FE427" s="7">
        <v>0</v>
      </c>
      <c r="FF427" s="4"/>
      <c r="FG427" s="7">
        <v>0</v>
      </c>
      <c r="FH427" s="4"/>
      <c r="FI427" s="7">
        <v>0</v>
      </c>
      <c r="FJ427" s="7">
        <v>0</v>
      </c>
      <c r="FK427" s="7">
        <v>0</v>
      </c>
      <c r="FL427" s="4"/>
      <c r="FM427" s="7">
        <v>0</v>
      </c>
      <c r="FN427" s="4"/>
      <c r="FO427" s="7">
        <v>0</v>
      </c>
      <c r="FP427" s="7">
        <v>0</v>
      </c>
      <c r="FQ427" s="7">
        <v>0</v>
      </c>
      <c r="FR427" s="4"/>
      <c r="FS427" s="7">
        <v>0</v>
      </c>
      <c r="FT427" s="4"/>
      <c r="FU427" s="7">
        <v>0</v>
      </c>
      <c r="FV427" s="7">
        <v>0</v>
      </c>
      <c r="FW427" s="7">
        <v>0</v>
      </c>
      <c r="FX427" s="4"/>
      <c r="FY427" s="7">
        <v>0</v>
      </c>
      <c r="FZ427" s="4"/>
      <c r="GA427" s="7">
        <v>0</v>
      </c>
      <c r="GB427" s="7">
        <v>0</v>
      </c>
      <c r="GC427" s="7">
        <v>0</v>
      </c>
      <c r="GD427" s="4"/>
      <c r="GE427" s="7">
        <v>0</v>
      </c>
      <c r="GF427" s="4"/>
      <c r="GG427" s="7">
        <v>0</v>
      </c>
      <c r="GH427" s="7">
        <v>10.4692395744681</v>
      </c>
      <c r="GI427" s="7">
        <v>5.1296119059132401</v>
      </c>
      <c r="GJ427" s="4">
        <v>0.48996986547362098</v>
      </c>
      <c r="GK427" s="7">
        <v>3.5539992223349199</v>
      </c>
      <c r="GL427" s="4">
        <v>0.33947061742690998</v>
      </c>
      <c r="GM427" s="7">
        <v>1.5714285714285701</v>
      </c>
      <c r="GN427" s="7">
        <v>39.931333244929696</v>
      </c>
      <c r="GO427" s="7">
        <v>15.9028425592505</v>
      </c>
      <c r="GP427" s="4">
        <v>0.39825473549070001</v>
      </c>
      <c r="GQ427" s="7">
        <v>8.8960775669727301</v>
      </c>
      <c r="GR427" s="4">
        <v>0.22278438619632901</v>
      </c>
      <c r="GS427" s="7">
        <v>6.6666666666666696</v>
      </c>
      <c r="GT427" s="7">
        <v>24.423577099822801</v>
      </c>
      <c r="GU427" s="7">
        <v>15.5002219955242</v>
      </c>
      <c r="GV427" s="4">
        <v>0.63464176161307095</v>
      </c>
      <c r="GW427" s="7">
        <v>11.1522586506275</v>
      </c>
      <c r="GX427" s="4">
        <v>0.45661856185302102</v>
      </c>
      <c r="GY427" s="7">
        <v>4</v>
      </c>
      <c r="GZ427" s="3"/>
    </row>
    <row r="428" spans="1:208" s="11" customFormat="1" x14ac:dyDescent="0.25">
      <c r="A428" s="7" t="s">
        <v>220</v>
      </c>
      <c r="B428" s="7" t="s">
        <v>1041</v>
      </c>
      <c r="C428" s="7"/>
      <c r="D428" s="33" t="s">
        <v>231</v>
      </c>
      <c r="E428" s="7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>
        <v>10.3538143285438</v>
      </c>
      <c r="Z428" s="8">
        <v>15.5433593120609</v>
      </c>
      <c r="AA428" s="8">
        <v>15.5497423556795</v>
      </c>
      <c r="AB428" s="8">
        <v>3.54725219271897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10.3538143285438</v>
      </c>
      <c r="AM428" s="8">
        <v>31.093101667740399</v>
      </c>
      <c r="AN428" s="8">
        <v>3.54725219271897</v>
      </c>
      <c r="AO428" s="8"/>
      <c r="AP428" s="8"/>
      <c r="AQ428" s="8"/>
      <c r="AR428" s="8"/>
      <c r="AS428" s="8">
        <v>10.3538143285438</v>
      </c>
      <c r="AT428" s="8">
        <v>34.640353860459399</v>
      </c>
      <c r="AU428" s="8">
        <f t="shared" si="43"/>
        <v>0</v>
      </c>
      <c r="AV428" s="8">
        <f t="shared" si="44"/>
        <v>0</v>
      </c>
      <c r="AW428" s="8">
        <f t="shared" si="45"/>
        <v>10.3538143285438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10.3538143285438</v>
      </c>
      <c r="BK428" s="8">
        <v>5.1895449835171004</v>
      </c>
      <c r="BL428" s="9">
        <v>6.38304361858388E-3</v>
      </c>
      <c r="BM428" s="8" t="s">
        <v>268</v>
      </c>
      <c r="BN428" s="7" t="s">
        <v>268</v>
      </c>
      <c r="BO428" s="10">
        <v>822</v>
      </c>
      <c r="BP428" s="10">
        <v>410</v>
      </c>
      <c r="BQ428" s="7" t="s">
        <v>252</v>
      </c>
      <c r="BR428" s="8"/>
      <c r="BS428" s="8"/>
      <c r="BT428" s="4"/>
      <c r="BU428" s="8"/>
      <c r="BV428" s="4"/>
      <c r="BW428" s="8"/>
      <c r="BX428" s="8"/>
      <c r="BY428" s="8"/>
      <c r="BZ428" s="4"/>
      <c r="CA428" s="8"/>
      <c r="CB428" s="4"/>
      <c r="CC428" s="8"/>
      <c r="CD428" s="8"/>
      <c r="CE428" s="8"/>
      <c r="CF428" s="4"/>
      <c r="CG428" s="8"/>
      <c r="CH428" s="4"/>
      <c r="CI428" s="8"/>
      <c r="CJ428" s="8"/>
      <c r="CK428" s="8"/>
      <c r="CL428" s="4"/>
      <c r="CM428" s="8"/>
      <c r="CN428" s="4"/>
      <c r="CO428" s="8"/>
      <c r="CP428" s="8"/>
      <c r="CQ428" s="8"/>
      <c r="CR428" s="4"/>
      <c r="CS428" s="8"/>
      <c r="CT428" s="4"/>
      <c r="CU428" s="8"/>
      <c r="CV428" s="8"/>
      <c r="CW428" s="8"/>
      <c r="CX428" s="4"/>
      <c r="CY428" s="8"/>
      <c r="CZ428" s="4"/>
      <c r="DA428" s="8"/>
      <c r="DB428" s="8"/>
      <c r="DC428" s="8"/>
      <c r="DD428" s="4"/>
      <c r="DE428" s="8"/>
      <c r="DF428" s="4"/>
      <c r="DG428" s="8"/>
      <c r="DH428" s="8"/>
      <c r="DI428" s="8"/>
      <c r="DJ428" s="4"/>
      <c r="DK428" s="8"/>
      <c r="DL428" s="4"/>
      <c r="DM428" s="8"/>
      <c r="DN428" s="8"/>
      <c r="DO428" s="8"/>
      <c r="DP428" s="4"/>
      <c r="DQ428" s="8"/>
      <c r="DR428" s="4"/>
      <c r="DS428" s="8"/>
      <c r="DT428" s="8"/>
      <c r="DU428" s="8"/>
      <c r="DV428" s="4"/>
      <c r="DW428" s="8"/>
      <c r="DX428" s="4"/>
      <c r="DY428" s="8"/>
      <c r="DZ428" s="8"/>
      <c r="EA428" s="8"/>
      <c r="EB428" s="4"/>
      <c r="EC428" s="8"/>
      <c r="ED428" s="4"/>
      <c r="EE428" s="8"/>
      <c r="EF428" s="8">
        <v>10.3538143285438</v>
      </c>
      <c r="EG428" s="8">
        <v>7.52831606797458</v>
      </c>
      <c r="EH428" s="4">
        <v>0.72710556989806396</v>
      </c>
      <c r="EI428" s="8">
        <v>5.6036856045357304</v>
      </c>
      <c r="EJ428" s="4">
        <v>0.54121944113748299</v>
      </c>
      <c r="EK428" s="8">
        <v>2</v>
      </c>
      <c r="EL428" s="8">
        <v>15.5433593120609</v>
      </c>
      <c r="EM428" s="8">
        <v>11.6189477915156</v>
      </c>
      <c r="EN428" s="4">
        <v>0.74751844554605396</v>
      </c>
      <c r="EO428" s="8">
        <v>8.5562157412133892</v>
      </c>
      <c r="EP428" s="4">
        <v>0.55047403649571303</v>
      </c>
      <c r="EQ428" s="8">
        <v>3</v>
      </c>
      <c r="ER428" s="8">
        <v>15.5497423556795</v>
      </c>
      <c r="ES428" s="8">
        <v>11.5985734034783</v>
      </c>
      <c r="ET428" s="4">
        <v>0.74590132351883998</v>
      </c>
      <c r="EU428" s="8">
        <v>8.4932383598889594</v>
      </c>
      <c r="EV428" s="4">
        <v>0.54619801187810901</v>
      </c>
      <c r="EW428" s="8">
        <v>3</v>
      </c>
      <c r="EX428" s="8">
        <v>3.54725219271897</v>
      </c>
      <c r="EY428" s="8">
        <v>2.8527666706716301</v>
      </c>
      <c r="EZ428" s="4">
        <v>0.80421873486389595</v>
      </c>
      <c r="FA428" s="8">
        <v>2.1881444290002601</v>
      </c>
      <c r="FB428" s="4">
        <v>0.61685617771738999</v>
      </c>
      <c r="FC428" s="8">
        <v>0.64516129032258096</v>
      </c>
      <c r="FD428" s="7">
        <v>0</v>
      </c>
      <c r="FE428" s="7">
        <v>0</v>
      </c>
      <c r="FF428" s="4"/>
      <c r="FG428" s="7">
        <v>0</v>
      </c>
      <c r="FH428" s="4"/>
      <c r="FI428" s="7">
        <v>0</v>
      </c>
      <c r="FJ428" s="7">
        <v>0</v>
      </c>
      <c r="FK428" s="7">
        <v>0</v>
      </c>
      <c r="FL428" s="4"/>
      <c r="FM428" s="7">
        <v>0</v>
      </c>
      <c r="FN428" s="4"/>
      <c r="FO428" s="7">
        <v>0</v>
      </c>
      <c r="FP428" s="7">
        <v>0</v>
      </c>
      <c r="FQ428" s="7">
        <v>0</v>
      </c>
      <c r="FR428" s="4"/>
      <c r="FS428" s="7">
        <v>0</v>
      </c>
      <c r="FT428" s="4"/>
      <c r="FU428" s="7">
        <v>0</v>
      </c>
      <c r="FV428" s="7">
        <v>0</v>
      </c>
      <c r="FW428" s="7">
        <v>0</v>
      </c>
      <c r="FX428" s="4"/>
      <c r="FY428" s="7">
        <v>0</v>
      </c>
      <c r="FZ428" s="4"/>
      <c r="GA428" s="7">
        <v>0</v>
      </c>
      <c r="GB428" s="7">
        <v>0</v>
      </c>
      <c r="GC428" s="7">
        <v>0</v>
      </c>
      <c r="GD428" s="4"/>
      <c r="GE428" s="7">
        <v>0</v>
      </c>
      <c r="GF428" s="4"/>
      <c r="GG428" s="7">
        <v>0</v>
      </c>
      <c r="GH428" s="7">
        <v>10.3538143285438</v>
      </c>
      <c r="GI428" s="7">
        <v>7.52831606797458</v>
      </c>
      <c r="GJ428" s="4">
        <v>0.72710556989806396</v>
      </c>
      <c r="GK428" s="7">
        <v>5.6036856045357304</v>
      </c>
      <c r="GL428" s="4">
        <v>0.54121944113748299</v>
      </c>
      <c r="GM428" s="7">
        <v>2</v>
      </c>
      <c r="GN428" s="7">
        <v>31.093101667740399</v>
      </c>
      <c r="GO428" s="7">
        <v>23.2175211949938</v>
      </c>
      <c r="GP428" s="4">
        <v>0.74670971854449697</v>
      </c>
      <c r="GQ428" s="7">
        <v>17.049454101102398</v>
      </c>
      <c r="GR428" s="4">
        <v>0.54833558527843596</v>
      </c>
      <c r="GS428" s="7">
        <v>6</v>
      </c>
      <c r="GT428" s="7">
        <v>3.54725219271897</v>
      </c>
      <c r="GU428" s="7">
        <v>2.8527666706716301</v>
      </c>
      <c r="GV428" s="4">
        <v>0.80421873486389595</v>
      </c>
      <c r="GW428" s="7">
        <v>2.1881444290002601</v>
      </c>
      <c r="GX428" s="4">
        <v>0.61685617771738999</v>
      </c>
      <c r="GY428" s="7">
        <v>0.64516129032258096</v>
      </c>
      <c r="GZ428" s="3"/>
    </row>
    <row r="429" spans="1:208" s="11" customFormat="1" x14ac:dyDescent="0.25">
      <c r="A429" s="7" t="s">
        <v>220</v>
      </c>
      <c r="B429" s="7" t="s">
        <v>1042</v>
      </c>
      <c r="C429" s="7" t="s">
        <v>1043</v>
      </c>
      <c r="D429" s="33" t="s">
        <v>248</v>
      </c>
      <c r="E429" s="7"/>
      <c r="F429" s="8">
        <v>0</v>
      </c>
      <c r="G429" s="8">
        <v>3.4918846789749201</v>
      </c>
      <c r="H429" s="8">
        <v>4.93635571763404</v>
      </c>
      <c r="I429" s="8">
        <v>0</v>
      </c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>
        <v>9.9921345682962492</v>
      </c>
      <c r="Z429" s="8"/>
      <c r="AA429" s="8"/>
      <c r="AB429" s="8"/>
      <c r="AC429" s="8">
        <v>3.4918846789749201</v>
      </c>
      <c r="AD429" s="8">
        <v>4.93635571763404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9.9921345682962492</v>
      </c>
      <c r="AM429" s="8">
        <v>0</v>
      </c>
      <c r="AN429" s="8">
        <v>0</v>
      </c>
      <c r="AO429" s="8">
        <v>8.4282403966089703</v>
      </c>
      <c r="AP429" s="8"/>
      <c r="AQ429" s="8"/>
      <c r="AR429" s="8"/>
      <c r="AS429" s="8">
        <v>9.9921345682962492</v>
      </c>
      <c r="AT429" s="8"/>
      <c r="AU429" s="8">
        <f t="shared" si="43"/>
        <v>0</v>
      </c>
      <c r="AV429" s="8">
        <f t="shared" si="44"/>
        <v>0</v>
      </c>
      <c r="AW429" s="8">
        <f t="shared" si="45"/>
        <v>9.9921345682962492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9.9921345682962492</v>
      </c>
      <c r="BK429" s="8">
        <v>-9.9921345682962492</v>
      </c>
      <c r="BL429" s="9">
        <v>0</v>
      </c>
      <c r="BM429" s="8" t="s">
        <v>268</v>
      </c>
      <c r="BN429" s="7" t="s">
        <v>249</v>
      </c>
      <c r="BO429" s="10">
        <v>516</v>
      </c>
      <c r="BP429" s="10">
        <v>411</v>
      </c>
      <c r="BQ429" s="7" t="s">
        <v>252</v>
      </c>
      <c r="BR429" s="8"/>
      <c r="BS429" s="8"/>
      <c r="BT429" s="4"/>
      <c r="BU429" s="8"/>
      <c r="BV429" s="4"/>
      <c r="BW429" s="8"/>
      <c r="BX429" s="8"/>
      <c r="BY429" s="8"/>
      <c r="BZ429" s="4"/>
      <c r="CA429" s="8"/>
      <c r="CB429" s="4"/>
      <c r="CC429" s="8"/>
      <c r="CD429" s="8"/>
      <c r="CE429" s="8"/>
      <c r="CF429" s="4"/>
      <c r="CG429" s="8"/>
      <c r="CH429" s="4"/>
      <c r="CI429" s="8"/>
      <c r="CJ429" s="8"/>
      <c r="CK429" s="8"/>
      <c r="CL429" s="4"/>
      <c r="CM429" s="8"/>
      <c r="CN429" s="4"/>
      <c r="CO429" s="8"/>
      <c r="CP429" s="8"/>
      <c r="CQ429" s="8"/>
      <c r="CR429" s="4"/>
      <c r="CS429" s="8"/>
      <c r="CT429" s="4"/>
      <c r="CU429" s="8"/>
      <c r="CV429" s="8"/>
      <c r="CW429" s="8"/>
      <c r="CX429" s="4"/>
      <c r="CY429" s="8"/>
      <c r="CZ429" s="4"/>
      <c r="DA429" s="8"/>
      <c r="DB429" s="8"/>
      <c r="DC429" s="8"/>
      <c r="DD429" s="4"/>
      <c r="DE429" s="8"/>
      <c r="DF429" s="4"/>
      <c r="DG429" s="8"/>
      <c r="DH429" s="8"/>
      <c r="DI429" s="8"/>
      <c r="DJ429" s="4"/>
      <c r="DK429" s="8"/>
      <c r="DL429" s="4"/>
      <c r="DM429" s="8"/>
      <c r="DN429" s="8"/>
      <c r="DO429" s="8"/>
      <c r="DP429" s="4"/>
      <c r="DQ429" s="8"/>
      <c r="DR429" s="4"/>
      <c r="DS429" s="8"/>
      <c r="DT429" s="8"/>
      <c r="DU429" s="8"/>
      <c r="DV429" s="4"/>
      <c r="DW429" s="8"/>
      <c r="DX429" s="4"/>
      <c r="DY429" s="8"/>
      <c r="DZ429" s="8"/>
      <c r="EA429" s="8"/>
      <c r="EB429" s="4"/>
      <c r="EC429" s="8"/>
      <c r="ED429" s="4"/>
      <c r="EE429" s="8"/>
      <c r="EF429" s="8">
        <v>9.9921345682962492</v>
      </c>
      <c r="EG429" s="8">
        <v>6.3892044069225298</v>
      </c>
      <c r="EH429" s="4">
        <v>0.63942337478066402</v>
      </c>
      <c r="EI429" s="8">
        <v>4.1077362368763204</v>
      </c>
      <c r="EJ429" s="4">
        <v>0.41109696920111899</v>
      </c>
      <c r="EK429" s="8">
        <v>1.77649769585253</v>
      </c>
      <c r="EL429" s="8"/>
      <c r="EM429" s="8"/>
      <c r="EN429" s="4"/>
      <c r="EO429" s="8"/>
      <c r="EP429" s="4"/>
      <c r="EQ429" s="8"/>
      <c r="ER429" s="8"/>
      <c r="ES429" s="8"/>
      <c r="ET429" s="4"/>
      <c r="EU429" s="8"/>
      <c r="EV429" s="4"/>
      <c r="EW429" s="8"/>
      <c r="EX429" s="8"/>
      <c r="EY429" s="8"/>
      <c r="EZ429" s="4"/>
      <c r="FA429" s="8"/>
      <c r="FB429" s="4"/>
      <c r="FC429" s="8"/>
      <c r="FD429" s="7">
        <v>0</v>
      </c>
      <c r="FE429" s="7">
        <v>0</v>
      </c>
      <c r="FF429" s="4"/>
      <c r="FG429" s="7">
        <v>0</v>
      </c>
      <c r="FH429" s="4"/>
      <c r="FI429" s="7">
        <v>0</v>
      </c>
      <c r="FJ429" s="7">
        <v>0</v>
      </c>
      <c r="FK429" s="7">
        <v>0</v>
      </c>
      <c r="FL429" s="4"/>
      <c r="FM429" s="7">
        <v>0</v>
      </c>
      <c r="FN429" s="4"/>
      <c r="FO429" s="7">
        <v>0</v>
      </c>
      <c r="FP429" s="7">
        <v>0</v>
      </c>
      <c r="FQ429" s="7">
        <v>0</v>
      </c>
      <c r="FR429" s="4"/>
      <c r="FS429" s="7">
        <v>0</v>
      </c>
      <c r="FT429" s="4"/>
      <c r="FU429" s="7">
        <v>0</v>
      </c>
      <c r="FV429" s="7">
        <v>0</v>
      </c>
      <c r="FW429" s="7">
        <v>0</v>
      </c>
      <c r="FX429" s="4"/>
      <c r="FY429" s="7">
        <v>0</v>
      </c>
      <c r="FZ429" s="4"/>
      <c r="GA429" s="7">
        <v>0</v>
      </c>
      <c r="GB429" s="7">
        <v>0</v>
      </c>
      <c r="GC429" s="7">
        <v>0</v>
      </c>
      <c r="GD429" s="4"/>
      <c r="GE429" s="7">
        <v>0</v>
      </c>
      <c r="GF429" s="4"/>
      <c r="GG429" s="7">
        <v>0</v>
      </c>
      <c r="GH429" s="7">
        <v>9.9921345682962492</v>
      </c>
      <c r="GI429" s="7">
        <v>6.3892044069225298</v>
      </c>
      <c r="GJ429" s="4">
        <v>0.63942337478066402</v>
      </c>
      <c r="GK429" s="7">
        <v>4.1077362368763204</v>
      </c>
      <c r="GL429" s="4">
        <v>0.41109696920111899</v>
      </c>
      <c r="GM429" s="7">
        <v>1.77649769585253</v>
      </c>
      <c r="GN429" s="7">
        <v>0</v>
      </c>
      <c r="GO429" s="7">
        <v>0</v>
      </c>
      <c r="GP429" s="4"/>
      <c r="GQ429" s="7">
        <v>0</v>
      </c>
      <c r="GR429" s="4"/>
      <c r="GS429" s="7">
        <v>0</v>
      </c>
      <c r="GT429" s="7">
        <v>0</v>
      </c>
      <c r="GU429" s="7">
        <v>0</v>
      </c>
      <c r="GV429" s="4"/>
      <c r="GW429" s="7">
        <v>0</v>
      </c>
      <c r="GX429" s="4"/>
      <c r="GY429" s="7">
        <v>0</v>
      </c>
      <c r="GZ429" s="3"/>
    </row>
    <row r="430" spans="1:208" s="11" customFormat="1" x14ac:dyDescent="0.25">
      <c r="A430" s="7" t="s">
        <v>220</v>
      </c>
      <c r="B430" s="7" t="s">
        <v>1044</v>
      </c>
      <c r="C430" s="7" t="s">
        <v>1045</v>
      </c>
      <c r="D430" s="33" t="s">
        <v>248</v>
      </c>
      <c r="E430" s="7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>
        <v>2.17336279901017</v>
      </c>
      <c r="R430" s="8">
        <v>43.811921072881297</v>
      </c>
      <c r="S430" s="8">
        <v>16.578696727033599</v>
      </c>
      <c r="T430" s="8">
        <v>17.4936148430033</v>
      </c>
      <c r="U430" s="8">
        <v>2.2211787228612199</v>
      </c>
      <c r="V430" s="8">
        <v>3.7555959147018401</v>
      </c>
      <c r="W430" s="8">
        <v>3.8365922907307599</v>
      </c>
      <c r="X430" s="8">
        <v>0.63774891003185796</v>
      </c>
      <c r="Y430" s="8">
        <v>0</v>
      </c>
      <c r="Z430" s="8">
        <v>-7.3813461162677099</v>
      </c>
      <c r="AA430" s="8">
        <v>2.4931069448808101</v>
      </c>
      <c r="AB430" s="8">
        <v>5.3681936429049797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2.17336279901017</v>
      </c>
      <c r="AI430" s="8">
        <v>60.390617799914899</v>
      </c>
      <c r="AJ430" s="8">
        <v>19.7147935658646</v>
      </c>
      <c r="AK430" s="8">
        <v>7.5921882054325902</v>
      </c>
      <c r="AL430" s="8">
        <v>0.63774891003185796</v>
      </c>
      <c r="AM430" s="8">
        <v>-4.8882391713868998</v>
      </c>
      <c r="AN430" s="8">
        <v>5.3681936429049797</v>
      </c>
      <c r="AO430" s="8"/>
      <c r="AP430" s="8"/>
      <c r="AQ430" s="8">
        <v>2.17336279901017</v>
      </c>
      <c r="AR430" s="8">
        <v>80.105411365779403</v>
      </c>
      <c r="AS430" s="8">
        <v>8.2299371154644501</v>
      </c>
      <c r="AT430" s="8">
        <v>0.47995447151807202</v>
      </c>
      <c r="AU430" s="8">
        <f t="shared" si="43"/>
        <v>2.17336279901017</v>
      </c>
      <c r="AV430" s="8">
        <f t="shared" si="44"/>
        <v>77.93204856676924</v>
      </c>
      <c r="AW430" s="8">
        <f t="shared" si="45"/>
        <v>-71.875474250314952</v>
      </c>
      <c r="AX430" s="8">
        <v>0</v>
      </c>
      <c r="AY430" s="8">
        <v>0</v>
      </c>
      <c r="AZ430" s="8">
        <v>0</v>
      </c>
      <c r="BA430" s="8">
        <v>0</v>
      </c>
      <c r="BB430" s="8">
        <v>2.17336279901017</v>
      </c>
      <c r="BC430" s="8">
        <v>41.638558273871098</v>
      </c>
      <c r="BD430" s="8">
        <v>-27.233224345847699</v>
      </c>
      <c r="BE430" s="8">
        <v>0.91491811596977601</v>
      </c>
      <c r="BF430" s="8">
        <v>-15.2724361201421</v>
      </c>
      <c r="BG430" s="8">
        <v>1.53441719184061</v>
      </c>
      <c r="BH430" s="8">
        <v>8.0996376028918099E-2</v>
      </c>
      <c r="BI430" s="8">
        <v>-3.1988433806989001</v>
      </c>
      <c r="BJ430" s="8">
        <v>-0.63774891003185796</v>
      </c>
      <c r="BK430" s="8">
        <v>-7.3813461162677099</v>
      </c>
      <c r="BL430" s="9">
        <v>9.8744530611485093</v>
      </c>
      <c r="BM430" s="8" t="s">
        <v>268</v>
      </c>
      <c r="BN430" s="7" t="s">
        <v>268</v>
      </c>
      <c r="BO430" s="10">
        <v>825</v>
      </c>
      <c r="BP430" s="10">
        <v>412</v>
      </c>
      <c r="BQ430" s="7" t="s">
        <v>252</v>
      </c>
      <c r="BR430" s="8"/>
      <c r="BS430" s="8"/>
      <c r="BT430" s="4"/>
      <c r="BU430" s="8"/>
      <c r="BV430" s="4"/>
      <c r="BW430" s="8"/>
      <c r="BX430" s="8"/>
      <c r="BY430" s="8"/>
      <c r="BZ430" s="4"/>
      <c r="CA430" s="8"/>
      <c r="CB430" s="4"/>
      <c r="CC430" s="8"/>
      <c r="CD430" s="8"/>
      <c r="CE430" s="8"/>
      <c r="CF430" s="4"/>
      <c r="CG430" s="8"/>
      <c r="CH430" s="4"/>
      <c r="CI430" s="8"/>
      <c r="CJ430" s="8">
        <v>2.17336279901017</v>
      </c>
      <c r="CK430" s="8">
        <v>-19.4614544954633</v>
      </c>
      <c r="CL430" s="4">
        <v>-8.9545355723981004</v>
      </c>
      <c r="CM430" s="8">
        <v>-25.116523645861999</v>
      </c>
      <c r="CN430" s="4">
        <v>-11.5565259777617</v>
      </c>
      <c r="CO430" s="8">
        <v>5.0299539170506904</v>
      </c>
      <c r="CP430" s="8">
        <v>43.811921072881297</v>
      </c>
      <c r="CQ430" s="8">
        <v>37.533133511768199</v>
      </c>
      <c r="CR430" s="4">
        <v>0.85668769121837096</v>
      </c>
      <c r="CS430" s="8">
        <v>32.5163080150977</v>
      </c>
      <c r="CT430" s="4">
        <v>0.74217946209221597</v>
      </c>
      <c r="CU430" s="8">
        <v>3.6333333333333302</v>
      </c>
      <c r="CV430" s="8">
        <v>16.578696727033599</v>
      </c>
      <c r="CW430" s="8">
        <v>13.546759109867301</v>
      </c>
      <c r="CX430" s="4">
        <v>0.81711845827891305</v>
      </c>
      <c r="CY430" s="8">
        <v>10.1610041970215</v>
      </c>
      <c r="CZ430" s="4">
        <v>0.61289523322136696</v>
      </c>
      <c r="DA430" s="8">
        <v>3</v>
      </c>
      <c r="DB430" s="8">
        <v>17.4936148430033</v>
      </c>
      <c r="DC430" s="8">
        <v>13.4835036880587</v>
      </c>
      <c r="DD430" s="4">
        <v>0.770767151847494</v>
      </c>
      <c r="DE430" s="8">
        <v>5.02832599679971</v>
      </c>
      <c r="DF430" s="4">
        <v>0.28743779041247303</v>
      </c>
      <c r="DG430" s="8">
        <v>3</v>
      </c>
      <c r="DH430" s="8">
        <v>2.2211787228612199</v>
      </c>
      <c r="DI430" s="8">
        <v>-0.36525191322214901</v>
      </c>
      <c r="DJ430" s="4">
        <v>-0.164440578087137</v>
      </c>
      <c r="DK430" s="8">
        <v>3.91875022772214</v>
      </c>
      <c r="DL430" s="4">
        <v>1.7642660572014599</v>
      </c>
      <c r="DM430" s="8">
        <v>2</v>
      </c>
      <c r="DN430" s="8">
        <v>3.7662296998795401</v>
      </c>
      <c r="DO430" s="8">
        <v>3.7284927563656498</v>
      </c>
      <c r="DP430" s="4">
        <v>0.98998018004183397</v>
      </c>
      <c r="DQ430" s="8">
        <v>3.67552345350675</v>
      </c>
      <c r="DR430" s="4">
        <v>0.97591590168393205</v>
      </c>
      <c r="DS430" s="8">
        <v>0</v>
      </c>
      <c r="DT430" s="8">
        <v>3.8415905781517101</v>
      </c>
      <c r="DU430" s="8">
        <v>3.8022293714935902</v>
      </c>
      <c r="DV430" s="4">
        <v>0.98975392982219901</v>
      </c>
      <c r="DW430" s="8">
        <v>3.8137645600537402</v>
      </c>
      <c r="DX430" s="4">
        <v>0.99275664141404596</v>
      </c>
      <c r="DY430" s="8">
        <v>0</v>
      </c>
      <c r="DZ430" s="8">
        <v>0.637618318756074</v>
      </c>
      <c r="EA430" s="8">
        <v>0.63019096838964805</v>
      </c>
      <c r="EB430" s="4">
        <v>0.98835141628158396</v>
      </c>
      <c r="EC430" s="8">
        <v>0.64699902700458201</v>
      </c>
      <c r="ED430" s="4">
        <v>1.0147121059301001</v>
      </c>
      <c r="EE430" s="8">
        <v>0</v>
      </c>
      <c r="EF430" s="8">
        <v>0</v>
      </c>
      <c r="EG430" s="8">
        <v>-2.1684043449710101E-17</v>
      </c>
      <c r="EH430" s="4"/>
      <c r="EI430" s="8">
        <v>-4.66860924344684E-4</v>
      </c>
      <c r="EJ430" s="4"/>
      <c r="EK430" s="8">
        <v>0</v>
      </c>
      <c r="EL430" s="8">
        <v>-7.3813461162677099</v>
      </c>
      <c r="EM430" s="8">
        <v>-7.2991663409868099</v>
      </c>
      <c r="EN430" s="4">
        <v>0.98886655984065197</v>
      </c>
      <c r="EO430" s="8">
        <v>-7.2991663409868099</v>
      </c>
      <c r="EP430" s="4">
        <v>-0.98886655984065197</v>
      </c>
      <c r="EQ430" s="8">
        <v>0</v>
      </c>
      <c r="ER430" s="8">
        <v>2.4933748713099</v>
      </c>
      <c r="ES430" s="8">
        <v>2.4685650802391002</v>
      </c>
      <c r="ET430" s="4">
        <v>0.99004971480370596</v>
      </c>
      <c r="EU430" s="8">
        <v>2.4413598301627699</v>
      </c>
      <c r="EV430" s="4">
        <v>0.97913870002234804</v>
      </c>
      <c r="EW430" s="8">
        <v>0</v>
      </c>
      <c r="EX430" s="8">
        <v>5.3644311826386204</v>
      </c>
      <c r="EY430" s="8">
        <v>5.5762645655832399</v>
      </c>
      <c r="EZ430" s="4">
        <v>1.0394885078645799</v>
      </c>
      <c r="FA430" s="8">
        <v>5.5479429529449398</v>
      </c>
      <c r="FB430" s="4">
        <v>1.0342089895570401</v>
      </c>
      <c r="FC430" s="8">
        <v>0</v>
      </c>
      <c r="FD430" s="7">
        <v>0</v>
      </c>
      <c r="FE430" s="7">
        <v>0</v>
      </c>
      <c r="FF430" s="4"/>
      <c r="FG430" s="7">
        <v>0</v>
      </c>
      <c r="FH430" s="4"/>
      <c r="FI430" s="7">
        <v>0</v>
      </c>
      <c r="FJ430" s="7">
        <v>2.17336279901017</v>
      </c>
      <c r="FK430" s="7">
        <v>-19.4614544954633</v>
      </c>
      <c r="FL430" s="4">
        <v>-8.9545355723981004</v>
      </c>
      <c r="FM430" s="7">
        <v>-25.116523645861999</v>
      </c>
      <c r="FN430" s="4">
        <v>-11.5565259777617</v>
      </c>
      <c r="FO430" s="7">
        <v>5.0299539170506904</v>
      </c>
      <c r="FP430" s="7">
        <v>60.390617799914899</v>
      </c>
      <c r="FQ430" s="7">
        <v>51.079892621635501</v>
      </c>
      <c r="FR430" s="4">
        <v>0.84582497219804098</v>
      </c>
      <c r="FS430" s="7">
        <v>42.677312212119197</v>
      </c>
      <c r="FT430" s="4">
        <v>0.70668778970794699</v>
      </c>
      <c r="FU430" s="7">
        <v>6.6333333333333302</v>
      </c>
      <c r="FV430" s="7">
        <v>19.7147935658646</v>
      </c>
      <c r="FW430" s="7">
        <v>13.118251774836599</v>
      </c>
      <c r="FX430" s="4">
        <v>0.66540142715723605</v>
      </c>
      <c r="FY430" s="7">
        <v>8.9470762245218491</v>
      </c>
      <c r="FZ430" s="4">
        <v>0.453825508982929</v>
      </c>
      <c r="GA430" s="7">
        <v>5</v>
      </c>
      <c r="GB430" s="7">
        <v>7.6078202780312498</v>
      </c>
      <c r="GC430" s="7">
        <v>7.5307221278592396</v>
      </c>
      <c r="GD430" s="4">
        <v>0.98986593434723402</v>
      </c>
      <c r="GE430" s="7">
        <v>7.48928801356048</v>
      </c>
      <c r="GF430" s="4">
        <v>0.98441968130963198</v>
      </c>
      <c r="GG430" s="7">
        <v>0</v>
      </c>
      <c r="GH430" s="7">
        <v>0.637618318756074</v>
      </c>
      <c r="GI430" s="7">
        <v>0.63019096838964805</v>
      </c>
      <c r="GJ430" s="4">
        <v>0.98835141628158396</v>
      </c>
      <c r="GK430" s="7">
        <v>0.646532166080238</v>
      </c>
      <c r="GL430" s="4">
        <v>1.01397991096234</v>
      </c>
      <c r="GM430" s="7">
        <v>0</v>
      </c>
      <c r="GN430" s="7">
        <v>-4.8879712449578099</v>
      </c>
      <c r="GO430" s="7">
        <v>-4.8306012607477102</v>
      </c>
      <c r="GP430" s="4">
        <v>0.98826302747396999</v>
      </c>
      <c r="GQ430" s="7">
        <v>-4.85780651082404</v>
      </c>
      <c r="GR430" s="4">
        <v>0.99382878240847305</v>
      </c>
      <c r="GS430" s="7">
        <v>0</v>
      </c>
      <c r="GT430" s="7">
        <v>5.3644311826386204</v>
      </c>
      <c r="GU430" s="7">
        <v>5.5762645655832399</v>
      </c>
      <c r="GV430" s="4">
        <v>1.0394885078645799</v>
      </c>
      <c r="GW430" s="7">
        <v>5.5479429529449398</v>
      </c>
      <c r="GX430" s="4">
        <v>1.0342089895570401</v>
      </c>
      <c r="GY430" s="7">
        <v>0</v>
      </c>
      <c r="GZ430" s="3"/>
    </row>
    <row r="431" spans="1:208" s="11" customFormat="1" x14ac:dyDescent="0.25">
      <c r="A431" s="7" t="s">
        <v>220</v>
      </c>
      <c r="B431" s="7" t="s">
        <v>1046</v>
      </c>
      <c r="C431" s="7" t="s">
        <v>1047</v>
      </c>
      <c r="D431" s="33" t="s">
        <v>248</v>
      </c>
      <c r="E431" s="7"/>
      <c r="F431" s="8">
        <v>0</v>
      </c>
      <c r="G431" s="8">
        <v>10.9437908010194</v>
      </c>
      <c r="H431" s="8">
        <v>73.938716366697705</v>
      </c>
      <c r="I431" s="8">
        <v>56.044534278588998</v>
      </c>
      <c r="J431" s="8">
        <v>62.6067208588805</v>
      </c>
      <c r="K431" s="8">
        <v>54.614235347657903</v>
      </c>
      <c r="L431" s="8">
        <v>36.974273994870103</v>
      </c>
      <c r="M431" s="8">
        <v>51.469285040445399</v>
      </c>
      <c r="N431" s="8">
        <v>39.755515829074398</v>
      </c>
      <c r="O431" s="8">
        <v>13.1539647152036</v>
      </c>
      <c r="P431" s="8">
        <v>14.7542000368727</v>
      </c>
      <c r="Q431" s="8">
        <v>14.614039861663001</v>
      </c>
      <c r="R431" s="8">
        <v>2.00439078981361</v>
      </c>
      <c r="S431" s="8">
        <v>2.0273183858343198</v>
      </c>
      <c r="T431" s="8">
        <v>2.0329475461877098</v>
      </c>
      <c r="U431" s="8">
        <v>1.9814012639785701</v>
      </c>
      <c r="V431" s="8">
        <v>2.0092974317496499</v>
      </c>
      <c r="W431" s="8">
        <v>2.2587239688691501</v>
      </c>
      <c r="X431" s="8">
        <v>2.4199659715986499</v>
      </c>
      <c r="Y431" s="8">
        <v>0.77307814062911595</v>
      </c>
      <c r="Z431" s="8">
        <v>0</v>
      </c>
      <c r="AA431" s="8"/>
      <c r="AB431" s="8"/>
      <c r="AC431" s="8">
        <v>10.9437908010194</v>
      </c>
      <c r="AD431" s="8">
        <v>129.983250645287</v>
      </c>
      <c r="AE431" s="8">
        <v>117.22095620653801</v>
      </c>
      <c r="AF431" s="8">
        <v>88.443559035315602</v>
      </c>
      <c r="AG431" s="8">
        <v>52.909480544277997</v>
      </c>
      <c r="AH431" s="8">
        <v>29.368239898535698</v>
      </c>
      <c r="AI431" s="8">
        <v>4.0317091756479204</v>
      </c>
      <c r="AJ431" s="8">
        <v>4.0143488101662799</v>
      </c>
      <c r="AK431" s="8">
        <v>4.2680214006188004</v>
      </c>
      <c r="AL431" s="8">
        <v>3.1930441122277702</v>
      </c>
      <c r="AM431" s="8">
        <v>0</v>
      </c>
      <c r="AN431" s="8">
        <v>0</v>
      </c>
      <c r="AO431" s="8">
        <v>140.92704144630599</v>
      </c>
      <c r="AP431" s="8">
        <v>205.66451524185399</v>
      </c>
      <c r="AQ431" s="8">
        <v>82.277720442813703</v>
      </c>
      <c r="AR431" s="8">
        <v>8.0460579858141994</v>
      </c>
      <c r="AS431" s="8">
        <v>7.4610655128465604</v>
      </c>
      <c r="AT431" s="8">
        <v>0</v>
      </c>
      <c r="AU431" s="8">
        <f t="shared" si="43"/>
        <v>-123.38679479904029</v>
      </c>
      <c r="AV431" s="8">
        <f t="shared" si="44"/>
        <v>-74.231662456999501</v>
      </c>
      <c r="AW431" s="8">
        <f t="shared" si="45"/>
        <v>-0.58499247296763901</v>
      </c>
      <c r="AX431" s="8">
        <v>14.4950110455753</v>
      </c>
      <c r="AY431" s="8">
        <v>-11.713769211371099</v>
      </c>
      <c r="AZ431" s="8">
        <v>-26.601551113870698</v>
      </c>
      <c r="BA431" s="8">
        <v>1.6002353216690699</v>
      </c>
      <c r="BB431" s="8">
        <v>-0.140160175209738</v>
      </c>
      <c r="BC431" s="8">
        <v>-12.6096490718494</v>
      </c>
      <c r="BD431" s="8">
        <v>2.2927596020707201E-2</v>
      </c>
      <c r="BE431" s="8">
        <v>5.6291603533953297E-3</v>
      </c>
      <c r="BF431" s="8">
        <v>-5.1546282209141502E-2</v>
      </c>
      <c r="BG431" s="8">
        <v>2.78961677710781E-2</v>
      </c>
      <c r="BH431" s="8">
        <v>0.249426537119501</v>
      </c>
      <c r="BI431" s="8">
        <v>0.16124200272950201</v>
      </c>
      <c r="BJ431" s="8">
        <v>-1.6468878309695301</v>
      </c>
      <c r="BK431" s="8">
        <v>-0.77307814062911595</v>
      </c>
      <c r="BL431" s="9">
        <v>0</v>
      </c>
      <c r="BM431" s="8" t="s">
        <v>224</v>
      </c>
      <c r="BN431" s="7" t="s">
        <v>224</v>
      </c>
      <c r="BO431" s="10">
        <v>333</v>
      </c>
      <c r="BP431" s="10">
        <v>413</v>
      </c>
      <c r="BQ431" s="7" t="s">
        <v>252</v>
      </c>
      <c r="BR431" s="8">
        <v>39.840528288339499</v>
      </c>
      <c r="BS431" s="8">
        <v>27.8980477081017</v>
      </c>
      <c r="BT431" s="4">
        <v>0.70024291611280898</v>
      </c>
      <c r="BU431" s="8">
        <v>22.498557756028301</v>
      </c>
      <c r="BV431" s="4">
        <v>0.56471534697528503</v>
      </c>
      <c r="BW431" s="8">
        <v>3.56666666666667</v>
      </c>
      <c r="BX431" s="8">
        <v>13.8638749620724</v>
      </c>
      <c r="BY431" s="8">
        <v>6.62671181034443</v>
      </c>
      <c r="BZ431" s="4">
        <v>0.47798410101600303</v>
      </c>
      <c r="CA431" s="8">
        <v>1.91613605818614</v>
      </c>
      <c r="CB431" s="4">
        <v>0.13821071406285401</v>
      </c>
      <c r="CC431" s="8">
        <v>3.3333333333333299</v>
      </c>
      <c r="CD431" s="8">
        <v>15.9883553101442</v>
      </c>
      <c r="CE431" s="8">
        <v>13.418330752203</v>
      </c>
      <c r="CF431" s="4">
        <v>0.83925647709927198</v>
      </c>
      <c r="CG431" s="8">
        <v>8.5566065563545806</v>
      </c>
      <c r="CH431" s="4">
        <v>0.53517740820568604</v>
      </c>
      <c r="CI431" s="8">
        <v>3</v>
      </c>
      <c r="CJ431" s="8">
        <v>16.3074877317313</v>
      </c>
      <c r="CK431" s="8">
        <v>13.6637612736109</v>
      </c>
      <c r="CL431" s="4">
        <v>0.83788266460098304</v>
      </c>
      <c r="CM431" s="8">
        <v>10.0298501743997</v>
      </c>
      <c r="CN431" s="4">
        <v>0.61504569798838604</v>
      </c>
      <c r="CO431" s="8">
        <v>3</v>
      </c>
      <c r="CP431" s="8">
        <v>2.2237857520893001</v>
      </c>
      <c r="CQ431" s="8">
        <v>0.49204834822041998</v>
      </c>
      <c r="CR431" s="4">
        <v>0.22126607644559701</v>
      </c>
      <c r="CS431" s="8">
        <v>-1.7857556269988</v>
      </c>
      <c r="CT431" s="4">
        <v>-0.80302503301905004</v>
      </c>
      <c r="CU431" s="8">
        <v>2</v>
      </c>
      <c r="CV431" s="8">
        <v>2.1921580231385001</v>
      </c>
      <c r="CW431" s="8">
        <v>2.1921580231385001</v>
      </c>
      <c r="CX431" s="4">
        <v>1</v>
      </c>
      <c r="CY431" s="8">
        <v>2.1702807034367599</v>
      </c>
      <c r="CZ431" s="4">
        <v>0.99002019039192202</v>
      </c>
      <c r="DA431" s="8">
        <v>0</v>
      </c>
      <c r="DB431" s="8">
        <v>2.1319743396324902</v>
      </c>
      <c r="DC431" s="8">
        <v>2.1319743396324902</v>
      </c>
      <c r="DD431" s="4">
        <v>1</v>
      </c>
      <c r="DE431" s="8">
        <v>2.1215869404241499</v>
      </c>
      <c r="DF431" s="4">
        <v>0.99512780289366498</v>
      </c>
      <c r="DG431" s="8">
        <v>0</v>
      </c>
      <c r="DH431" s="8">
        <v>2.0343664168783602</v>
      </c>
      <c r="DI431" s="8">
        <v>2.0343664168783602</v>
      </c>
      <c r="DJ431" s="4">
        <v>1</v>
      </c>
      <c r="DK431" s="8">
        <v>2.0263990506701299</v>
      </c>
      <c r="DL431" s="4">
        <v>0.99608361299020598</v>
      </c>
      <c r="DM431" s="8">
        <v>0</v>
      </c>
      <c r="DN431" s="8">
        <v>1.9577258356282301</v>
      </c>
      <c r="DO431" s="8">
        <v>1.9577258356282301</v>
      </c>
      <c r="DP431" s="4">
        <v>1</v>
      </c>
      <c r="DQ431" s="8">
        <v>1.9486366067954399</v>
      </c>
      <c r="DR431" s="4">
        <v>0.99535725142541198</v>
      </c>
      <c r="DS431" s="8">
        <v>0</v>
      </c>
      <c r="DT431" s="8">
        <v>2.0695118122412302</v>
      </c>
      <c r="DU431" s="8">
        <v>2.0695118122412302</v>
      </c>
      <c r="DV431" s="4">
        <v>1</v>
      </c>
      <c r="DW431" s="8">
        <v>2.0544622799316099</v>
      </c>
      <c r="DX431" s="4">
        <v>0.99272797950675895</v>
      </c>
      <c r="DY431" s="8">
        <v>0</v>
      </c>
      <c r="DZ431" s="8">
        <v>2.29643125083168</v>
      </c>
      <c r="EA431" s="8">
        <v>2.29643125083168</v>
      </c>
      <c r="EB431" s="4">
        <v>1</v>
      </c>
      <c r="EC431" s="8">
        <v>2.2796227358715502</v>
      </c>
      <c r="ED431" s="4">
        <v>0.99268059300532296</v>
      </c>
      <c r="EE431" s="8">
        <v>0</v>
      </c>
      <c r="EF431" s="8">
        <v>0.76393121942666398</v>
      </c>
      <c r="EG431" s="8">
        <v>0.76393121942666398</v>
      </c>
      <c r="EH431" s="4">
        <v>1</v>
      </c>
      <c r="EI431" s="8">
        <v>0.74978050708500299</v>
      </c>
      <c r="EJ431" s="4">
        <v>0.98147645758962399</v>
      </c>
      <c r="EK431" s="8">
        <v>0</v>
      </c>
      <c r="EL431" s="8">
        <v>0</v>
      </c>
      <c r="EM431" s="8">
        <v>0</v>
      </c>
      <c r="EN431" s="4"/>
      <c r="EO431" s="8">
        <v>-1.6065942348126401E-3</v>
      </c>
      <c r="EP431" s="4"/>
      <c r="EQ431" s="8">
        <v>0</v>
      </c>
      <c r="ER431" s="8"/>
      <c r="ES431" s="8"/>
      <c r="ET431" s="4"/>
      <c r="EU431" s="8"/>
      <c r="EV431" s="4"/>
      <c r="EW431" s="8"/>
      <c r="EX431" s="8"/>
      <c r="EY431" s="8"/>
      <c r="EZ431" s="4"/>
      <c r="FA431" s="8"/>
      <c r="FB431" s="4"/>
      <c r="FC431" s="8"/>
      <c r="FD431" s="7">
        <v>53.7044032504119</v>
      </c>
      <c r="FE431" s="7">
        <v>34.524759518446203</v>
      </c>
      <c r="FF431" s="4">
        <v>0.64286645840685996</v>
      </c>
      <c r="FG431" s="7">
        <v>24.414693814214399</v>
      </c>
      <c r="FH431" s="4">
        <v>0.45461251473876502</v>
      </c>
      <c r="FI431" s="7">
        <v>6.9</v>
      </c>
      <c r="FJ431" s="7">
        <v>32.2958430418755</v>
      </c>
      <c r="FK431" s="7">
        <v>27.0820920258139</v>
      </c>
      <c r="FL431" s="4">
        <v>0.83856278316372401</v>
      </c>
      <c r="FM431" s="7">
        <v>18.5864567307543</v>
      </c>
      <c r="FN431" s="4">
        <v>0.57550616364634599</v>
      </c>
      <c r="FO431" s="7">
        <v>6</v>
      </c>
      <c r="FP431" s="7">
        <v>4.4159437752277997</v>
      </c>
      <c r="FQ431" s="7">
        <v>2.6842063713589202</v>
      </c>
      <c r="FR431" s="4">
        <v>0.60784432682693301</v>
      </c>
      <c r="FS431" s="7">
        <v>0.38452507643796202</v>
      </c>
      <c r="FT431" s="4">
        <v>8.7076533581573204E-2</v>
      </c>
      <c r="FU431" s="7">
        <v>2</v>
      </c>
      <c r="FV431" s="7">
        <v>4.1663407565108503</v>
      </c>
      <c r="FW431" s="7">
        <v>4.1663407565108503</v>
      </c>
      <c r="FX431" s="4">
        <v>1</v>
      </c>
      <c r="FY431" s="7">
        <v>4.1479859910942798</v>
      </c>
      <c r="FZ431" s="4">
        <v>0.99559451170961499</v>
      </c>
      <c r="GA431" s="7">
        <v>0</v>
      </c>
      <c r="GB431" s="7">
        <v>4.0272376478694696</v>
      </c>
      <c r="GC431" s="7">
        <v>4.0272376478694696</v>
      </c>
      <c r="GD431" s="4">
        <v>1</v>
      </c>
      <c r="GE431" s="7">
        <v>4.0030988867270496</v>
      </c>
      <c r="GF431" s="4">
        <v>0.99400612448207804</v>
      </c>
      <c r="GG431" s="7">
        <v>0</v>
      </c>
      <c r="GH431" s="7">
        <v>3.0603624702583399</v>
      </c>
      <c r="GI431" s="7">
        <v>3.0603624702583399</v>
      </c>
      <c r="GJ431" s="4">
        <v>1</v>
      </c>
      <c r="GK431" s="7">
        <v>3.0294032429565498</v>
      </c>
      <c r="GL431" s="4">
        <v>0.98988380376420604</v>
      </c>
      <c r="GM431" s="7">
        <v>0</v>
      </c>
      <c r="GN431" s="7">
        <v>0</v>
      </c>
      <c r="GO431" s="7">
        <v>0</v>
      </c>
      <c r="GP431" s="4"/>
      <c r="GQ431" s="7">
        <v>-1.6065942348126401E-3</v>
      </c>
      <c r="GR431" s="4"/>
      <c r="GS431" s="7">
        <v>0</v>
      </c>
      <c r="GT431" s="7">
        <v>0</v>
      </c>
      <c r="GU431" s="7">
        <v>0</v>
      </c>
      <c r="GV431" s="4"/>
      <c r="GW431" s="7">
        <v>0</v>
      </c>
      <c r="GX431" s="4"/>
      <c r="GY431" s="7">
        <v>0</v>
      </c>
      <c r="GZ431" s="3"/>
    </row>
    <row r="432" spans="1:208" s="11" customFormat="1" x14ac:dyDescent="0.25">
      <c r="A432" s="7" t="s">
        <v>220</v>
      </c>
      <c r="B432" s="7" t="s">
        <v>1048</v>
      </c>
      <c r="C432" s="7" t="s">
        <v>1049</v>
      </c>
      <c r="D432" s="33" t="s">
        <v>248</v>
      </c>
      <c r="E432" s="7"/>
      <c r="F432" s="8"/>
      <c r="G432" s="8"/>
      <c r="H432" s="8"/>
      <c r="I432" s="8"/>
      <c r="J432" s="8"/>
      <c r="K432" s="8"/>
      <c r="L432" s="8"/>
      <c r="M432" s="8"/>
      <c r="N432" s="8">
        <v>-1.2667063020215299E-2</v>
      </c>
      <c r="O432" s="8">
        <v>62.665224613788901</v>
      </c>
      <c r="P432" s="8">
        <v>37.335811284609903</v>
      </c>
      <c r="Q432" s="8">
        <v>34.168137376195403</v>
      </c>
      <c r="R432" s="8">
        <v>25.667940272403101</v>
      </c>
      <c r="S432" s="8">
        <v>18.585441363374802</v>
      </c>
      <c r="T432" s="8">
        <v>7.4444617658228402</v>
      </c>
      <c r="U432" s="8">
        <v>0</v>
      </c>
      <c r="V432" s="8"/>
      <c r="W432" s="8"/>
      <c r="X432" s="8"/>
      <c r="Y432" s="8">
        <v>7.0642317380491804</v>
      </c>
      <c r="Z432" s="8">
        <v>10.1346641920849</v>
      </c>
      <c r="AA432" s="8">
        <v>11.0239219938288</v>
      </c>
      <c r="AB432" s="8">
        <v>18.8296765477074</v>
      </c>
      <c r="AC432" s="8">
        <v>0</v>
      </c>
      <c r="AD432" s="8">
        <v>0</v>
      </c>
      <c r="AE432" s="8">
        <v>0</v>
      </c>
      <c r="AF432" s="8">
        <v>0</v>
      </c>
      <c r="AG432" s="8">
        <v>62.652557550768698</v>
      </c>
      <c r="AH432" s="8">
        <v>71.503948660805307</v>
      </c>
      <c r="AI432" s="8">
        <v>44.253381635777998</v>
      </c>
      <c r="AJ432" s="8">
        <v>7.4444617658228402</v>
      </c>
      <c r="AK432" s="8">
        <v>0</v>
      </c>
      <c r="AL432" s="8">
        <v>7.0642317380491804</v>
      </c>
      <c r="AM432" s="8">
        <v>21.158586185913698</v>
      </c>
      <c r="AN432" s="8">
        <v>18.8296765477074</v>
      </c>
      <c r="AO432" s="8"/>
      <c r="AP432" s="8"/>
      <c r="AQ432" s="8">
        <v>134.156506211574</v>
      </c>
      <c r="AR432" s="8">
        <v>51.697843401600799</v>
      </c>
      <c r="AS432" s="8">
        <v>7.0642317380491804</v>
      </c>
      <c r="AT432" s="8">
        <v>39.988262733621099</v>
      </c>
      <c r="AU432" s="8">
        <f t="shared" si="43"/>
        <v>134.156506211574</v>
      </c>
      <c r="AV432" s="8">
        <f t="shared" si="44"/>
        <v>-82.458662809973191</v>
      </c>
      <c r="AW432" s="8">
        <f t="shared" si="45"/>
        <v>-44.633611663551619</v>
      </c>
      <c r="AX432" s="8">
        <v>0</v>
      </c>
      <c r="AY432" s="8">
        <v>-1.2667063020215299E-2</v>
      </c>
      <c r="AZ432" s="8">
        <v>62.677891676809203</v>
      </c>
      <c r="BA432" s="8">
        <v>-25.329413329179001</v>
      </c>
      <c r="BB432" s="8">
        <v>-3.16767390841449</v>
      </c>
      <c r="BC432" s="8">
        <v>-8.5001971037922601</v>
      </c>
      <c r="BD432" s="8">
        <v>-7.0824989090283097</v>
      </c>
      <c r="BE432" s="8">
        <v>-11.140979597552001</v>
      </c>
      <c r="BF432" s="8">
        <v>-7.4444617658228402</v>
      </c>
      <c r="BG432" s="8">
        <v>0</v>
      </c>
      <c r="BH432" s="8">
        <v>0</v>
      </c>
      <c r="BI432" s="8">
        <v>0</v>
      </c>
      <c r="BJ432" s="8">
        <v>7.0642317380491804</v>
      </c>
      <c r="BK432" s="8">
        <v>3.0704324540357599</v>
      </c>
      <c r="BL432" s="9">
        <v>0.88925780174385605</v>
      </c>
      <c r="BM432" s="8" t="s">
        <v>268</v>
      </c>
      <c r="BN432" s="7" t="s">
        <v>268</v>
      </c>
      <c r="BO432" s="10">
        <v>313</v>
      </c>
      <c r="BP432" s="10">
        <v>414</v>
      </c>
      <c r="BQ432" s="7" t="s">
        <v>252</v>
      </c>
      <c r="BR432" s="8">
        <v>-1.2667063020215299E-2</v>
      </c>
      <c r="BS432" s="8">
        <v>-3.8626617783062498</v>
      </c>
      <c r="BT432" s="4">
        <v>304.93744067917402</v>
      </c>
      <c r="BU432" s="8">
        <v>-8.3947938961553703</v>
      </c>
      <c r="BV432" s="4">
        <v>-662.72614912850702</v>
      </c>
      <c r="BW432" s="8">
        <v>3</v>
      </c>
      <c r="BX432" s="8">
        <v>62.665224613788901</v>
      </c>
      <c r="BY432" s="8">
        <v>49.452240257994603</v>
      </c>
      <c r="BZ432" s="4">
        <v>0.789149652981744</v>
      </c>
      <c r="CA432" s="8">
        <v>38.109745953254297</v>
      </c>
      <c r="CB432" s="4">
        <v>0.60814823832720399</v>
      </c>
      <c r="CC432" s="8">
        <v>9</v>
      </c>
      <c r="CD432" s="8">
        <v>37.335811284609903</v>
      </c>
      <c r="CE432" s="8">
        <v>25.679178111497599</v>
      </c>
      <c r="CF432" s="4">
        <v>0.68778947685764602</v>
      </c>
      <c r="CG432" s="8">
        <v>16.018627569379799</v>
      </c>
      <c r="CH432" s="4">
        <v>0.42904190422622002</v>
      </c>
      <c r="CI432" s="8">
        <v>8.3548387096774199</v>
      </c>
      <c r="CJ432" s="8">
        <v>34.168137376195403</v>
      </c>
      <c r="CK432" s="8">
        <v>27.297655311816602</v>
      </c>
      <c r="CL432" s="4">
        <v>0.79892137552790898</v>
      </c>
      <c r="CM432" s="8">
        <v>20.506137650705401</v>
      </c>
      <c r="CN432" s="4">
        <v>0.60015380484251601</v>
      </c>
      <c r="CO432" s="8">
        <v>6</v>
      </c>
      <c r="CP432" s="8">
        <v>25.667940272403101</v>
      </c>
      <c r="CQ432" s="8">
        <v>20.631575081027599</v>
      </c>
      <c r="CR432" s="4">
        <v>0.80378771580708597</v>
      </c>
      <c r="CS432" s="8">
        <v>15.5250315215387</v>
      </c>
      <c r="CT432" s="4">
        <v>0.60484134514799304</v>
      </c>
      <c r="CU432" s="8">
        <v>4.4838709677419404</v>
      </c>
      <c r="CV432" s="8">
        <v>18.585441363374802</v>
      </c>
      <c r="CW432" s="8">
        <v>15.0010373348189</v>
      </c>
      <c r="CX432" s="4">
        <v>0.80713914948399001</v>
      </c>
      <c r="CY432" s="8">
        <v>11.762777928737799</v>
      </c>
      <c r="CZ432" s="4">
        <v>0.63290280272374599</v>
      </c>
      <c r="DA432" s="8">
        <v>3</v>
      </c>
      <c r="DB432" s="8">
        <v>7.4444617658228402</v>
      </c>
      <c r="DC432" s="8">
        <v>6.3722361694287901</v>
      </c>
      <c r="DD432" s="4">
        <v>0.85597003112883296</v>
      </c>
      <c r="DE432" s="8">
        <v>5.3981293811228701</v>
      </c>
      <c r="DF432" s="4">
        <v>0.72512016999072004</v>
      </c>
      <c r="DG432" s="8">
        <v>0.93548387096774199</v>
      </c>
      <c r="DH432" s="8">
        <v>0</v>
      </c>
      <c r="DI432" s="8">
        <v>0</v>
      </c>
      <c r="DJ432" s="4"/>
      <c r="DK432" s="8">
        <v>-1.56833957920719E-3</v>
      </c>
      <c r="DL432" s="4"/>
      <c r="DM432" s="8">
        <v>0</v>
      </c>
      <c r="DN432" s="8"/>
      <c r="DO432" s="8"/>
      <c r="DP432" s="4"/>
      <c r="DQ432" s="8"/>
      <c r="DR432" s="4"/>
      <c r="DS432" s="8"/>
      <c r="DT432" s="8"/>
      <c r="DU432" s="8"/>
      <c r="DV432" s="4"/>
      <c r="DW432" s="8"/>
      <c r="DX432" s="4"/>
      <c r="DY432" s="8"/>
      <c r="DZ432" s="8"/>
      <c r="EA432" s="8"/>
      <c r="EB432" s="4"/>
      <c r="EC432" s="8"/>
      <c r="ED432" s="4"/>
      <c r="EE432" s="8"/>
      <c r="EF432" s="8">
        <v>7.0642317380491804</v>
      </c>
      <c r="EG432" s="8">
        <v>6.2719660914617297</v>
      </c>
      <c r="EH432" s="4">
        <v>0.88784829320927094</v>
      </c>
      <c r="EI432" s="8">
        <v>3.85226658131405</v>
      </c>
      <c r="EJ432" s="4">
        <v>0.54531996176811004</v>
      </c>
      <c r="EK432" s="8">
        <v>2</v>
      </c>
      <c r="EL432" s="8">
        <v>10.1346641920849</v>
      </c>
      <c r="EM432" s="8">
        <v>8.9219024124371202</v>
      </c>
      <c r="EN432" s="4">
        <v>0.88033527735482597</v>
      </c>
      <c r="EO432" s="8">
        <v>5.8805500501631798</v>
      </c>
      <c r="EP432" s="4">
        <v>0.58024123332629196</v>
      </c>
      <c r="EQ432" s="8">
        <v>3</v>
      </c>
      <c r="ER432" s="8">
        <v>11.0239219938288</v>
      </c>
      <c r="ES432" s="8">
        <v>9.0887725680918603</v>
      </c>
      <c r="ET432" s="4">
        <v>0.82445907846406796</v>
      </c>
      <c r="EU432" s="8">
        <v>4.3068022137651401</v>
      </c>
      <c r="EV432" s="4">
        <v>0.390677856408644</v>
      </c>
      <c r="EW432" s="8">
        <v>3.9</v>
      </c>
      <c r="EX432" s="8">
        <v>18.8296749977752</v>
      </c>
      <c r="EY432" s="8">
        <v>16.683842698522799</v>
      </c>
      <c r="EZ432" s="4">
        <v>0.88603986529210199</v>
      </c>
      <c r="FA432" s="8">
        <v>11.9060032748773</v>
      </c>
      <c r="FB432" s="4">
        <v>0.63229998798619702</v>
      </c>
      <c r="FC432" s="8">
        <v>4</v>
      </c>
      <c r="FD432" s="7">
        <v>62.652557550768698</v>
      </c>
      <c r="FE432" s="7">
        <v>45.589578479688399</v>
      </c>
      <c r="FF432" s="4">
        <v>0.72765710230976799</v>
      </c>
      <c r="FG432" s="7">
        <v>29.714952057098898</v>
      </c>
      <c r="FH432" s="4">
        <v>0.47428154920922799</v>
      </c>
      <c r="FI432" s="7">
        <v>12</v>
      </c>
      <c r="FJ432" s="7">
        <v>71.503948660805307</v>
      </c>
      <c r="FK432" s="7">
        <v>52.976833423314197</v>
      </c>
      <c r="FL432" s="4">
        <v>0.74089381657258502</v>
      </c>
      <c r="FM432" s="7">
        <v>36.5247652200853</v>
      </c>
      <c r="FN432" s="4">
        <v>0.51080766732685701</v>
      </c>
      <c r="FO432" s="7">
        <v>14.3548387096774</v>
      </c>
      <c r="FP432" s="7">
        <v>44.253381635777998</v>
      </c>
      <c r="FQ432" s="7">
        <v>35.632612415846602</v>
      </c>
      <c r="FR432" s="4">
        <v>0.80519524381473095</v>
      </c>
      <c r="FS432" s="7">
        <v>27.287809450276399</v>
      </c>
      <c r="FT432" s="4">
        <v>0.61662653658573197</v>
      </c>
      <c r="FU432" s="7">
        <v>7.4838709677419404</v>
      </c>
      <c r="FV432" s="7">
        <v>7.4444617658228402</v>
      </c>
      <c r="FW432" s="7">
        <v>6.3722361694287901</v>
      </c>
      <c r="FX432" s="4">
        <v>0.85597003112883296</v>
      </c>
      <c r="FY432" s="7">
        <v>5.3965610415436602</v>
      </c>
      <c r="FZ432" s="4">
        <v>0.72490949800011195</v>
      </c>
      <c r="GA432" s="7">
        <v>0.93548387096774199</v>
      </c>
      <c r="GB432" s="7">
        <v>0</v>
      </c>
      <c r="GC432" s="7">
        <v>0</v>
      </c>
      <c r="GD432" s="4"/>
      <c r="GE432" s="7">
        <v>0</v>
      </c>
      <c r="GF432" s="4"/>
      <c r="GG432" s="7">
        <v>0</v>
      </c>
      <c r="GH432" s="7">
        <v>7.0642317380491804</v>
      </c>
      <c r="GI432" s="7">
        <v>6.2719660914617297</v>
      </c>
      <c r="GJ432" s="4">
        <v>0.88784829320927094</v>
      </c>
      <c r="GK432" s="7">
        <v>3.85226658131405</v>
      </c>
      <c r="GL432" s="4">
        <v>0.54531996176811004</v>
      </c>
      <c r="GM432" s="7">
        <v>2</v>
      </c>
      <c r="GN432" s="7">
        <v>21.158586185913698</v>
      </c>
      <c r="GO432" s="7">
        <v>18.010674980529</v>
      </c>
      <c r="GP432" s="4">
        <v>0.85122298920518202</v>
      </c>
      <c r="GQ432" s="7">
        <v>10.1873522639283</v>
      </c>
      <c r="GR432" s="4">
        <v>0.481476038824868</v>
      </c>
      <c r="GS432" s="7">
        <v>6.9</v>
      </c>
      <c r="GT432" s="7">
        <v>18.8296749977752</v>
      </c>
      <c r="GU432" s="7">
        <v>16.683842698522799</v>
      </c>
      <c r="GV432" s="4">
        <v>0.88603986529210199</v>
      </c>
      <c r="GW432" s="7">
        <v>11.9060032748773</v>
      </c>
      <c r="GX432" s="4">
        <v>0.63229998798619702</v>
      </c>
      <c r="GY432" s="7">
        <v>4</v>
      </c>
      <c r="GZ432" s="3"/>
    </row>
    <row r="433" spans="1:208" s="11" customFormat="1" x14ac:dyDescent="0.25">
      <c r="A433" s="7" t="s">
        <v>220</v>
      </c>
      <c r="B433" s="7" t="s">
        <v>1050</v>
      </c>
      <c r="C433" s="7"/>
      <c r="D433" s="33" t="s">
        <v>231</v>
      </c>
      <c r="E433" s="7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>
        <v>6.5450477811550201</v>
      </c>
      <c r="Z433" s="8">
        <v>9.5564230155488996</v>
      </c>
      <c r="AA433" s="8">
        <v>5.7304920807641102E-2</v>
      </c>
      <c r="AB433" s="8"/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6.5450477811550201</v>
      </c>
      <c r="AM433" s="8">
        <v>9.6137279363565504</v>
      </c>
      <c r="AN433" s="8">
        <v>0</v>
      </c>
      <c r="AO433" s="8"/>
      <c r="AP433" s="8"/>
      <c r="AQ433" s="8"/>
      <c r="AR433" s="8"/>
      <c r="AS433" s="8">
        <v>6.5450477811550201</v>
      </c>
      <c r="AT433" s="8">
        <v>9.6137279363565504</v>
      </c>
      <c r="AU433" s="8">
        <f t="shared" si="43"/>
        <v>0</v>
      </c>
      <c r="AV433" s="8">
        <f t="shared" si="44"/>
        <v>0</v>
      </c>
      <c r="AW433" s="8">
        <f t="shared" si="45"/>
        <v>6.5450477811550201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6.5450477811550201</v>
      </c>
      <c r="BK433" s="8">
        <v>3.0113752343938902</v>
      </c>
      <c r="BL433" s="9">
        <v>-9.4991180947412595</v>
      </c>
      <c r="BM433" s="8" t="s">
        <v>268</v>
      </c>
      <c r="BN433" s="7" t="s">
        <v>268</v>
      </c>
      <c r="BO433" s="10">
        <v>833</v>
      </c>
      <c r="BP433" s="10">
        <v>415</v>
      </c>
      <c r="BQ433" s="7" t="s">
        <v>252</v>
      </c>
      <c r="BR433" s="8"/>
      <c r="BS433" s="8"/>
      <c r="BT433" s="4"/>
      <c r="BU433" s="8"/>
      <c r="BV433" s="4"/>
      <c r="BW433" s="8"/>
      <c r="BX433" s="8"/>
      <c r="BY433" s="8"/>
      <c r="BZ433" s="4"/>
      <c r="CA433" s="8"/>
      <c r="CB433" s="4"/>
      <c r="CC433" s="8"/>
      <c r="CD433" s="8"/>
      <c r="CE433" s="8"/>
      <c r="CF433" s="4"/>
      <c r="CG433" s="8"/>
      <c r="CH433" s="4"/>
      <c r="CI433" s="8"/>
      <c r="CJ433" s="8"/>
      <c r="CK433" s="8"/>
      <c r="CL433" s="4"/>
      <c r="CM433" s="8"/>
      <c r="CN433" s="4"/>
      <c r="CO433" s="8"/>
      <c r="CP433" s="8"/>
      <c r="CQ433" s="8"/>
      <c r="CR433" s="4"/>
      <c r="CS433" s="8"/>
      <c r="CT433" s="4"/>
      <c r="CU433" s="8"/>
      <c r="CV433" s="8"/>
      <c r="CW433" s="8"/>
      <c r="CX433" s="4"/>
      <c r="CY433" s="8"/>
      <c r="CZ433" s="4"/>
      <c r="DA433" s="8"/>
      <c r="DB433" s="8"/>
      <c r="DC433" s="8"/>
      <c r="DD433" s="4"/>
      <c r="DE433" s="8"/>
      <c r="DF433" s="4"/>
      <c r="DG433" s="8"/>
      <c r="DH433" s="8"/>
      <c r="DI433" s="8"/>
      <c r="DJ433" s="4"/>
      <c r="DK433" s="8"/>
      <c r="DL433" s="4"/>
      <c r="DM433" s="8"/>
      <c r="DN433" s="8"/>
      <c r="DO433" s="8"/>
      <c r="DP433" s="4"/>
      <c r="DQ433" s="8"/>
      <c r="DR433" s="4"/>
      <c r="DS433" s="8"/>
      <c r="DT433" s="8"/>
      <c r="DU433" s="8"/>
      <c r="DV433" s="4"/>
      <c r="DW433" s="8"/>
      <c r="DX433" s="4"/>
      <c r="DY433" s="8"/>
      <c r="DZ433" s="8"/>
      <c r="EA433" s="8"/>
      <c r="EB433" s="4"/>
      <c r="EC433" s="8"/>
      <c r="ED433" s="4"/>
      <c r="EE433" s="8"/>
      <c r="EF433" s="8">
        <v>6.5450477811550201</v>
      </c>
      <c r="EG433" s="8">
        <v>2.4905188138988699</v>
      </c>
      <c r="EH433" s="4">
        <v>0.38051957711748902</v>
      </c>
      <c r="EI433" s="8">
        <v>1.3397087793589399</v>
      </c>
      <c r="EJ433" s="4">
        <v>0.204690450574911</v>
      </c>
      <c r="EK433" s="8">
        <v>1.1785714285714299</v>
      </c>
      <c r="EL433" s="8">
        <v>9.5564230155488996</v>
      </c>
      <c r="EM433" s="8">
        <v>4.6215633532020197</v>
      </c>
      <c r="EN433" s="4">
        <v>0.48360807654521398</v>
      </c>
      <c r="EO433" s="8">
        <v>2.1626700448820202</v>
      </c>
      <c r="EP433" s="4">
        <v>0.22630539076841</v>
      </c>
      <c r="EQ433" s="8">
        <v>2.1666666666666701</v>
      </c>
      <c r="ER433" s="8">
        <v>5.7304920807641102E-2</v>
      </c>
      <c r="ES433" s="8">
        <v>5.7304920807641102E-2</v>
      </c>
      <c r="ET433" s="4">
        <v>1</v>
      </c>
      <c r="EU433" s="8">
        <v>3.4400177319057201E-2</v>
      </c>
      <c r="EV433" s="4">
        <v>0.60030058211807702</v>
      </c>
      <c r="EW433" s="8">
        <v>0</v>
      </c>
      <c r="EX433" s="8"/>
      <c r="EY433" s="8"/>
      <c r="EZ433" s="4"/>
      <c r="FA433" s="8"/>
      <c r="FB433" s="4"/>
      <c r="FC433" s="8"/>
      <c r="FD433" s="7">
        <v>0</v>
      </c>
      <c r="FE433" s="7">
        <v>0</v>
      </c>
      <c r="FF433" s="4"/>
      <c r="FG433" s="7">
        <v>0</v>
      </c>
      <c r="FH433" s="4"/>
      <c r="FI433" s="7">
        <v>0</v>
      </c>
      <c r="FJ433" s="7">
        <v>0</v>
      </c>
      <c r="FK433" s="7">
        <v>0</v>
      </c>
      <c r="FL433" s="4"/>
      <c r="FM433" s="7">
        <v>0</v>
      </c>
      <c r="FN433" s="4"/>
      <c r="FO433" s="7">
        <v>0</v>
      </c>
      <c r="FP433" s="7">
        <v>0</v>
      </c>
      <c r="FQ433" s="7">
        <v>0</v>
      </c>
      <c r="FR433" s="4"/>
      <c r="FS433" s="7">
        <v>0</v>
      </c>
      <c r="FT433" s="4"/>
      <c r="FU433" s="7">
        <v>0</v>
      </c>
      <c r="FV433" s="7">
        <v>0</v>
      </c>
      <c r="FW433" s="7">
        <v>0</v>
      </c>
      <c r="FX433" s="4"/>
      <c r="FY433" s="7">
        <v>0</v>
      </c>
      <c r="FZ433" s="4"/>
      <c r="GA433" s="7">
        <v>0</v>
      </c>
      <c r="GB433" s="7">
        <v>0</v>
      </c>
      <c r="GC433" s="7">
        <v>0</v>
      </c>
      <c r="GD433" s="4"/>
      <c r="GE433" s="7">
        <v>0</v>
      </c>
      <c r="GF433" s="4"/>
      <c r="GG433" s="7">
        <v>0</v>
      </c>
      <c r="GH433" s="7">
        <v>6.5450477811550201</v>
      </c>
      <c r="GI433" s="7">
        <v>2.4905188138988699</v>
      </c>
      <c r="GJ433" s="4">
        <v>0.38051957711748902</v>
      </c>
      <c r="GK433" s="7">
        <v>1.3397087793589399</v>
      </c>
      <c r="GL433" s="4">
        <v>0.204690450574911</v>
      </c>
      <c r="GM433" s="7">
        <v>1.1785714285714299</v>
      </c>
      <c r="GN433" s="7">
        <v>9.6137279363565504</v>
      </c>
      <c r="GO433" s="7">
        <v>4.6788682740096599</v>
      </c>
      <c r="GP433" s="4">
        <v>0.48668615390242398</v>
      </c>
      <c r="GQ433" s="7">
        <v>2.1970702222010798</v>
      </c>
      <c r="GR433" s="4">
        <v>0.228534678404237</v>
      </c>
      <c r="GS433" s="7">
        <v>2.1666666666666701</v>
      </c>
      <c r="GT433" s="7">
        <v>0</v>
      </c>
      <c r="GU433" s="7">
        <v>0</v>
      </c>
      <c r="GV433" s="4"/>
      <c r="GW433" s="7">
        <v>0</v>
      </c>
      <c r="GX433" s="4"/>
      <c r="GY433" s="7">
        <v>0</v>
      </c>
      <c r="GZ433" s="3"/>
    </row>
    <row r="434" spans="1:208" s="11" customFormat="1" x14ac:dyDescent="0.25">
      <c r="A434" s="7" t="s">
        <v>220</v>
      </c>
      <c r="B434" s="7" t="s">
        <v>1051</v>
      </c>
      <c r="C434" s="7" t="s">
        <v>1052</v>
      </c>
      <c r="D434" s="33" t="s">
        <v>223</v>
      </c>
      <c r="E434" s="7"/>
      <c r="F434" s="8">
        <v>95.445174751870198</v>
      </c>
      <c r="G434" s="8">
        <v>95.704464507789197</v>
      </c>
      <c r="H434" s="8">
        <v>95.059470737490997</v>
      </c>
      <c r="I434" s="8">
        <v>90.9620120775527</v>
      </c>
      <c r="J434" s="8">
        <v>99.035975057515103</v>
      </c>
      <c r="K434" s="8">
        <v>86.482049303086001</v>
      </c>
      <c r="L434" s="8">
        <v>58.101932336464898</v>
      </c>
      <c r="M434" s="8">
        <v>68.636272876393605</v>
      </c>
      <c r="N434" s="8">
        <v>66.526346448401497</v>
      </c>
      <c r="O434" s="8">
        <v>19.336352514827201</v>
      </c>
      <c r="P434" s="8">
        <v>19.0582667620092</v>
      </c>
      <c r="Q434" s="8">
        <v>18.263728662931801</v>
      </c>
      <c r="R434" s="8">
        <v>18.429003724083199</v>
      </c>
      <c r="S434" s="8">
        <v>19.072997677286601</v>
      </c>
      <c r="T434" s="8">
        <v>15.3192784022129</v>
      </c>
      <c r="U434" s="8">
        <v>18.189717407285801</v>
      </c>
      <c r="V434" s="8">
        <v>6.1688621501438696</v>
      </c>
      <c r="W434" s="8">
        <v>0</v>
      </c>
      <c r="X434" s="8">
        <v>0</v>
      </c>
      <c r="Y434" s="8"/>
      <c r="Z434" s="8"/>
      <c r="AA434" s="8"/>
      <c r="AB434" s="8"/>
      <c r="AC434" s="8">
        <v>191.14963925965901</v>
      </c>
      <c r="AD434" s="8">
        <v>186.02148281504401</v>
      </c>
      <c r="AE434" s="8">
        <v>185.518024360601</v>
      </c>
      <c r="AF434" s="8">
        <v>126.738205212859</v>
      </c>
      <c r="AG434" s="8">
        <v>85.862698963228695</v>
      </c>
      <c r="AH434" s="8">
        <v>37.321995424941001</v>
      </c>
      <c r="AI434" s="8">
        <v>37.502001401369803</v>
      </c>
      <c r="AJ434" s="8">
        <v>33.5089958094987</v>
      </c>
      <c r="AK434" s="8">
        <v>6.1688621501438696</v>
      </c>
      <c r="AL434" s="8">
        <v>0</v>
      </c>
      <c r="AM434" s="8">
        <v>0</v>
      </c>
      <c r="AN434" s="8">
        <v>0</v>
      </c>
      <c r="AO434" s="8">
        <v>377.17112207470302</v>
      </c>
      <c r="AP434" s="8">
        <v>312.25622957346002</v>
      </c>
      <c r="AQ434" s="8">
        <v>123.18469438817</v>
      </c>
      <c r="AR434" s="8">
        <v>71.010997210868496</v>
      </c>
      <c r="AS434" s="8">
        <v>6.1688621501438696</v>
      </c>
      <c r="AT434" s="8"/>
      <c r="AU434" s="8">
        <f t="shared" si="43"/>
        <v>-189.07153518529003</v>
      </c>
      <c r="AV434" s="8">
        <f t="shared" si="44"/>
        <v>-52.173697177301506</v>
      </c>
      <c r="AW434" s="8">
        <f t="shared" si="45"/>
        <v>-64.84213506072463</v>
      </c>
      <c r="AX434" s="8">
        <v>10.534340539928699</v>
      </c>
      <c r="AY434" s="8">
        <v>-2.1099264279921202</v>
      </c>
      <c r="AZ434" s="8">
        <v>-47.1899939335742</v>
      </c>
      <c r="BA434" s="8">
        <v>-0.27808575281806103</v>
      </c>
      <c r="BB434" s="8">
        <v>-0.79453809907737505</v>
      </c>
      <c r="BC434" s="8">
        <v>0.16527506115141199</v>
      </c>
      <c r="BD434" s="8">
        <v>0.64399395320339903</v>
      </c>
      <c r="BE434" s="8">
        <v>-3.7537192750737698</v>
      </c>
      <c r="BF434" s="8">
        <v>2.8704390050729498</v>
      </c>
      <c r="BG434" s="8">
        <v>-12.0208552571419</v>
      </c>
      <c r="BH434" s="8">
        <v>-6.1688621501438696</v>
      </c>
      <c r="BI434" s="8">
        <v>0</v>
      </c>
      <c r="BJ434" s="8">
        <v>0</v>
      </c>
      <c r="BK434" s="8">
        <v>0</v>
      </c>
      <c r="BL434" s="9">
        <v>0</v>
      </c>
      <c r="BM434" s="8" t="s">
        <v>268</v>
      </c>
      <c r="BN434" s="7" t="s">
        <v>268</v>
      </c>
      <c r="BO434" s="10">
        <v>835</v>
      </c>
      <c r="BP434" s="10">
        <v>416</v>
      </c>
      <c r="BQ434" s="7" t="s">
        <v>252</v>
      </c>
      <c r="BR434" s="8">
        <v>66.526346448401497</v>
      </c>
      <c r="BS434" s="8">
        <v>52.555675939890897</v>
      </c>
      <c r="BT434" s="4">
        <v>0.78999792932644497</v>
      </c>
      <c r="BU434" s="8">
        <v>38.261471967015503</v>
      </c>
      <c r="BV434" s="4">
        <v>0.57513262052789205</v>
      </c>
      <c r="BW434" s="8">
        <v>11.0666666666667</v>
      </c>
      <c r="BX434" s="8">
        <v>19.336352514827201</v>
      </c>
      <c r="BY434" s="8">
        <v>16.266470072954501</v>
      </c>
      <c r="BZ434" s="4">
        <v>0.84123777017828305</v>
      </c>
      <c r="CA434" s="8">
        <v>12.519208072594999</v>
      </c>
      <c r="CB434" s="4">
        <v>0.64744413730537898</v>
      </c>
      <c r="CC434" s="8">
        <v>3</v>
      </c>
      <c r="CD434" s="8">
        <v>19.0582667620092</v>
      </c>
      <c r="CE434" s="8">
        <v>15.855086290571901</v>
      </c>
      <c r="CF434" s="4">
        <v>0.83192697890961897</v>
      </c>
      <c r="CG434" s="8">
        <v>12.904967060225101</v>
      </c>
      <c r="CH434" s="4">
        <v>0.67713225034450297</v>
      </c>
      <c r="CI434" s="8">
        <v>3</v>
      </c>
      <c r="CJ434" s="8">
        <v>18.263728662931801</v>
      </c>
      <c r="CK434" s="8">
        <v>14.880543828504999</v>
      </c>
      <c r="CL434" s="4">
        <v>0.81475935736532701</v>
      </c>
      <c r="CM434" s="8">
        <v>12.0098325717212</v>
      </c>
      <c r="CN434" s="4">
        <v>0.65757835069552095</v>
      </c>
      <c r="CO434" s="8">
        <v>3</v>
      </c>
      <c r="CP434" s="8">
        <v>18.429003724083199</v>
      </c>
      <c r="CQ434" s="8">
        <v>15.055602878075801</v>
      </c>
      <c r="CR434" s="4">
        <v>0.81695153484618199</v>
      </c>
      <c r="CS434" s="8">
        <v>12.2365467835582</v>
      </c>
      <c r="CT434" s="4">
        <v>0.66398308702750897</v>
      </c>
      <c r="CU434" s="8">
        <v>3</v>
      </c>
      <c r="CV434" s="8">
        <v>19.072997677286601</v>
      </c>
      <c r="CW434" s="8">
        <v>15.1786959143726</v>
      </c>
      <c r="CX434" s="4">
        <v>0.79582120079888496</v>
      </c>
      <c r="CY434" s="8">
        <v>12.1272764775672</v>
      </c>
      <c r="CZ434" s="4">
        <v>0.63583484267966905</v>
      </c>
      <c r="DA434" s="8">
        <v>3</v>
      </c>
      <c r="DB434" s="8">
        <v>15.3192784022129</v>
      </c>
      <c r="DC434" s="8">
        <v>9.3086560363359396</v>
      </c>
      <c r="DD434" s="4">
        <v>0.60764324480135501</v>
      </c>
      <c r="DE434" s="8">
        <v>6.8920705101259703</v>
      </c>
      <c r="DF434" s="4">
        <v>0.44989524500908701</v>
      </c>
      <c r="DG434" s="8">
        <v>2.4666666666666699</v>
      </c>
      <c r="DH434" s="8">
        <v>18.189717407285801</v>
      </c>
      <c r="DI434" s="8">
        <v>15.129058499193</v>
      </c>
      <c r="DJ434" s="4">
        <v>0.831736863219939</v>
      </c>
      <c r="DK434" s="8">
        <v>12.0135569373571</v>
      </c>
      <c r="DL434" s="4">
        <v>0.66045869038872995</v>
      </c>
      <c r="DM434" s="8">
        <v>3</v>
      </c>
      <c r="DN434" s="8">
        <v>6.1688621501438696</v>
      </c>
      <c r="DO434" s="8">
        <v>4.8459735809573603</v>
      </c>
      <c r="DP434" s="4">
        <v>0.78555387736202698</v>
      </c>
      <c r="DQ434" s="8">
        <v>3.6776863475648098</v>
      </c>
      <c r="DR434" s="4">
        <v>0.59616931908245696</v>
      </c>
      <c r="DS434" s="8">
        <v>1</v>
      </c>
      <c r="DT434" s="8">
        <v>0</v>
      </c>
      <c r="DU434" s="8">
        <v>-0.28907479919678702</v>
      </c>
      <c r="DV434" s="4"/>
      <c r="DW434" s="8">
        <v>-0.28907479919678702</v>
      </c>
      <c r="DX434" s="4"/>
      <c r="DY434" s="8">
        <v>0</v>
      </c>
      <c r="DZ434" s="8">
        <v>0</v>
      </c>
      <c r="EA434" s="8">
        <v>0</v>
      </c>
      <c r="EB434" s="4"/>
      <c r="EC434" s="8">
        <v>-7.2808166182559503E-2</v>
      </c>
      <c r="ED434" s="4"/>
      <c r="EE434" s="8">
        <v>0</v>
      </c>
      <c r="EF434" s="8"/>
      <c r="EG434" s="8"/>
      <c r="EH434" s="4"/>
      <c r="EI434" s="8"/>
      <c r="EJ434" s="4"/>
      <c r="EK434" s="8"/>
      <c r="EL434" s="8"/>
      <c r="EM434" s="8"/>
      <c r="EN434" s="4"/>
      <c r="EO434" s="8"/>
      <c r="EP434" s="4"/>
      <c r="EQ434" s="8"/>
      <c r="ER434" s="8"/>
      <c r="ES434" s="8"/>
      <c r="ET434" s="4"/>
      <c r="EU434" s="8"/>
      <c r="EV434" s="4"/>
      <c r="EW434" s="8"/>
      <c r="EX434" s="8"/>
      <c r="EY434" s="8"/>
      <c r="EZ434" s="4"/>
      <c r="FA434" s="8"/>
      <c r="FB434" s="4"/>
      <c r="FC434" s="8"/>
      <c r="FD434" s="7">
        <v>85.862698963228695</v>
      </c>
      <c r="FE434" s="7">
        <v>68.822146012845394</v>
      </c>
      <c r="FF434" s="4">
        <v>0.80153718487604197</v>
      </c>
      <c r="FG434" s="7">
        <v>50.780680039610601</v>
      </c>
      <c r="FH434" s="4">
        <v>0.59141723533938395</v>
      </c>
      <c r="FI434" s="7">
        <v>14.0666666666667</v>
      </c>
      <c r="FJ434" s="7">
        <v>37.321995424941001</v>
      </c>
      <c r="FK434" s="7">
        <v>30.735630119076902</v>
      </c>
      <c r="FL434" s="4">
        <v>0.82352590661691605</v>
      </c>
      <c r="FM434" s="7">
        <v>24.914799631946298</v>
      </c>
      <c r="FN434" s="4">
        <v>0.66756343942148</v>
      </c>
      <c r="FO434" s="7">
        <v>6</v>
      </c>
      <c r="FP434" s="7">
        <v>37.502001401369803</v>
      </c>
      <c r="FQ434" s="7">
        <v>30.234298792448399</v>
      </c>
      <c r="FR434" s="4">
        <v>0.80620494007405197</v>
      </c>
      <c r="FS434" s="7">
        <v>24.3638232611255</v>
      </c>
      <c r="FT434" s="4">
        <v>0.649667280430413</v>
      </c>
      <c r="FU434" s="7">
        <v>6</v>
      </c>
      <c r="FV434" s="7">
        <v>33.5089958094987</v>
      </c>
      <c r="FW434" s="7">
        <v>24.437714535529</v>
      </c>
      <c r="FX434" s="4">
        <v>0.72928817904479604</v>
      </c>
      <c r="FY434" s="7">
        <v>18.905627447482999</v>
      </c>
      <c r="FZ434" s="4">
        <v>0.56419558362664901</v>
      </c>
      <c r="GA434" s="7">
        <v>5.4666666666666703</v>
      </c>
      <c r="GB434" s="7">
        <v>6.1688621501438696</v>
      </c>
      <c r="GC434" s="7">
        <v>4.5568987817605802</v>
      </c>
      <c r="GD434" s="4">
        <v>0.73869356630935601</v>
      </c>
      <c r="GE434" s="7">
        <v>3.3886115483680199</v>
      </c>
      <c r="GF434" s="4">
        <v>0.54930900802978599</v>
      </c>
      <c r="GG434" s="7">
        <v>1</v>
      </c>
      <c r="GH434" s="7">
        <v>0</v>
      </c>
      <c r="GI434" s="7">
        <v>0</v>
      </c>
      <c r="GJ434" s="4"/>
      <c r="GK434" s="7">
        <v>-7.2808166182559503E-2</v>
      </c>
      <c r="GL434" s="4"/>
      <c r="GM434" s="7">
        <v>0</v>
      </c>
      <c r="GN434" s="7">
        <v>0</v>
      </c>
      <c r="GO434" s="7">
        <v>0</v>
      </c>
      <c r="GP434" s="4"/>
      <c r="GQ434" s="7">
        <v>0</v>
      </c>
      <c r="GR434" s="4"/>
      <c r="GS434" s="7">
        <v>0</v>
      </c>
      <c r="GT434" s="7">
        <v>0</v>
      </c>
      <c r="GU434" s="7">
        <v>0</v>
      </c>
      <c r="GV434" s="4"/>
      <c r="GW434" s="7">
        <v>0</v>
      </c>
      <c r="GX434" s="4"/>
      <c r="GY434" s="7">
        <v>0</v>
      </c>
      <c r="GZ434" s="3"/>
    </row>
    <row r="435" spans="1:208" s="11" customFormat="1" x14ac:dyDescent="0.25">
      <c r="A435" s="7" t="s">
        <v>220</v>
      </c>
      <c r="B435" s="7" t="s">
        <v>1053</v>
      </c>
      <c r="C435" s="7" t="s">
        <v>1054</v>
      </c>
      <c r="D435" s="33" t="s">
        <v>241</v>
      </c>
      <c r="E435" s="7"/>
      <c r="F435" s="8">
        <v>206.22927757328</v>
      </c>
      <c r="G435" s="8">
        <v>139.66964712119801</v>
      </c>
      <c r="H435" s="8">
        <v>82.116021055698198</v>
      </c>
      <c r="I435" s="8">
        <v>51.647074809783703</v>
      </c>
      <c r="J435" s="8">
        <v>40.634880335534099</v>
      </c>
      <c r="K435" s="8">
        <v>35.094839599669299</v>
      </c>
      <c r="L435" s="8">
        <v>35.744700667763802</v>
      </c>
      <c r="M435" s="8">
        <v>34.401795592730998</v>
      </c>
      <c r="N435" s="8">
        <v>25.650336058934698</v>
      </c>
      <c r="O435" s="8">
        <v>21.4698241577223</v>
      </c>
      <c r="P435" s="8">
        <v>19.7688313682104</v>
      </c>
      <c r="Q435" s="8">
        <v>7.9529044245865599</v>
      </c>
      <c r="R435" s="8">
        <v>-8.86294443693387E-2</v>
      </c>
      <c r="S435" s="8">
        <v>7.2794635600113003E-3</v>
      </c>
      <c r="T435" s="8">
        <v>-7.8531951640759007E-3</v>
      </c>
      <c r="U435" s="8">
        <v>-0.102416929547845</v>
      </c>
      <c r="V435" s="8">
        <v>-0.21776984834968799</v>
      </c>
      <c r="W435" s="8">
        <v>-0.15791369304852401</v>
      </c>
      <c r="X435" s="8">
        <v>5.2885471812242901</v>
      </c>
      <c r="Y435" s="8">
        <v>0</v>
      </c>
      <c r="Z435" s="8"/>
      <c r="AA435" s="8"/>
      <c r="AB435" s="8"/>
      <c r="AC435" s="8">
        <v>345.89892469447801</v>
      </c>
      <c r="AD435" s="8">
        <v>133.763095865482</v>
      </c>
      <c r="AE435" s="8">
        <v>75.729719935203406</v>
      </c>
      <c r="AF435" s="8">
        <v>70.1464962604948</v>
      </c>
      <c r="AG435" s="8">
        <v>47.120160216656998</v>
      </c>
      <c r="AH435" s="8">
        <v>27.721735792796999</v>
      </c>
      <c r="AI435" s="8">
        <v>-8.1349980809327399E-2</v>
      </c>
      <c r="AJ435" s="8">
        <v>-0.11027012471192101</v>
      </c>
      <c r="AK435" s="8">
        <v>-0.37568354139821197</v>
      </c>
      <c r="AL435" s="8">
        <v>5.2885471812242901</v>
      </c>
      <c r="AM435" s="8">
        <v>0</v>
      </c>
      <c r="AN435" s="8">
        <v>0</v>
      </c>
      <c r="AO435" s="8">
        <v>479.66202055995899</v>
      </c>
      <c r="AP435" s="8">
        <v>145.87621619569799</v>
      </c>
      <c r="AQ435" s="8">
        <v>74.841896009454004</v>
      </c>
      <c r="AR435" s="8">
        <v>-0.191620105521248</v>
      </c>
      <c r="AS435" s="8">
        <v>4.9128636398260799</v>
      </c>
      <c r="AT435" s="8"/>
      <c r="AU435" s="8">
        <f t="shared" si="43"/>
        <v>-71.034320186243988</v>
      </c>
      <c r="AV435" s="8">
        <f t="shared" si="44"/>
        <v>-75.033516114975257</v>
      </c>
      <c r="AW435" s="8">
        <f t="shared" si="45"/>
        <v>5.104483745347328</v>
      </c>
      <c r="AX435" s="8">
        <v>-1.3429050750327201</v>
      </c>
      <c r="AY435" s="8">
        <v>-8.7514595337963303</v>
      </c>
      <c r="AZ435" s="8">
        <v>-4.1805119012123999</v>
      </c>
      <c r="BA435" s="8">
        <v>-1.7009927895119099</v>
      </c>
      <c r="BB435" s="8">
        <v>-11.8159269436239</v>
      </c>
      <c r="BC435" s="8">
        <v>-8.0415338689559004</v>
      </c>
      <c r="BD435" s="8">
        <v>9.5908907929350001E-2</v>
      </c>
      <c r="BE435" s="8">
        <v>-1.51326587240872E-2</v>
      </c>
      <c r="BF435" s="8">
        <v>-9.4563734383768902E-2</v>
      </c>
      <c r="BG435" s="8">
        <v>-0.11535291880184299</v>
      </c>
      <c r="BH435" s="8">
        <v>5.9856155301163803E-2</v>
      </c>
      <c r="BI435" s="8">
        <v>5.4464608742728204</v>
      </c>
      <c r="BJ435" s="8">
        <v>-5.2885471812242901</v>
      </c>
      <c r="BK435" s="8">
        <v>0</v>
      </c>
      <c r="BL435" s="9">
        <v>0</v>
      </c>
      <c r="BM435" s="8" t="s">
        <v>268</v>
      </c>
      <c r="BN435" s="7" t="s">
        <v>268</v>
      </c>
      <c r="BO435" s="10">
        <v>840</v>
      </c>
      <c r="BP435" s="10">
        <v>417</v>
      </c>
      <c r="BQ435" s="7" t="s">
        <v>252</v>
      </c>
      <c r="BR435" s="8">
        <v>25.650336058934698</v>
      </c>
      <c r="BS435" s="8">
        <v>21.089905499000999</v>
      </c>
      <c r="BT435" s="4">
        <v>0.82220776564269704</v>
      </c>
      <c r="BU435" s="8">
        <v>15.8998668202322</v>
      </c>
      <c r="BV435" s="4">
        <v>0.619869727386823</v>
      </c>
      <c r="BW435" s="8">
        <v>4.1666666666666696</v>
      </c>
      <c r="BX435" s="8">
        <v>21.4698241577223</v>
      </c>
      <c r="BY435" s="8">
        <v>16.709918883433598</v>
      </c>
      <c r="BZ435" s="4">
        <v>0.77829789199383503</v>
      </c>
      <c r="CA435" s="8">
        <v>12.8299099820444</v>
      </c>
      <c r="CB435" s="4">
        <v>0.59757871735664403</v>
      </c>
      <c r="CC435" s="8">
        <v>3.32258064516129</v>
      </c>
      <c r="CD435" s="8">
        <v>19.7688313682104</v>
      </c>
      <c r="CE435" s="8">
        <v>15.438365269658799</v>
      </c>
      <c r="CF435" s="4">
        <v>0.78094476006734304</v>
      </c>
      <c r="CG435" s="8">
        <v>12.066470414622</v>
      </c>
      <c r="CH435" s="4">
        <v>0.61037853932153396</v>
      </c>
      <c r="CI435" s="8">
        <v>3</v>
      </c>
      <c r="CJ435" s="8">
        <v>7.9529044245865599</v>
      </c>
      <c r="CK435" s="8">
        <v>6.1120757172753599</v>
      </c>
      <c r="CL435" s="4">
        <v>0.76853378224686797</v>
      </c>
      <c r="CM435" s="8">
        <v>4.62054087974255</v>
      </c>
      <c r="CN435" s="4">
        <v>0.58098785463309</v>
      </c>
      <c r="CO435" s="8">
        <v>1.28571428571429</v>
      </c>
      <c r="CP435" s="8">
        <v>-8.86294443693387E-2</v>
      </c>
      <c r="CQ435" s="8">
        <v>-8.86294443693387E-2</v>
      </c>
      <c r="CR435" s="4">
        <v>1</v>
      </c>
      <c r="CS435" s="8">
        <v>-0.20566836683918899</v>
      </c>
      <c r="CT435" s="4">
        <v>-2.3205422114813499</v>
      </c>
      <c r="CU435" s="8">
        <v>0</v>
      </c>
      <c r="CV435" s="8">
        <v>7.2794635600113003E-3</v>
      </c>
      <c r="CW435" s="8">
        <v>7.2794635600113003E-3</v>
      </c>
      <c r="CX435" s="4">
        <v>1</v>
      </c>
      <c r="CY435" s="8">
        <v>8.8154760031844397E-3</v>
      </c>
      <c r="CZ435" s="4">
        <v>1.2110062685952601</v>
      </c>
      <c r="DA435" s="8">
        <v>0</v>
      </c>
      <c r="DB435" s="8">
        <v>-7.8531951640759007E-3</v>
      </c>
      <c r="DC435" s="8">
        <v>-7.8531951640759007E-3</v>
      </c>
      <c r="DD435" s="4">
        <v>1</v>
      </c>
      <c r="DE435" s="8">
        <v>-9.5874433351876304E-3</v>
      </c>
      <c r="DF435" s="4">
        <v>-1.2208334486636701</v>
      </c>
      <c r="DG435" s="8">
        <v>0</v>
      </c>
      <c r="DH435" s="8">
        <v>-0.102416929547845</v>
      </c>
      <c r="DI435" s="8">
        <v>-0.102416929547845</v>
      </c>
      <c r="DJ435" s="4">
        <v>1</v>
      </c>
      <c r="DK435" s="8">
        <v>-0.124410611077274</v>
      </c>
      <c r="DL435" s="4">
        <v>-1.2147465426519599</v>
      </c>
      <c r="DM435" s="8">
        <v>0</v>
      </c>
      <c r="DN435" s="8">
        <v>-0.21776984834968799</v>
      </c>
      <c r="DO435" s="8">
        <v>-0.21776984834968799</v>
      </c>
      <c r="DP435" s="4">
        <v>1</v>
      </c>
      <c r="DQ435" s="8">
        <v>-0.26454572933882697</v>
      </c>
      <c r="DR435" s="4">
        <v>-1.2147950294479199</v>
      </c>
      <c r="DS435" s="8">
        <v>0</v>
      </c>
      <c r="DT435" s="8">
        <v>-0.15791369304852401</v>
      </c>
      <c r="DU435" s="8">
        <v>-0.15791369304852401</v>
      </c>
      <c r="DV435" s="4">
        <v>1</v>
      </c>
      <c r="DW435" s="8">
        <v>-0.191609569332891</v>
      </c>
      <c r="DX435" s="4">
        <v>-1.21338159873199</v>
      </c>
      <c r="DY435" s="8">
        <v>0</v>
      </c>
      <c r="DZ435" s="8">
        <v>5.2885471812242901</v>
      </c>
      <c r="EA435" s="8">
        <v>5.2885471812242901</v>
      </c>
      <c r="EB435" s="4">
        <v>1</v>
      </c>
      <c r="EC435" s="8">
        <v>5.26522186538367</v>
      </c>
      <c r="ED435" s="4">
        <v>0.99558946624822897</v>
      </c>
      <c r="EE435" s="8">
        <v>0</v>
      </c>
      <c r="EF435" s="8">
        <v>0</v>
      </c>
      <c r="EG435" s="8">
        <v>0</v>
      </c>
      <c r="EH435" s="4"/>
      <c r="EI435" s="8">
        <v>2.3930685776200099E-3</v>
      </c>
      <c r="EJ435" s="4"/>
      <c r="EK435" s="8">
        <v>0</v>
      </c>
      <c r="EL435" s="8"/>
      <c r="EM435" s="8"/>
      <c r="EN435" s="4"/>
      <c r="EO435" s="8"/>
      <c r="EP435" s="4"/>
      <c r="EQ435" s="8"/>
      <c r="ER435" s="8"/>
      <c r="ES435" s="8"/>
      <c r="ET435" s="4"/>
      <c r="EU435" s="8"/>
      <c r="EV435" s="4"/>
      <c r="EW435" s="8"/>
      <c r="EX435" s="8"/>
      <c r="EY435" s="8"/>
      <c r="EZ435" s="4"/>
      <c r="FA435" s="8"/>
      <c r="FB435" s="4"/>
      <c r="FC435" s="8"/>
      <c r="FD435" s="7">
        <v>47.120160216656998</v>
      </c>
      <c r="FE435" s="7">
        <v>37.799824382434601</v>
      </c>
      <c r="FF435" s="4">
        <v>0.80220067607224199</v>
      </c>
      <c r="FG435" s="7">
        <v>28.7297768022766</v>
      </c>
      <c r="FH435" s="4">
        <v>0.60971305424637801</v>
      </c>
      <c r="FI435" s="7">
        <v>7.4892473118279597</v>
      </c>
      <c r="FJ435" s="7">
        <v>27.721735792796999</v>
      </c>
      <c r="FK435" s="7">
        <v>21.550440986934198</v>
      </c>
      <c r="FL435" s="4">
        <v>0.77738425717677195</v>
      </c>
      <c r="FM435" s="7">
        <v>16.687011294364499</v>
      </c>
      <c r="FN435" s="4">
        <v>0.60194684124723496</v>
      </c>
      <c r="FO435" s="7">
        <v>4.28571428571429</v>
      </c>
      <c r="FP435" s="7">
        <v>-8.1349980809327399E-2</v>
      </c>
      <c r="FQ435" s="7">
        <v>-8.1349980809327399E-2</v>
      </c>
      <c r="FR435" s="4">
        <v>1</v>
      </c>
      <c r="FS435" s="7">
        <v>-0.19685289083600399</v>
      </c>
      <c r="FT435" s="4">
        <v>2.4198271330561099</v>
      </c>
      <c r="FU435" s="7">
        <v>0</v>
      </c>
      <c r="FV435" s="7">
        <v>-0.11027012471192101</v>
      </c>
      <c r="FW435" s="7">
        <v>-0.11027012471192101</v>
      </c>
      <c r="FX435" s="4">
        <v>1</v>
      </c>
      <c r="FY435" s="7">
        <v>-0.13399805441246099</v>
      </c>
      <c r="FZ435" s="4">
        <v>1.2151800386780101</v>
      </c>
      <c r="GA435" s="7">
        <v>0</v>
      </c>
      <c r="GB435" s="7">
        <v>-0.37568354139821197</v>
      </c>
      <c r="GC435" s="7">
        <v>-0.37568354139821197</v>
      </c>
      <c r="GD435" s="4">
        <v>1</v>
      </c>
      <c r="GE435" s="7">
        <v>-0.456155298671718</v>
      </c>
      <c r="GF435" s="4">
        <v>1.21420091221992</v>
      </c>
      <c r="GG435" s="7">
        <v>0</v>
      </c>
      <c r="GH435" s="7">
        <v>5.2885471812242901</v>
      </c>
      <c r="GI435" s="7">
        <v>5.2885471812242901</v>
      </c>
      <c r="GJ435" s="4">
        <v>1</v>
      </c>
      <c r="GK435" s="7">
        <v>5.2676149339612897</v>
      </c>
      <c r="GL435" s="4">
        <v>0.99604196643317899</v>
      </c>
      <c r="GM435" s="7">
        <v>0</v>
      </c>
      <c r="GN435" s="7">
        <v>0</v>
      </c>
      <c r="GO435" s="7">
        <v>0</v>
      </c>
      <c r="GP435" s="4"/>
      <c r="GQ435" s="7">
        <v>0</v>
      </c>
      <c r="GR435" s="4"/>
      <c r="GS435" s="7">
        <v>0</v>
      </c>
      <c r="GT435" s="7">
        <v>0</v>
      </c>
      <c r="GU435" s="7">
        <v>0</v>
      </c>
      <c r="GV435" s="4"/>
      <c r="GW435" s="7">
        <v>0</v>
      </c>
      <c r="GX435" s="4"/>
      <c r="GY435" s="7">
        <v>0</v>
      </c>
      <c r="GZ435" s="3"/>
    </row>
    <row r="436" spans="1:208" s="11" customFormat="1" x14ac:dyDescent="0.25">
      <c r="A436" s="7" t="s">
        <v>220</v>
      </c>
      <c r="B436" s="7" t="s">
        <v>1055</v>
      </c>
      <c r="C436" s="7" t="s">
        <v>1056</v>
      </c>
      <c r="D436" s="33" t="s">
        <v>248</v>
      </c>
      <c r="E436" s="7"/>
      <c r="F436" s="8"/>
      <c r="G436" s="8"/>
      <c r="H436" s="8"/>
      <c r="I436" s="8"/>
      <c r="J436" s="8"/>
      <c r="K436" s="8"/>
      <c r="L436" s="8">
        <v>0</v>
      </c>
      <c r="M436" s="8">
        <v>0</v>
      </c>
      <c r="N436" s="8">
        <v>11.454706750183499</v>
      </c>
      <c r="O436" s="8">
        <v>2.5290682517740599</v>
      </c>
      <c r="P436" s="8">
        <v>3.7116167968360498</v>
      </c>
      <c r="Q436" s="8">
        <v>1.1064083497110799</v>
      </c>
      <c r="R436" s="8">
        <v>1.5953693871537</v>
      </c>
      <c r="S436" s="8">
        <v>-8.7676869214610509</v>
      </c>
      <c r="T436" s="8">
        <v>7.9084665071773799</v>
      </c>
      <c r="U436" s="8">
        <v>3.9087297440392401</v>
      </c>
      <c r="V436" s="8">
        <v>2.2146009865121301</v>
      </c>
      <c r="W436" s="8">
        <v>1.6823303344313201</v>
      </c>
      <c r="X436" s="8">
        <v>5.2100024485798202E-2</v>
      </c>
      <c r="Y436" s="8">
        <v>0.189160853850039</v>
      </c>
      <c r="Z436" s="8"/>
      <c r="AA436" s="8"/>
      <c r="AB436" s="8"/>
      <c r="AC436" s="8">
        <v>0</v>
      </c>
      <c r="AD436" s="8">
        <v>0</v>
      </c>
      <c r="AE436" s="8">
        <v>0</v>
      </c>
      <c r="AF436" s="8">
        <v>0</v>
      </c>
      <c r="AG436" s="8">
        <v>13.9837750019575</v>
      </c>
      <c r="AH436" s="8">
        <v>4.8180251465471402</v>
      </c>
      <c r="AI436" s="8">
        <v>-7.17231753430735</v>
      </c>
      <c r="AJ436" s="8">
        <v>11.8171962512166</v>
      </c>
      <c r="AK436" s="8">
        <v>3.89693132094345</v>
      </c>
      <c r="AL436" s="8">
        <v>0.24126087833583801</v>
      </c>
      <c r="AM436" s="8">
        <v>0</v>
      </c>
      <c r="AN436" s="8">
        <v>0</v>
      </c>
      <c r="AO436" s="8"/>
      <c r="AP436" s="8">
        <v>0</v>
      </c>
      <c r="AQ436" s="8">
        <v>18.8018001485047</v>
      </c>
      <c r="AR436" s="8">
        <v>4.64487871690927</v>
      </c>
      <c r="AS436" s="8">
        <v>4.1381921992792901</v>
      </c>
      <c r="AT436" s="8"/>
      <c r="AU436" s="8">
        <f t="shared" si="43"/>
        <v>18.8018001485047</v>
      </c>
      <c r="AV436" s="8">
        <f t="shared" si="44"/>
        <v>-14.15692143159543</v>
      </c>
      <c r="AW436" s="8">
        <f t="shared" si="45"/>
        <v>-0.50668651762997996</v>
      </c>
      <c r="AX436" s="8">
        <v>0</v>
      </c>
      <c r="AY436" s="8">
        <v>11.454706750183499</v>
      </c>
      <c r="AZ436" s="8">
        <v>-8.9256384984094304</v>
      </c>
      <c r="BA436" s="8">
        <v>1.1825485450619999</v>
      </c>
      <c r="BB436" s="8">
        <v>-2.6052084471249701</v>
      </c>
      <c r="BC436" s="8">
        <v>0.48896103744261599</v>
      </c>
      <c r="BD436" s="8">
        <v>-10.3630563086147</v>
      </c>
      <c r="BE436" s="8">
        <v>16.676153428638401</v>
      </c>
      <c r="BF436" s="8">
        <v>-3.99973676313813</v>
      </c>
      <c r="BG436" s="8">
        <v>-1.69412875752711</v>
      </c>
      <c r="BH436" s="8">
        <v>-0.53227065208080604</v>
      </c>
      <c r="BI436" s="8">
        <v>-1.63023030994552</v>
      </c>
      <c r="BJ436" s="8">
        <v>0.13706082936424099</v>
      </c>
      <c r="BK436" s="8">
        <v>-0.189160853850039</v>
      </c>
      <c r="BL436" s="9">
        <v>0</v>
      </c>
      <c r="BM436" s="8" t="s">
        <v>268</v>
      </c>
      <c r="BN436" s="7" t="s">
        <v>268</v>
      </c>
      <c r="BO436" s="10">
        <v>158</v>
      </c>
      <c r="BP436" s="10">
        <v>418</v>
      </c>
      <c r="BQ436" s="7" t="s">
        <v>252</v>
      </c>
      <c r="BR436" s="8">
        <v>11.454706750183499</v>
      </c>
      <c r="BS436" s="8">
        <v>9.7858541691263294</v>
      </c>
      <c r="BT436" s="4">
        <v>0.854308572235564</v>
      </c>
      <c r="BU436" s="8">
        <v>7.48056037941077</v>
      </c>
      <c r="BV436" s="4">
        <v>0.65305559911352096</v>
      </c>
      <c r="BW436" s="8">
        <v>1.53</v>
      </c>
      <c r="BX436" s="8">
        <v>2.5290682517740599</v>
      </c>
      <c r="BY436" s="8">
        <v>1.22389242358718</v>
      </c>
      <c r="BZ436" s="4">
        <v>0.483930167850814</v>
      </c>
      <c r="CA436" s="8">
        <v>-0.79202792214911599</v>
      </c>
      <c r="CB436" s="4">
        <v>-0.31316984885383597</v>
      </c>
      <c r="CC436" s="8">
        <v>1.02</v>
      </c>
      <c r="CD436" s="8">
        <v>3.7116167968360498</v>
      </c>
      <c r="CE436" s="8">
        <v>2.2140922378804899</v>
      </c>
      <c r="CF436" s="4">
        <v>0.59653039607102798</v>
      </c>
      <c r="CG436" s="8">
        <v>0.33224055068042402</v>
      </c>
      <c r="CH436" s="4">
        <v>8.9513699518668194E-2</v>
      </c>
      <c r="CI436" s="8">
        <v>1.53</v>
      </c>
      <c r="CJ436" s="8">
        <v>1.1064083497110799</v>
      </c>
      <c r="CK436" s="8">
        <v>-0.33231927731258398</v>
      </c>
      <c r="CL436" s="4">
        <v>-0.30035861298349997</v>
      </c>
      <c r="CM436" s="8">
        <v>-2.18187513550455</v>
      </c>
      <c r="CN436" s="4">
        <v>-1.97203422775534</v>
      </c>
      <c r="CO436" s="8">
        <v>1.53</v>
      </c>
      <c r="CP436" s="8">
        <v>1.5953693871537</v>
      </c>
      <c r="CQ436" s="8">
        <v>0.151791310801767</v>
      </c>
      <c r="CR436" s="4">
        <v>9.514493133943E-2</v>
      </c>
      <c r="CS436" s="8">
        <v>-1.4700177285890801</v>
      </c>
      <c r="CT436" s="4">
        <v>-0.92142781504146898</v>
      </c>
      <c r="CU436" s="8">
        <v>1.53</v>
      </c>
      <c r="CV436" s="8">
        <v>-8.7676869214610509</v>
      </c>
      <c r="CW436" s="8">
        <v>-10.1760219001366</v>
      </c>
      <c r="CX436" s="4">
        <v>1.1606278818223299</v>
      </c>
      <c r="CY436" s="8">
        <v>-11.8792456901271</v>
      </c>
      <c r="CZ436" s="4">
        <v>-1.35488935639909</v>
      </c>
      <c r="DA436" s="8">
        <v>1.53</v>
      </c>
      <c r="DB436" s="8">
        <v>7.9084665071773799</v>
      </c>
      <c r="DC436" s="8">
        <v>6.39177873016079</v>
      </c>
      <c r="DD436" s="4">
        <v>0.80821973822104398</v>
      </c>
      <c r="DE436" s="8">
        <v>4.4403217575160303</v>
      </c>
      <c r="DF436" s="4">
        <v>0.56146431845999301</v>
      </c>
      <c r="DG436" s="8">
        <v>1.4970967741935499</v>
      </c>
      <c r="DH436" s="8">
        <v>3.9087297440392401</v>
      </c>
      <c r="DI436" s="8">
        <v>3.7589013169574299</v>
      </c>
      <c r="DJ436" s="4">
        <v>0.96166825621282803</v>
      </c>
      <c r="DK436" s="8">
        <v>3.5628953062160802</v>
      </c>
      <c r="DL436" s="4">
        <v>0.91152255068272403</v>
      </c>
      <c r="DM436" s="8">
        <v>0.115161290322581</v>
      </c>
      <c r="DN436" s="8">
        <v>2.2146009865121301</v>
      </c>
      <c r="DO436" s="8">
        <v>2.1924530119744299</v>
      </c>
      <c r="DP436" s="4">
        <v>0.989999112854826</v>
      </c>
      <c r="DQ436" s="8">
        <v>2.1839150760999302</v>
      </c>
      <c r="DR436" s="4">
        <v>0.98614381976749399</v>
      </c>
      <c r="DS436" s="8">
        <v>0</v>
      </c>
      <c r="DT436" s="8">
        <v>1.6823303344313201</v>
      </c>
      <c r="DU436" s="8">
        <v>1.66520133939203</v>
      </c>
      <c r="DV436" s="4">
        <v>0.98981829270463695</v>
      </c>
      <c r="DW436" s="8">
        <v>1.62475791626986</v>
      </c>
      <c r="DX436" s="4">
        <v>0.96577817270297295</v>
      </c>
      <c r="DY436" s="8">
        <v>0</v>
      </c>
      <c r="DZ436" s="8">
        <v>5.2100024485798202E-2</v>
      </c>
      <c r="EA436" s="8">
        <v>5.14796795857205E-2</v>
      </c>
      <c r="EB436" s="4">
        <v>0.98809319369424098</v>
      </c>
      <c r="EC436" s="8">
        <v>4.9835763579751301E-2</v>
      </c>
      <c r="ED436" s="4">
        <v>0.95654011819775298</v>
      </c>
      <c r="EE436" s="8">
        <v>0</v>
      </c>
      <c r="EF436" s="8">
        <v>0.189160853850039</v>
      </c>
      <c r="EG436" s="8">
        <v>0.46603991445267001</v>
      </c>
      <c r="EH436" s="4">
        <v>2.46372283148041</v>
      </c>
      <c r="EI436" s="8">
        <v>0.466279122401626</v>
      </c>
      <c r="EJ436" s="4">
        <v>2.4649874057519199</v>
      </c>
      <c r="EK436" s="8">
        <v>0</v>
      </c>
      <c r="EL436" s="8"/>
      <c r="EM436" s="8"/>
      <c r="EN436" s="4"/>
      <c r="EO436" s="8"/>
      <c r="EP436" s="4"/>
      <c r="EQ436" s="8"/>
      <c r="ER436" s="8"/>
      <c r="ES436" s="8"/>
      <c r="ET436" s="4"/>
      <c r="EU436" s="8"/>
      <c r="EV436" s="4"/>
      <c r="EW436" s="8"/>
      <c r="EX436" s="8"/>
      <c r="EY436" s="8"/>
      <c r="EZ436" s="4"/>
      <c r="FA436" s="8"/>
      <c r="FB436" s="4"/>
      <c r="FC436" s="8"/>
      <c r="FD436" s="7">
        <v>13.9837750019575</v>
      </c>
      <c r="FE436" s="7">
        <v>11.009746592713499</v>
      </c>
      <c r="FF436" s="4">
        <v>0.78732292182706698</v>
      </c>
      <c r="FG436" s="7">
        <v>6.6885324572616502</v>
      </c>
      <c r="FH436" s="4">
        <v>0.47830664154174002</v>
      </c>
      <c r="FI436" s="7">
        <v>2.5499999999999998</v>
      </c>
      <c r="FJ436" s="7">
        <v>4.8180251465471402</v>
      </c>
      <c r="FK436" s="7">
        <v>1.8817729605679101</v>
      </c>
      <c r="FL436" s="4">
        <v>0.39056935224102901</v>
      </c>
      <c r="FM436" s="7">
        <v>-1.84963458482413</v>
      </c>
      <c r="FN436" s="4">
        <v>-0.383898906411827</v>
      </c>
      <c r="FO436" s="7">
        <v>3.06</v>
      </c>
      <c r="FP436" s="7">
        <v>-7.17231753430735</v>
      </c>
      <c r="FQ436" s="7">
        <v>-10.0242305893349</v>
      </c>
      <c r="FR436" s="4">
        <v>1.3976278296918601</v>
      </c>
      <c r="FS436" s="7">
        <v>-13.3492634187162</v>
      </c>
      <c r="FT436" s="4">
        <v>1.86122035936957</v>
      </c>
      <c r="FU436" s="7">
        <v>3.06</v>
      </c>
      <c r="FV436" s="7">
        <v>11.8171962512166</v>
      </c>
      <c r="FW436" s="7">
        <v>10.1506800471182</v>
      </c>
      <c r="FX436" s="4">
        <v>0.85897532979307001</v>
      </c>
      <c r="FY436" s="7">
        <v>8.0032170637321105</v>
      </c>
      <c r="FZ436" s="4">
        <v>0.67725176882868099</v>
      </c>
      <c r="GA436" s="7">
        <v>1.61225806451613</v>
      </c>
      <c r="GB436" s="7">
        <v>3.89693132094345</v>
      </c>
      <c r="GC436" s="7">
        <v>3.8576543513664601</v>
      </c>
      <c r="GD436" s="4">
        <v>0.98992105163211297</v>
      </c>
      <c r="GE436" s="7">
        <v>3.8086729923698002</v>
      </c>
      <c r="GF436" s="4">
        <v>0.97735183884321297</v>
      </c>
      <c r="GG436" s="7">
        <v>0</v>
      </c>
      <c r="GH436" s="7">
        <v>0.24126087833583801</v>
      </c>
      <c r="GI436" s="7">
        <v>0.51751959403839098</v>
      </c>
      <c r="GJ436" s="4">
        <v>2.1450622148444598</v>
      </c>
      <c r="GK436" s="7">
        <v>0.516114885981377</v>
      </c>
      <c r="GL436" s="4">
        <v>2.1392398533132302</v>
      </c>
      <c r="GM436" s="7">
        <v>0</v>
      </c>
      <c r="GN436" s="7">
        <v>0</v>
      </c>
      <c r="GO436" s="7">
        <v>0</v>
      </c>
      <c r="GP436" s="4"/>
      <c r="GQ436" s="7">
        <v>0</v>
      </c>
      <c r="GR436" s="4"/>
      <c r="GS436" s="7">
        <v>0</v>
      </c>
      <c r="GT436" s="7">
        <v>0</v>
      </c>
      <c r="GU436" s="7">
        <v>0</v>
      </c>
      <c r="GV436" s="4"/>
      <c r="GW436" s="7">
        <v>0</v>
      </c>
      <c r="GX436" s="4"/>
      <c r="GY436" s="7">
        <v>0</v>
      </c>
      <c r="GZ436" s="3"/>
    </row>
    <row r="437" spans="1:208" s="11" customFormat="1" x14ac:dyDescent="0.25">
      <c r="A437" s="7" t="s">
        <v>220</v>
      </c>
      <c r="B437" s="7" t="s">
        <v>1057</v>
      </c>
      <c r="C437" s="7" t="s">
        <v>1058</v>
      </c>
      <c r="D437" s="33" t="s">
        <v>228</v>
      </c>
      <c r="E437" s="7" t="s">
        <v>229</v>
      </c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>
        <v>3.9321802309595801</v>
      </c>
      <c r="R437" s="8">
        <v>8.4885997599816108</v>
      </c>
      <c r="S437" s="8">
        <v>8.9056940793103294</v>
      </c>
      <c r="T437" s="8">
        <v>6.4797172143012798</v>
      </c>
      <c r="U437" s="8">
        <v>-0.27604884903892501</v>
      </c>
      <c r="V437" s="8">
        <v>-3.6635064023961301</v>
      </c>
      <c r="W437" s="8">
        <v>5.5797293002494204</v>
      </c>
      <c r="X437" s="8">
        <v>-0.831256052429586</v>
      </c>
      <c r="Y437" s="8">
        <v>2.3083960325336701</v>
      </c>
      <c r="Z437" s="8">
        <v>0</v>
      </c>
      <c r="AA437" s="8"/>
      <c r="AB437" s="8"/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3.9321802309595801</v>
      </c>
      <c r="AI437" s="8">
        <v>17.394293839291901</v>
      </c>
      <c r="AJ437" s="8">
        <v>6.2036683652623603</v>
      </c>
      <c r="AK437" s="8">
        <v>1.91622289785329</v>
      </c>
      <c r="AL437" s="8">
        <v>1.4771399801040801</v>
      </c>
      <c r="AM437" s="8">
        <v>0</v>
      </c>
      <c r="AN437" s="8">
        <v>0</v>
      </c>
      <c r="AO437" s="8"/>
      <c r="AP437" s="8"/>
      <c r="AQ437" s="8">
        <v>3.9321802309595801</v>
      </c>
      <c r="AR437" s="8">
        <v>23.5979622045543</v>
      </c>
      <c r="AS437" s="8">
        <v>3.3933628779573799</v>
      </c>
      <c r="AT437" s="8">
        <v>0</v>
      </c>
      <c r="AU437" s="8">
        <f t="shared" si="43"/>
        <v>3.9321802309595801</v>
      </c>
      <c r="AV437" s="8">
        <f t="shared" si="44"/>
        <v>19.665781973594719</v>
      </c>
      <c r="AW437" s="8">
        <f t="shared" si="45"/>
        <v>-20.20459932659692</v>
      </c>
      <c r="AX437" s="8">
        <v>0</v>
      </c>
      <c r="AY437" s="8">
        <v>0</v>
      </c>
      <c r="AZ437" s="8">
        <v>0</v>
      </c>
      <c r="BA437" s="8">
        <v>0</v>
      </c>
      <c r="BB437" s="8">
        <v>3.9321802309595801</v>
      </c>
      <c r="BC437" s="8">
        <v>4.5564195290220297</v>
      </c>
      <c r="BD437" s="8">
        <v>0.41709431932871899</v>
      </c>
      <c r="BE437" s="8">
        <v>-2.4259768650090501</v>
      </c>
      <c r="BF437" s="8">
        <v>-6.7557660633402099</v>
      </c>
      <c r="BG437" s="8">
        <v>-3.3874575533572</v>
      </c>
      <c r="BH437" s="8">
        <v>9.2432357026455492</v>
      </c>
      <c r="BI437" s="8">
        <v>-6.4109853526790097</v>
      </c>
      <c r="BJ437" s="8">
        <v>3.1396520849632501</v>
      </c>
      <c r="BK437" s="8">
        <v>-2.3083960325336701</v>
      </c>
      <c r="BL437" s="9">
        <v>0</v>
      </c>
      <c r="BM437" s="8" t="s">
        <v>268</v>
      </c>
      <c r="BN437" s="7" t="s">
        <v>268</v>
      </c>
      <c r="BO437" s="10">
        <v>466</v>
      </c>
      <c r="BP437" s="10">
        <v>419</v>
      </c>
      <c r="BQ437" s="7" t="s">
        <v>252</v>
      </c>
      <c r="BR437" s="8"/>
      <c r="BS437" s="8"/>
      <c r="BT437" s="4"/>
      <c r="BU437" s="8"/>
      <c r="BV437" s="4"/>
      <c r="BW437" s="8"/>
      <c r="BX437" s="8"/>
      <c r="BY437" s="8"/>
      <c r="BZ437" s="4"/>
      <c r="CA437" s="8"/>
      <c r="CB437" s="4"/>
      <c r="CC437" s="8"/>
      <c r="CD437" s="8"/>
      <c r="CE437" s="8"/>
      <c r="CF437" s="4"/>
      <c r="CG437" s="8"/>
      <c r="CH437" s="4"/>
      <c r="CI437" s="8"/>
      <c r="CJ437" s="8">
        <v>3.9321802309595801</v>
      </c>
      <c r="CK437" s="8">
        <v>2.4242095133351702</v>
      </c>
      <c r="CL437" s="4">
        <v>0.61650518820282496</v>
      </c>
      <c r="CM437" s="8">
        <v>1.86832526807809</v>
      </c>
      <c r="CN437" s="4">
        <v>0.475137241515034</v>
      </c>
      <c r="CO437" s="8">
        <v>0.5</v>
      </c>
      <c r="CP437" s="8">
        <v>8.4885997599816108</v>
      </c>
      <c r="CQ437" s="8">
        <v>4.3385675524487102</v>
      </c>
      <c r="CR437" s="4">
        <v>0.51110520876509202</v>
      </c>
      <c r="CS437" s="8">
        <v>2.8777765039616701</v>
      </c>
      <c r="CT437" s="4">
        <v>0.33901663234595703</v>
      </c>
      <c r="CU437" s="8">
        <v>1.5</v>
      </c>
      <c r="CV437" s="8">
        <v>8.9056940793103294</v>
      </c>
      <c r="CW437" s="8">
        <v>4.6355406017498897</v>
      </c>
      <c r="CX437" s="4">
        <v>0.52051424183985395</v>
      </c>
      <c r="CY437" s="8">
        <v>3.0220265808295599</v>
      </c>
      <c r="CZ437" s="4">
        <v>0.33933644631363602</v>
      </c>
      <c r="DA437" s="8">
        <v>1.5</v>
      </c>
      <c r="DB437" s="8">
        <v>6.4797172143012798</v>
      </c>
      <c r="DC437" s="8">
        <v>2.3007261927193401</v>
      </c>
      <c r="DD437" s="4">
        <v>0.35506583337332198</v>
      </c>
      <c r="DE437" s="8">
        <v>0.81058934633100599</v>
      </c>
      <c r="DF437" s="4">
        <v>0.12509640768612099</v>
      </c>
      <c r="DG437" s="8">
        <v>1.5</v>
      </c>
      <c r="DH437" s="8">
        <v>-0.27604884903892501</v>
      </c>
      <c r="DI437" s="8">
        <v>-4.2401690689725102</v>
      </c>
      <c r="DJ437" s="4">
        <v>15.360212816444699</v>
      </c>
      <c r="DK437" s="8">
        <v>-5.8861509640229297</v>
      </c>
      <c r="DL437" s="4">
        <v>-21.3228600101605</v>
      </c>
      <c r="DM437" s="8">
        <v>1.5</v>
      </c>
      <c r="DN437" s="8">
        <v>-3.6635064023961301</v>
      </c>
      <c r="DO437" s="8">
        <v>-6.3066362894179502</v>
      </c>
      <c r="DP437" s="4">
        <v>1.72147543820125</v>
      </c>
      <c r="DQ437" s="8">
        <v>-7.4563717715340898</v>
      </c>
      <c r="DR437" s="4">
        <v>-2.0353101516779701</v>
      </c>
      <c r="DS437" s="8">
        <v>1</v>
      </c>
      <c r="DT437" s="8">
        <v>5.5797293002494204</v>
      </c>
      <c r="DU437" s="8">
        <v>5.5531440794015801</v>
      </c>
      <c r="DV437" s="4">
        <v>0.99523539236094305</v>
      </c>
      <c r="DW437" s="8">
        <v>5.53435645481491</v>
      </c>
      <c r="DX437" s="4">
        <v>0.99186827120224497</v>
      </c>
      <c r="DY437" s="8">
        <v>0</v>
      </c>
      <c r="DZ437" s="8">
        <v>-0.831256052429586</v>
      </c>
      <c r="EA437" s="8">
        <v>-0.83291430246104503</v>
      </c>
      <c r="EB437" s="4">
        <v>1.00199487273099</v>
      </c>
      <c r="EC437" s="8">
        <v>-0.82740794337365098</v>
      </c>
      <c r="ED437" s="4">
        <v>-0.995370729578825</v>
      </c>
      <c r="EE437" s="8">
        <v>0</v>
      </c>
      <c r="EF437" s="8">
        <v>2.3083960325336701</v>
      </c>
      <c r="EG437" s="8">
        <v>2.2952998495842798</v>
      </c>
      <c r="EH437" s="4">
        <v>0.994326717441543</v>
      </c>
      <c r="EI437" s="8">
        <v>2.2898935199130799</v>
      </c>
      <c r="EJ437" s="4">
        <v>0.99198468877964496</v>
      </c>
      <c r="EK437" s="8">
        <v>0</v>
      </c>
      <c r="EL437" s="8">
        <v>0</v>
      </c>
      <c r="EM437" s="8">
        <v>0.31060026868588198</v>
      </c>
      <c r="EN437" s="4"/>
      <c r="EO437" s="8">
        <v>0.31194097147880101</v>
      </c>
      <c r="EP437" s="4"/>
      <c r="EQ437" s="8">
        <v>0</v>
      </c>
      <c r="ER437" s="8"/>
      <c r="ES437" s="8"/>
      <c r="ET437" s="4"/>
      <c r="EU437" s="8"/>
      <c r="EV437" s="4"/>
      <c r="EW437" s="8"/>
      <c r="EX437" s="8"/>
      <c r="EY437" s="8"/>
      <c r="EZ437" s="4"/>
      <c r="FA437" s="8"/>
      <c r="FB437" s="4"/>
      <c r="FC437" s="8"/>
      <c r="FD437" s="7">
        <v>0</v>
      </c>
      <c r="FE437" s="7">
        <v>0</v>
      </c>
      <c r="FF437" s="4"/>
      <c r="FG437" s="7">
        <v>0</v>
      </c>
      <c r="FH437" s="4"/>
      <c r="FI437" s="7">
        <v>0</v>
      </c>
      <c r="FJ437" s="7">
        <v>3.9321802309595801</v>
      </c>
      <c r="FK437" s="7">
        <v>2.4242095133351702</v>
      </c>
      <c r="FL437" s="4">
        <v>0.61650518820282496</v>
      </c>
      <c r="FM437" s="7">
        <v>1.86832526807809</v>
      </c>
      <c r="FN437" s="4">
        <v>0.475137241515034</v>
      </c>
      <c r="FO437" s="7">
        <v>0.5</v>
      </c>
      <c r="FP437" s="7">
        <v>17.394293839291901</v>
      </c>
      <c r="FQ437" s="7">
        <v>8.9741081541985999</v>
      </c>
      <c r="FR437" s="4">
        <v>0.51592253397070997</v>
      </c>
      <c r="FS437" s="7">
        <v>5.8998030847912304</v>
      </c>
      <c r="FT437" s="4">
        <v>0.339180373707622</v>
      </c>
      <c r="FU437" s="7">
        <v>3</v>
      </c>
      <c r="FV437" s="7">
        <v>6.2036683652623603</v>
      </c>
      <c r="FW437" s="7">
        <v>-1.9394428762531599</v>
      </c>
      <c r="FX437" s="4">
        <v>-0.312628393727998</v>
      </c>
      <c r="FY437" s="7">
        <v>-5.0755616176919203</v>
      </c>
      <c r="FZ437" s="4">
        <v>-0.818154891404689</v>
      </c>
      <c r="GA437" s="7">
        <v>3</v>
      </c>
      <c r="GB437" s="7">
        <v>1.91622289785329</v>
      </c>
      <c r="GC437" s="7">
        <v>-0.75349221001636701</v>
      </c>
      <c r="GD437" s="4">
        <v>-0.39321741268225602</v>
      </c>
      <c r="GE437" s="7">
        <v>-1.92201531671918</v>
      </c>
      <c r="GF437" s="4">
        <v>-1.00302283146307</v>
      </c>
      <c r="GG437" s="7">
        <v>1</v>
      </c>
      <c r="GH437" s="7">
        <v>1.4771399801040801</v>
      </c>
      <c r="GI437" s="7">
        <v>1.4623855471232401</v>
      </c>
      <c r="GJ437" s="4">
        <v>0.99001148626428404</v>
      </c>
      <c r="GK437" s="7">
        <v>1.46248557653943</v>
      </c>
      <c r="GL437" s="4">
        <v>0.99007920456961596</v>
      </c>
      <c r="GM437" s="7">
        <v>0</v>
      </c>
      <c r="GN437" s="7">
        <v>0</v>
      </c>
      <c r="GO437" s="7">
        <v>0.31060026868588198</v>
      </c>
      <c r="GP437" s="4"/>
      <c r="GQ437" s="7">
        <v>0.31194097147880101</v>
      </c>
      <c r="GR437" s="4"/>
      <c r="GS437" s="7">
        <v>0</v>
      </c>
      <c r="GT437" s="7">
        <v>0</v>
      </c>
      <c r="GU437" s="7">
        <v>0</v>
      </c>
      <c r="GV437" s="4"/>
      <c r="GW437" s="7">
        <v>0</v>
      </c>
      <c r="GX437" s="4"/>
      <c r="GY437" s="7">
        <v>0</v>
      </c>
      <c r="GZ437" s="3"/>
    </row>
    <row r="438" spans="1:208" s="11" customFormat="1" x14ac:dyDescent="0.25">
      <c r="A438" s="7" t="s">
        <v>220</v>
      </c>
      <c r="B438" s="7" t="s">
        <v>1059</v>
      </c>
      <c r="C438" s="7" t="s">
        <v>1060</v>
      </c>
      <c r="D438" s="33" t="s">
        <v>267</v>
      </c>
      <c r="E438" s="7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>
        <v>343.40287999999998</v>
      </c>
      <c r="R438" s="8">
        <v>1177.57376</v>
      </c>
      <c r="S438" s="8">
        <v>2068.80224</v>
      </c>
      <c r="T438" s="8">
        <v>1902.3436799999999</v>
      </c>
      <c r="U438" s="8">
        <v>1111.2115200000001</v>
      </c>
      <c r="V438" s="8">
        <v>3.0975999999999999</v>
      </c>
      <c r="W438" s="8">
        <v>0</v>
      </c>
      <c r="X438" s="8">
        <v>0</v>
      </c>
      <c r="Y438" s="8">
        <v>0</v>
      </c>
      <c r="Z438" s="8">
        <v>0</v>
      </c>
      <c r="AA438" s="8"/>
      <c r="AB438" s="8"/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343.40287999999998</v>
      </c>
      <c r="AI438" s="8">
        <v>3246.3760000000002</v>
      </c>
      <c r="AJ438" s="8">
        <v>3013.5551999999998</v>
      </c>
      <c r="AK438" s="8">
        <v>3.0975999999999999</v>
      </c>
      <c r="AL438" s="8">
        <v>0</v>
      </c>
      <c r="AM438" s="8">
        <v>0</v>
      </c>
      <c r="AN438" s="8">
        <v>0</v>
      </c>
      <c r="AO438" s="8"/>
      <c r="AP438" s="8"/>
      <c r="AQ438" s="8">
        <v>343.40287999999998</v>
      </c>
      <c r="AR438" s="8">
        <v>6259.9312</v>
      </c>
      <c r="AS438" s="8">
        <v>3.0975999999999999</v>
      </c>
      <c r="AT438" s="8">
        <v>0</v>
      </c>
      <c r="AU438" s="8">
        <f t="shared" si="43"/>
        <v>343.40287999999998</v>
      </c>
      <c r="AV438" s="8">
        <f t="shared" si="44"/>
        <v>5916.5283200000003</v>
      </c>
      <c r="AW438" s="8">
        <f t="shared" si="45"/>
        <v>-6256.8335999999999</v>
      </c>
      <c r="AX438" s="8">
        <v>0</v>
      </c>
      <c r="AY438" s="8">
        <v>0</v>
      </c>
      <c r="AZ438" s="8">
        <v>0</v>
      </c>
      <c r="BA438" s="8">
        <v>0</v>
      </c>
      <c r="BB438" s="8">
        <v>343.40287999999998</v>
      </c>
      <c r="BC438" s="8">
        <v>834.17088000000001</v>
      </c>
      <c r="BD438" s="8">
        <v>891.22847999999999</v>
      </c>
      <c r="BE438" s="8">
        <v>-166.45856000000001</v>
      </c>
      <c r="BF438" s="8">
        <v>-791.13216</v>
      </c>
      <c r="BG438" s="8">
        <v>-1108.11392</v>
      </c>
      <c r="BH438" s="8">
        <v>-3.0975999999999999</v>
      </c>
      <c r="BI438" s="8">
        <v>0</v>
      </c>
      <c r="BJ438" s="8">
        <v>0</v>
      </c>
      <c r="BK438" s="8">
        <v>0</v>
      </c>
      <c r="BL438" s="9">
        <v>0</v>
      </c>
      <c r="BM438" s="8" t="s">
        <v>268</v>
      </c>
      <c r="BN438" s="7" t="s">
        <v>268</v>
      </c>
      <c r="BO438" s="10">
        <v>844</v>
      </c>
      <c r="BP438" s="10">
        <v>420</v>
      </c>
      <c r="BQ438" s="7" t="s">
        <v>252</v>
      </c>
      <c r="BR438" s="8"/>
      <c r="BS438" s="8"/>
      <c r="BT438" s="4"/>
      <c r="BU438" s="8"/>
      <c r="BV438" s="4"/>
      <c r="BW438" s="8"/>
      <c r="BX438" s="8"/>
      <c r="BY438" s="8"/>
      <c r="BZ438" s="4"/>
      <c r="CA438" s="8"/>
      <c r="CB438" s="4"/>
      <c r="CC438" s="8"/>
      <c r="CD438" s="8"/>
      <c r="CE438" s="8"/>
      <c r="CF438" s="4"/>
      <c r="CG438" s="8"/>
      <c r="CH438" s="4"/>
      <c r="CI438" s="8"/>
      <c r="CJ438" s="8">
        <v>343.40287999999998</v>
      </c>
      <c r="CK438" s="8">
        <v>129.44793573002099</v>
      </c>
      <c r="CL438" s="4">
        <v>0.37695646504193703</v>
      </c>
      <c r="CM438" s="8">
        <v>54.494770171669501</v>
      </c>
      <c r="CN438" s="4">
        <v>0.158690486729958</v>
      </c>
      <c r="CO438" s="8">
        <v>39.244516129032299</v>
      </c>
      <c r="CP438" s="8">
        <v>1177.57376</v>
      </c>
      <c r="CQ438" s="8">
        <v>572.777535745931</v>
      </c>
      <c r="CR438" s="4">
        <v>0.48640480554350302</v>
      </c>
      <c r="CS438" s="8">
        <v>388.40983042481099</v>
      </c>
      <c r="CT438" s="4">
        <v>0.32983906708723798</v>
      </c>
      <c r="CU438" s="8">
        <v>142.73010752688199</v>
      </c>
      <c r="CV438" s="8">
        <v>2068.80224</v>
      </c>
      <c r="CW438" s="8">
        <v>1074.2886026768499</v>
      </c>
      <c r="CX438" s="4">
        <v>0.51928047152387602</v>
      </c>
      <c r="CY438" s="8">
        <v>745.56876583758196</v>
      </c>
      <c r="CZ438" s="4">
        <v>0.360386677577061</v>
      </c>
      <c r="DA438" s="8">
        <v>246.313440860215</v>
      </c>
      <c r="DB438" s="8">
        <v>1902.3436799999999</v>
      </c>
      <c r="DC438" s="8">
        <v>828.05743236372496</v>
      </c>
      <c r="DD438" s="4">
        <v>0.43528277307059698</v>
      </c>
      <c r="DE438" s="8">
        <v>525.23815513616501</v>
      </c>
      <c r="DF438" s="4">
        <v>0.27610055988209498</v>
      </c>
      <c r="DG438" s="8">
        <v>240.42849462365601</v>
      </c>
      <c r="DH438" s="8">
        <v>1111.2115200000001</v>
      </c>
      <c r="DI438" s="8">
        <v>491.46919233812798</v>
      </c>
      <c r="DJ438" s="4">
        <v>0.44228230493698301</v>
      </c>
      <c r="DK438" s="8">
        <v>304.47329637165097</v>
      </c>
      <c r="DL438" s="4">
        <v>0.274001205793521</v>
      </c>
      <c r="DM438" s="8">
        <v>147.293087557604</v>
      </c>
      <c r="DN438" s="8">
        <v>3.0975999999999999</v>
      </c>
      <c r="DO438" s="8">
        <v>7.6801821942087898</v>
      </c>
      <c r="DP438" s="4">
        <v>2.4793976608370301</v>
      </c>
      <c r="DQ438" s="8">
        <v>11.069128251529399</v>
      </c>
      <c r="DR438" s="4">
        <v>3.5734530770691402</v>
      </c>
      <c r="DS438" s="8">
        <v>1</v>
      </c>
      <c r="DT438" s="8">
        <v>0</v>
      </c>
      <c r="DU438" s="8">
        <v>-0.138436746987952</v>
      </c>
      <c r="DV438" s="4"/>
      <c r="DW438" s="8">
        <v>-5.8460788393728001E-2</v>
      </c>
      <c r="DX438" s="4"/>
      <c r="DY438" s="8">
        <v>0</v>
      </c>
      <c r="DZ438" s="8">
        <v>0</v>
      </c>
      <c r="EA438" s="8">
        <v>92.944000000000003</v>
      </c>
      <c r="EB438" s="4"/>
      <c r="EC438" s="8">
        <v>92.944000000000003</v>
      </c>
      <c r="ED438" s="4"/>
      <c r="EE438" s="8">
        <v>0</v>
      </c>
      <c r="EF438" s="8">
        <v>0</v>
      </c>
      <c r="EG438" s="8">
        <v>0.32826747720364702</v>
      </c>
      <c r="EH438" s="4"/>
      <c r="EI438" s="8">
        <v>0.32826747720364702</v>
      </c>
      <c r="EJ438" s="4"/>
      <c r="EK438" s="8">
        <v>0</v>
      </c>
      <c r="EL438" s="8">
        <v>0</v>
      </c>
      <c r="EM438" s="8">
        <v>-4.0627211049188303E-2</v>
      </c>
      <c r="EN438" s="4"/>
      <c r="EO438" s="8">
        <v>-4.0627211049188303E-2</v>
      </c>
      <c r="EP438" s="4"/>
      <c r="EQ438" s="8">
        <v>0</v>
      </c>
      <c r="ER438" s="8"/>
      <c r="ES438" s="8"/>
      <c r="ET438" s="4"/>
      <c r="EU438" s="8"/>
      <c r="EV438" s="4"/>
      <c r="EW438" s="8"/>
      <c r="EX438" s="8"/>
      <c r="EY438" s="8"/>
      <c r="EZ438" s="4"/>
      <c r="FA438" s="8"/>
      <c r="FB438" s="4"/>
      <c r="FC438" s="8"/>
      <c r="FD438" s="7">
        <v>0</v>
      </c>
      <c r="FE438" s="7">
        <v>0</v>
      </c>
      <c r="FF438" s="4"/>
      <c r="FG438" s="7">
        <v>0</v>
      </c>
      <c r="FH438" s="4"/>
      <c r="FI438" s="7">
        <v>0</v>
      </c>
      <c r="FJ438" s="7">
        <v>343.40287999999998</v>
      </c>
      <c r="FK438" s="7">
        <v>129.44793573002099</v>
      </c>
      <c r="FL438" s="4">
        <v>0.37695646504193703</v>
      </c>
      <c r="FM438" s="7">
        <v>54.494770171669501</v>
      </c>
      <c r="FN438" s="4">
        <v>0.158690486729958</v>
      </c>
      <c r="FO438" s="7">
        <v>39.244516129032299</v>
      </c>
      <c r="FP438" s="7">
        <v>3246.3760000000002</v>
      </c>
      <c r="FQ438" s="7">
        <v>1647.0661384227801</v>
      </c>
      <c r="FR438" s="4">
        <v>0.50735532126370497</v>
      </c>
      <c r="FS438" s="7">
        <v>1133.9785962623901</v>
      </c>
      <c r="FT438" s="4">
        <v>0.34930599421089698</v>
      </c>
      <c r="FU438" s="7">
        <v>389.04354838709702</v>
      </c>
      <c r="FV438" s="7">
        <v>3013.5551999999998</v>
      </c>
      <c r="FW438" s="7">
        <v>1319.5266247018501</v>
      </c>
      <c r="FX438" s="4">
        <v>0.437863764599983</v>
      </c>
      <c r="FY438" s="7">
        <v>829.71145150781604</v>
      </c>
      <c r="FZ438" s="4">
        <v>0.27532644880963703</v>
      </c>
      <c r="GA438" s="7">
        <v>387.72158218125998</v>
      </c>
      <c r="GB438" s="7">
        <v>3.0975999999999999</v>
      </c>
      <c r="GC438" s="7">
        <v>7.5417454472208396</v>
      </c>
      <c r="GD438" s="4">
        <v>2.43470604571954</v>
      </c>
      <c r="GE438" s="7">
        <v>11.010667463135601</v>
      </c>
      <c r="GF438" s="4">
        <v>3.5545801469317002</v>
      </c>
      <c r="GG438" s="7">
        <v>1</v>
      </c>
      <c r="GH438" s="7">
        <v>0</v>
      </c>
      <c r="GI438" s="7">
        <v>93.272267477203698</v>
      </c>
      <c r="GJ438" s="4"/>
      <c r="GK438" s="7">
        <v>93.272267477203698</v>
      </c>
      <c r="GL438" s="4"/>
      <c r="GM438" s="7">
        <v>0</v>
      </c>
      <c r="GN438" s="7">
        <v>0</v>
      </c>
      <c r="GO438" s="7">
        <v>-4.0627211049188303E-2</v>
      </c>
      <c r="GP438" s="4"/>
      <c r="GQ438" s="7">
        <v>-4.0627211049188303E-2</v>
      </c>
      <c r="GR438" s="4"/>
      <c r="GS438" s="7">
        <v>0</v>
      </c>
      <c r="GT438" s="7">
        <v>0</v>
      </c>
      <c r="GU438" s="7">
        <v>0</v>
      </c>
      <c r="GV438" s="4"/>
      <c r="GW438" s="7">
        <v>0</v>
      </c>
      <c r="GX438" s="4"/>
      <c r="GY438" s="7">
        <v>0</v>
      </c>
      <c r="GZ438" s="3"/>
    </row>
    <row r="439" spans="1:208" s="11" customFormat="1" x14ac:dyDescent="0.25">
      <c r="A439" s="7" t="s">
        <v>220</v>
      </c>
      <c r="B439" s="7" t="s">
        <v>1061</v>
      </c>
      <c r="C439" s="7" t="s">
        <v>1062</v>
      </c>
      <c r="D439" s="33" t="s">
        <v>228</v>
      </c>
      <c r="E439" s="7" t="s">
        <v>229</v>
      </c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>
        <v>2.92569726483908</v>
      </c>
      <c r="Z439" s="8">
        <v>13.654784025321501</v>
      </c>
      <c r="AA439" s="8">
        <v>13.6458627180329</v>
      </c>
      <c r="AB439" s="8">
        <v>9.2744649169486397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2.92569726483908</v>
      </c>
      <c r="AM439" s="8">
        <v>27.300646743354399</v>
      </c>
      <c r="AN439" s="8">
        <v>9.2744649169486397</v>
      </c>
      <c r="AO439" s="8"/>
      <c r="AP439" s="8"/>
      <c r="AQ439" s="8"/>
      <c r="AR439" s="8"/>
      <c r="AS439" s="8">
        <v>2.92569726483908</v>
      </c>
      <c r="AT439" s="8">
        <v>36.575111660303001</v>
      </c>
      <c r="AU439" s="8">
        <f t="shared" si="43"/>
        <v>0</v>
      </c>
      <c r="AV439" s="8">
        <f t="shared" si="44"/>
        <v>0</v>
      </c>
      <c r="AW439" s="8">
        <f t="shared" si="45"/>
        <v>2.92569726483908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0</v>
      </c>
      <c r="BJ439" s="8">
        <v>2.92569726483908</v>
      </c>
      <c r="BK439" s="8">
        <v>10.729086760482399</v>
      </c>
      <c r="BL439" s="9">
        <v>-8.9213072885279097E-3</v>
      </c>
      <c r="BM439" s="8" t="s">
        <v>224</v>
      </c>
      <c r="BN439" s="7" t="s">
        <v>224</v>
      </c>
      <c r="BO439" s="10">
        <v>72</v>
      </c>
      <c r="BP439" s="10">
        <v>421</v>
      </c>
      <c r="BQ439" s="7" t="s">
        <v>252</v>
      </c>
      <c r="BR439" s="8"/>
      <c r="BS439" s="8"/>
      <c r="BT439" s="4"/>
      <c r="BU439" s="8"/>
      <c r="BV439" s="4"/>
      <c r="BW439" s="8"/>
      <c r="BX439" s="8"/>
      <c r="BY439" s="8"/>
      <c r="BZ439" s="4"/>
      <c r="CA439" s="8"/>
      <c r="CB439" s="4"/>
      <c r="CC439" s="8"/>
      <c r="CD439" s="8"/>
      <c r="CE439" s="8"/>
      <c r="CF439" s="4"/>
      <c r="CG439" s="8"/>
      <c r="CH439" s="4"/>
      <c r="CI439" s="8"/>
      <c r="CJ439" s="8"/>
      <c r="CK439" s="8"/>
      <c r="CL439" s="4"/>
      <c r="CM439" s="8"/>
      <c r="CN439" s="4"/>
      <c r="CO439" s="8"/>
      <c r="CP439" s="8"/>
      <c r="CQ439" s="8"/>
      <c r="CR439" s="4"/>
      <c r="CS439" s="8"/>
      <c r="CT439" s="4"/>
      <c r="CU439" s="8"/>
      <c r="CV439" s="8"/>
      <c r="CW439" s="8"/>
      <c r="CX439" s="4"/>
      <c r="CY439" s="8"/>
      <c r="CZ439" s="4"/>
      <c r="DA439" s="8"/>
      <c r="DB439" s="8"/>
      <c r="DC439" s="8"/>
      <c r="DD439" s="4"/>
      <c r="DE439" s="8"/>
      <c r="DF439" s="4"/>
      <c r="DG439" s="8"/>
      <c r="DH439" s="8"/>
      <c r="DI439" s="8"/>
      <c r="DJ439" s="4"/>
      <c r="DK439" s="8"/>
      <c r="DL439" s="4"/>
      <c r="DM439" s="8"/>
      <c r="DN439" s="8"/>
      <c r="DO439" s="8"/>
      <c r="DP439" s="4"/>
      <c r="DQ439" s="8"/>
      <c r="DR439" s="4"/>
      <c r="DS439" s="8"/>
      <c r="DT439" s="8"/>
      <c r="DU439" s="8"/>
      <c r="DV439" s="4"/>
      <c r="DW439" s="8"/>
      <c r="DX439" s="4"/>
      <c r="DY439" s="8"/>
      <c r="DZ439" s="8"/>
      <c r="EA439" s="8"/>
      <c r="EB439" s="4"/>
      <c r="EC439" s="8"/>
      <c r="ED439" s="4"/>
      <c r="EE439" s="8"/>
      <c r="EF439" s="8">
        <v>2.9068386626139802</v>
      </c>
      <c r="EG439" s="8">
        <v>1.88313965805471</v>
      </c>
      <c r="EH439" s="4">
        <v>0.64783081437388501</v>
      </c>
      <c r="EI439" s="8">
        <v>0.653700351616469</v>
      </c>
      <c r="EJ439" s="4">
        <v>0.224883602940876</v>
      </c>
      <c r="EK439" s="8">
        <v>1.25</v>
      </c>
      <c r="EL439" s="8">
        <v>13.6711077061727</v>
      </c>
      <c r="EM439" s="8">
        <v>10.779572065804301</v>
      </c>
      <c r="EN439" s="4">
        <v>0.78849295152119603</v>
      </c>
      <c r="EO439" s="8">
        <v>7.53799743509793</v>
      </c>
      <c r="EP439" s="4">
        <v>0.55138161421217002</v>
      </c>
      <c r="EQ439" s="8">
        <v>3</v>
      </c>
      <c r="ER439" s="8">
        <v>13.6291933920097</v>
      </c>
      <c r="ES439" s="8">
        <v>10.589163390710899</v>
      </c>
      <c r="ET439" s="4">
        <v>0.776947181402456</v>
      </c>
      <c r="EU439" s="8">
        <v>7.3347785569954898</v>
      </c>
      <c r="EV439" s="4">
        <v>0.53816673856103803</v>
      </c>
      <c r="EW439" s="8">
        <v>3</v>
      </c>
      <c r="EX439" s="8">
        <v>9.1383249548950793</v>
      </c>
      <c r="EY439" s="8">
        <v>7.1001150814355203</v>
      </c>
      <c r="EZ439" s="4">
        <v>0.77696023248026802</v>
      </c>
      <c r="FA439" s="8">
        <v>5.0449676340571097</v>
      </c>
      <c r="FB439" s="4">
        <v>0.55206699903516798</v>
      </c>
      <c r="FC439" s="8">
        <v>2</v>
      </c>
      <c r="FD439" s="7">
        <v>0</v>
      </c>
      <c r="FE439" s="7">
        <v>0</v>
      </c>
      <c r="FF439" s="4"/>
      <c r="FG439" s="7">
        <v>0</v>
      </c>
      <c r="FH439" s="4"/>
      <c r="FI439" s="7">
        <v>0</v>
      </c>
      <c r="FJ439" s="7">
        <v>0</v>
      </c>
      <c r="FK439" s="7">
        <v>0</v>
      </c>
      <c r="FL439" s="4"/>
      <c r="FM439" s="7">
        <v>0</v>
      </c>
      <c r="FN439" s="4"/>
      <c r="FO439" s="7">
        <v>0</v>
      </c>
      <c r="FP439" s="7">
        <v>0</v>
      </c>
      <c r="FQ439" s="7">
        <v>0</v>
      </c>
      <c r="FR439" s="4"/>
      <c r="FS439" s="7">
        <v>0</v>
      </c>
      <c r="FT439" s="4"/>
      <c r="FU439" s="7">
        <v>0</v>
      </c>
      <c r="FV439" s="7">
        <v>0</v>
      </c>
      <c r="FW439" s="7">
        <v>0</v>
      </c>
      <c r="FX439" s="4"/>
      <c r="FY439" s="7">
        <v>0</v>
      </c>
      <c r="FZ439" s="4"/>
      <c r="GA439" s="7">
        <v>0</v>
      </c>
      <c r="GB439" s="7">
        <v>0</v>
      </c>
      <c r="GC439" s="7">
        <v>0</v>
      </c>
      <c r="GD439" s="4"/>
      <c r="GE439" s="7">
        <v>0</v>
      </c>
      <c r="GF439" s="4"/>
      <c r="GG439" s="7">
        <v>0</v>
      </c>
      <c r="GH439" s="7">
        <v>2.9068386626139802</v>
      </c>
      <c r="GI439" s="7">
        <v>1.88313965805471</v>
      </c>
      <c r="GJ439" s="4">
        <v>0.64783081437388501</v>
      </c>
      <c r="GK439" s="7">
        <v>0.653700351616469</v>
      </c>
      <c r="GL439" s="4">
        <v>0.224883602940876</v>
      </c>
      <c r="GM439" s="7">
        <v>1.25</v>
      </c>
      <c r="GN439" s="7">
        <v>27.300301098182398</v>
      </c>
      <c r="GO439" s="7">
        <v>21.3687354565152</v>
      </c>
      <c r="GP439" s="4">
        <v>0.78272892960648999</v>
      </c>
      <c r="GQ439" s="7">
        <v>14.8727759920934</v>
      </c>
      <c r="GR439" s="4">
        <v>0.54478432082507899</v>
      </c>
      <c r="GS439" s="7">
        <v>6</v>
      </c>
      <c r="GT439" s="7">
        <v>9.1383249548950793</v>
      </c>
      <c r="GU439" s="7">
        <v>7.1001150814355203</v>
      </c>
      <c r="GV439" s="4">
        <v>0.77696023248026802</v>
      </c>
      <c r="GW439" s="7">
        <v>5.0449676340571097</v>
      </c>
      <c r="GX439" s="4">
        <v>0.55206699903516798</v>
      </c>
      <c r="GY439" s="7">
        <v>2</v>
      </c>
      <c r="GZ439" s="3"/>
    </row>
    <row r="440" spans="1:208" s="11" customFormat="1" x14ac:dyDescent="0.25">
      <c r="A440" s="7" t="s">
        <v>220</v>
      </c>
      <c r="B440" s="7" t="s">
        <v>1063</v>
      </c>
      <c r="C440" s="7" t="s">
        <v>1064</v>
      </c>
      <c r="D440" s="33" t="s">
        <v>241</v>
      </c>
      <c r="E440" s="7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>
        <v>2.3297317933130701</v>
      </c>
      <c r="Z440" s="8">
        <v>67.023694505835095</v>
      </c>
      <c r="AA440" s="8">
        <v>15.397785966621999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2.3297317933130701</v>
      </c>
      <c r="AM440" s="8">
        <v>82.421480472457105</v>
      </c>
      <c r="AN440" s="8">
        <v>0</v>
      </c>
      <c r="AO440" s="8"/>
      <c r="AP440" s="8"/>
      <c r="AQ440" s="8"/>
      <c r="AR440" s="8"/>
      <c r="AS440" s="8">
        <v>2.3297317933130701</v>
      </c>
      <c r="AT440" s="8">
        <v>82.421480472457105</v>
      </c>
      <c r="AU440" s="8">
        <f t="shared" si="43"/>
        <v>0</v>
      </c>
      <c r="AV440" s="8">
        <f t="shared" si="44"/>
        <v>0</v>
      </c>
      <c r="AW440" s="8">
        <f t="shared" si="45"/>
        <v>2.3297317933130701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2.3297317933130701</v>
      </c>
      <c r="BK440" s="8">
        <v>64.693962712521994</v>
      </c>
      <c r="BL440" s="9">
        <v>-51.6259085392131</v>
      </c>
      <c r="BM440" s="8" t="s">
        <v>268</v>
      </c>
      <c r="BN440" s="7" t="s">
        <v>268</v>
      </c>
      <c r="BO440" s="10">
        <v>482</v>
      </c>
      <c r="BP440" s="10">
        <v>422</v>
      </c>
      <c r="BQ440" s="7" t="s">
        <v>252</v>
      </c>
      <c r="BR440" s="8"/>
      <c r="BS440" s="8"/>
      <c r="BT440" s="4"/>
      <c r="BU440" s="8"/>
      <c r="BV440" s="4"/>
      <c r="BW440" s="8"/>
      <c r="BX440" s="8"/>
      <c r="BY440" s="8"/>
      <c r="BZ440" s="4"/>
      <c r="CA440" s="8"/>
      <c r="CB440" s="4"/>
      <c r="CC440" s="8"/>
      <c r="CD440" s="8"/>
      <c r="CE440" s="8"/>
      <c r="CF440" s="4"/>
      <c r="CG440" s="8"/>
      <c r="CH440" s="4"/>
      <c r="CI440" s="8"/>
      <c r="CJ440" s="8"/>
      <c r="CK440" s="8"/>
      <c r="CL440" s="4"/>
      <c r="CM440" s="8"/>
      <c r="CN440" s="4"/>
      <c r="CO440" s="8"/>
      <c r="CP440" s="8"/>
      <c r="CQ440" s="8"/>
      <c r="CR440" s="4"/>
      <c r="CS440" s="8"/>
      <c r="CT440" s="4"/>
      <c r="CU440" s="8"/>
      <c r="CV440" s="8"/>
      <c r="CW440" s="8"/>
      <c r="CX440" s="4"/>
      <c r="CY440" s="8"/>
      <c r="CZ440" s="4"/>
      <c r="DA440" s="8"/>
      <c r="DB440" s="8"/>
      <c r="DC440" s="8"/>
      <c r="DD440" s="4"/>
      <c r="DE440" s="8"/>
      <c r="DF440" s="4"/>
      <c r="DG440" s="8"/>
      <c r="DH440" s="8"/>
      <c r="DI440" s="8"/>
      <c r="DJ440" s="4"/>
      <c r="DK440" s="8"/>
      <c r="DL440" s="4"/>
      <c r="DM440" s="8"/>
      <c r="DN440" s="8"/>
      <c r="DO440" s="8"/>
      <c r="DP440" s="4"/>
      <c r="DQ440" s="8"/>
      <c r="DR440" s="4"/>
      <c r="DS440" s="8"/>
      <c r="DT440" s="8"/>
      <c r="DU440" s="8"/>
      <c r="DV440" s="4"/>
      <c r="DW440" s="8"/>
      <c r="DX440" s="4"/>
      <c r="DY440" s="8"/>
      <c r="DZ440" s="8"/>
      <c r="EA440" s="8"/>
      <c r="EB440" s="4"/>
      <c r="EC440" s="8"/>
      <c r="ED440" s="4"/>
      <c r="EE440" s="8"/>
      <c r="EF440" s="8">
        <v>2.3297317933130701</v>
      </c>
      <c r="EG440" s="8">
        <v>1.66050626139818</v>
      </c>
      <c r="EH440" s="4">
        <v>0.71274567577446302</v>
      </c>
      <c r="EI440" s="8">
        <v>1.08050626139818</v>
      </c>
      <c r="EJ440" s="4">
        <v>0.46378997981635001</v>
      </c>
      <c r="EK440" s="8">
        <v>0.56451612903225801</v>
      </c>
      <c r="EL440" s="8">
        <v>67.023694505835095</v>
      </c>
      <c r="EM440" s="8">
        <v>45.353353807438403</v>
      </c>
      <c r="EN440" s="4">
        <v>0.67667642229853298</v>
      </c>
      <c r="EO440" s="8">
        <v>27.1587277541778</v>
      </c>
      <c r="EP440" s="4">
        <v>0.40521084303721</v>
      </c>
      <c r="EQ440" s="8">
        <v>16.796129032258101</v>
      </c>
      <c r="ER440" s="8">
        <v>15.397785966621999</v>
      </c>
      <c r="ES440" s="8">
        <v>9.4230683419690404</v>
      </c>
      <c r="ET440" s="4">
        <v>0.61197553741788302</v>
      </c>
      <c r="EU440" s="8">
        <v>4.2420003374447797</v>
      </c>
      <c r="EV440" s="4">
        <v>0.27549417472357501</v>
      </c>
      <c r="EW440" s="8">
        <v>3.9193548387096802</v>
      </c>
      <c r="EX440" s="8">
        <v>0</v>
      </c>
      <c r="EY440" s="8">
        <v>0</v>
      </c>
      <c r="EZ440" s="4"/>
      <c r="FA440" s="8">
        <v>-0.44169804598283002</v>
      </c>
      <c r="FB440" s="4"/>
      <c r="FC440" s="8">
        <v>0</v>
      </c>
      <c r="FD440" s="7">
        <v>0</v>
      </c>
      <c r="FE440" s="7">
        <v>0</v>
      </c>
      <c r="FF440" s="4"/>
      <c r="FG440" s="7">
        <v>0</v>
      </c>
      <c r="FH440" s="4"/>
      <c r="FI440" s="7">
        <v>0</v>
      </c>
      <c r="FJ440" s="7">
        <v>0</v>
      </c>
      <c r="FK440" s="7">
        <v>0</v>
      </c>
      <c r="FL440" s="4"/>
      <c r="FM440" s="7">
        <v>0</v>
      </c>
      <c r="FN440" s="4"/>
      <c r="FO440" s="7">
        <v>0</v>
      </c>
      <c r="FP440" s="7">
        <v>0</v>
      </c>
      <c r="FQ440" s="7">
        <v>0</v>
      </c>
      <c r="FR440" s="4"/>
      <c r="FS440" s="7">
        <v>0</v>
      </c>
      <c r="FT440" s="4"/>
      <c r="FU440" s="7">
        <v>0</v>
      </c>
      <c r="FV440" s="7">
        <v>0</v>
      </c>
      <c r="FW440" s="7">
        <v>0</v>
      </c>
      <c r="FX440" s="4"/>
      <c r="FY440" s="7">
        <v>0</v>
      </c>
      <c r="FZ440" s="4"/>
      <c r="GA440" s="7">
        <v>0</v>
      </c>
      <c r="GB440" s="7">
        <v>0</v>
      </c>
      <c r="GC440" s="7">
        <v>0</v>
      </c>
      <c r="GD440" s="4"/>
      <c r="GE440" s="7">
        <v>0</v>
      </c>
      <c r="GF440" s="4"/>
      <c r="GG440" s="7">
        <v>0</v>
      </c>
      <c r="GH440" s="7">
        <v>2.3297317933130701</v>
      </c>
      <c r="GI440" s="7">
        <v>1.66050626139818</v>
      </c>
      <c r="GJ440" s="4">
        <v>0.71274567577446302</v>
      </c>
      <c r="GK440" s="7">
        <v>1.08050626139818</v>
      </c>
      <c r="GL440" s="4">
        <v>0.46378997981635001</v>
      </c>
      <c r="GM440" s="7">
        <v>0.56451612903225801</v>
      </c>
      <c r="GN440" s="7">
        <v>82.421480472457105</v>
      </c>
      <c r="GO440" s="7">
        <v>54.776422149407402</v>
      </c>
      <c r="GP440" s="4">
        <v>0.66458915607214897</v>
      </c>
      <c r="GQ440" s="7">
        <v>31.4007280916226</v>
      </c>
      <c r="GR440" s="4">
        <v>0.38097748198196801</v>
      </c>
      <c r="GS440" s="7">
        <v>20.715483870967699</v>
      </c>
      <c r="GT440" s="7">
        <v>0</v>
      </c>
      <c r="GU440" s="7">
        <v>0</v>
      </c>
      <c r="GV440" s="4"/>
      <c r="GW440" s="7">
        <v>-0.44169804598283002</v>
      </c>
      <c r="GX440" s="4"/>
      <c r="GY440" s="7">
        <v>0</v>
      </c>
      <c r="GZ440" s="3"/>
    </row>
    <row r="441" spans="1:208" s="11" customFormat="1" x14ac:dyDescent="0.25">
      <c r="A441" s="7" t="s">
        <v>220</v>
      </c>
      <c r="B441" s="7" t="s">
        <v>1065</v>
      </c>
      <c r="C441" s="7" t="s">
        <v>1065</v>
      </c>
      <c r="D441" s="33" t="s">
        <v>351</v>
      </c>
      <c r="E441" s="7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>
        <v>2.0738376833722598</v>
      </c>
      <c r="Z441" s="8">
        <v>774.72714089488397</v>
      </c>
      <c r="AA441" s="8">
        <v>476.72796495329402</v>
      </c>
      <c r="AB441" s="8">
        <v>327.02308257495002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2.0738376833722598</v>
      </c>
      <c r="AM441" s="8">
        <v>1251.45510584818</v>
      </c>
      <c r="AN441" s="8">
        <v>327.02308257495002</v>
      </c>
      <c r="AO441" s="8"/>
      <c r="AP441" s="8"/>
      <c r="AQ441" s="8"/>
      <c r="AR441" s="8"/>
      <c r="AS441" s="8">
        <v>2.0738376833722598</v>
      </c>
      <c r="AT441" s="8">
        <v>1578.47818842313</v>
      </c>
      <c r="AU441" s="8">
        <f t="shared" si="43"/>
        <v>0</v>
      </c>
      <c r="AV441" s="8">
        <f t="shared" si="44"/>
        <v>0</v>
      </c>
      <c r="AW441" s="8">
        <f t="shared" si="45"/>
        <v>2.0738376833722598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2.0738376833722598</v>
      </c>
      <c r="BK441" s="8">
        <v>772.65330321151202</v>
      </c>
      <c r="BL441" s="9">
        <v>-297.99917594159001</v>
      </c>
      <c r="BM441" s="8" t="s">
        <v>268</v>
      </c>
      <c r="BN441" s="7" t="s">
        <v>268</v>
      </c>
      <c r="BO441" s="10">
        <v>847</v>
      </c>
      <c r="BP441" s="10">
        <v>423</v>
      </c>
      <c r="BQ441" s="7" t="s">
        <v>252</v>
      </c>
      <c r="BR441" s="8"/>
      <c r="BS441" s="8"/>
      <c r="BT441" s="4"/>
      <c r="BU441" s="8"/>
      <c r="BV441" s="4"/>
      <c r="BW441" s="8"/>
      <c r="BX441" s="8"/>
      <c r="BY441" s="8"/>
      <c r="BZ441" s="4"/>
      <c r="CA441" s="8"/>
      <c r="CB441" s="4"/>
      <c r="CC441" s="8"/>
      <c r="CD441" s="8"/>
      <c r="CE441" s="8"/>
      <c r="CF441" s="4"/>
      <c r="CG441" s="8"/>
      <c r="CH441" s="4"/>
      <c r="CI441" s="8"/>
      <c r="CJ441" s="8"/>
      <c r="CK441" s="8"/>
      <c r="CL441" s="4"/>
      <c r="CM441" s="8"/>
      <c r="CN441" s="4"/>
      <c r="CO441" s="8"/>
      <c r="CP441" s="8"/>
      <c r="CQ441" s="8"/>
      <c r="CR441" s="4"/>
      <c r="CS441" s="8"/>
      <c r="CT441" s="4"/>
      <c r="CU441" s="8"/>
      <c r="CV441" s="8"/>
      <c r="CW441" s="8"/>
      <c r="CX441" s="4"/>
      <c r="CY441" s="8"/>
      <c r="CZ441" s="4"/>
      <c r="DA441" s="8"/>
      <c r="DB441" s="8"/>
      <c r="DC441" s="8"/>
      <c r="DD441" s="4"/>
      <c r="DE441" s="8"/>
      <c r="DF441" s="4"/>
      <c r="DG441" s="8"/>
      <c r="DH441" s="8"/>
      <c r="DI441" s="8"/>
      <c r="DJ441" s="4"/>
      <c r="DK441" s="8"/>
      <c r="DL441" s="4"/>
      <c r="DM441" s="8"/>
      <c r="DN441" s="8"/>
      <c r="DO441" s="8"/>
      <c r="DP441" s="4"/>
      <c r="DQ441" s="8"/>
      <c r="DR441" s="4"/>
      <c r="DS441" s="8"/>
      <c r="DT441" s="8"/>
      <c r="DU441" s="8"/>
      <c r="DV441" s="4"/>
      <c r="DW441" s="8"/>
      <c r="DX441" s="4"/>
      <c r="DY441" s="8"/>
      <c r="DZ441" s="8"/>
      <c r="EA441" s="8"/>
      <c r="EB441" s="4"/>
      <c r="EC441" s="8"/>
      <c r="ED441" s="4"/>
      <c r="EE441" s="8"/>
      <c r="EF441" s="8">
        <v>2.0983910030395099</v>
      </c>
      <c r="EG441" s="8">
        <v>-97.981996240674206</v>
      </c>
      <c r="EH441" s="4">
        <v>-46.693869778676998</v>
      </c>
      <c r="EI441" s="8">
        <v>-162.977786581929</v>
      </c>
      <c r="EJ441" s="4">
        <v>-77.667978153669296</v>
      </c>
      <c r="EK441" s="8">
        <v>50.234101382488497</v>
      </c>
      <c r="EL441" s="8">
        <v>751.55105880613598</v>
      </c>
      <c r="EM441" s="8">
        <v>542.75014495089101</v>
      </c>
      <c r="EN441" s="4">
        <v>0.72217334882485296</v>
      </c>
      <c r="EO441" s="8">
        <v>437.64566917682401</v>
      </c>
      <c r="EP441" s="4">
        <v>0.58232326872380202</v>
      </c>
      <c r="EQ441" s="8">
        <v>80.687096774193506</v>
      </c>
      <c r="ER441" s="8">
        <v>437.598287722181</v>
      </c>
      <c r="ES441" s="8">
        <v>250.093610704594</v>
      </c>
      <c r="ET441" s="4">
        <v>0.57151414372848597</v>
      </c>
      <c r="EU441" s="8">
        <v>136.289588065636</v>
      </c>
      <c r="EV441" s="4">
        <v>0.311449089015089</v>
      </c>
      <c r="EW441" s="8">
        <v>83.101075268817198</v>
      </c>
      <c r="EX441" s="8">
        <v>292.885842593679</v>
      </c>
      <c r="EY441" s="8">
        <v>197.683054059542</v>
      </c>
      <c r="EZ441" s="4">
        <v>0.67494916213409395</v>
      </c>
      <c r="FA441" s="8">
        <v>122.528863164049</v>
      </c>
      <c r="FB441" s="4">
        <v>0.418350242124996</v>
      </c>
      <c r="FC441" s="8">
        <v>57.095698924731202</v>
      </c>
      <c r="FD441" s="7">
        <v>0</v>
      </c>
      <c r="FE441" s="7">
        <v>0</v>
      </c>
      <c r="FF441" s="4"/>
      <c r="FG441" s="7">
        <v>0</v>
      </c>
      <c r="FH441" s="4"/>
      <c r="FI441" s="7">
        <v>0</v>
      </c>
      <c r="FJ441" s="7">
        <v>0</v>
      </c>
      <c r="FK441" s="7">
        <v>0</v>
      </c>
      <c r="FL441" s="4"/>
      <c r="FM441" s="7">
        <v>0</v>
      </c>
      <c r="FN441" s="4"/>
      <c r="FO441" s="7">
        <v>0</v>
      </c>
      <c r="FP441" s="7">
        <v>0</v>
      </c>
      <c r="FQ441" s="7">
        <v>0</v>
      </c>
      <c r="FR441" s="4"/>
      <c r="FS441" s="7">
        <v>0</v>
      </c>
      <c r="FT441" s="4"/>
      <c r="FU441" s="7">
        <v>0</v>
      </c>
      <c r="FV441" s="7">
        <v>0</v>
      </c>
      <c r="FW441" s="7">
        <v>0</v>
      </c>
      <c r="FX441" s="4"/>
      <c r="FY441" s="7">
        <v>0</v>
      </c>
      <c r="FZ441" s="4"/>
      <c r="GA441" s="7">
        <v>0</v>
      </c>
      <c r="GB441" s="7">
        <v>0</v>
      </c>
      <c r="GC441" s="7">
        <v>0</v>
      </c>
      <c r="GD441" s="4"/>
      <c r="GE441" s="7">
        <v>0</v>
      </c>
      <c r="GF441" s="4"/>
      <c r="GG441" s="7">
        <v>0</v>
      </c>
      <c r="GH441" s="7">
        <v>2.0983910030395099</v>
      </c>
      <c r="GI441" s="7">
        <v>-97.981996240674206</v>
      </c>
      <c r="GJ441" s="4">
        <v>-46.693869778676998</v>
      </c>
      <c r="GK441" s="7">
        <v>-162.977786581929</v>
      </c>
      <c r="GL441" s="4">
        <v>-77.667978153669296</v>
      </c>
      <c r="GM441" s="7">
        <v>50.234101382488497</v>
      </c>
      <c r="GN441" s="7">
        <v>1189.1493465283199</v>
      </c>
      <c r="GO441" s="7">
        <v>792.84375565548498</v>
      </c>
      <c r="GP441" s="4">
        <v>0.66673186002260099</v>
      </c>
      <c r="GQ441" s="7">
        <v>573.93525724246001</v>
      </c>
      <c r="GR441" s="4">
        <v>0.482643545924694</v>
      </c>
      <c r="GS441" s="7">
        <v>163.788172043011</v>
      </c>
      <c r="GT441" s="7">
        <v>292.885842593679</v>
      </c>
      <c r="GU441" s="7">
        <v>197.683054059542</v>
      </c>
      <c r="GV441" s="4">
        <v>0.67494916213409395</v>
      </c>
      <c r="GW441" s="7">
        <v>122.528863164049</v>
      </c>
      <c r="GX441" s="4">
        <v>0.418350242124996</v>
      </c>
      <c r="GY441" s="7">
        <v>57.095698924731202</v>
      </c>
      <c r="GZ441" s="3"/>
    </row>
    <row r="442" spans="1:208" s="11" customFormat="1" x14ac:dyDescent="0.25">
      <c r="A442" s="7" t="s">
        <v>220</v>
      </c>
      <c r="B442" s="7" t="s">
        <v>1066</v>
      </c>
      <c r="C442" s="7" t="s">
        <v>1067</v>
      </c>
      <c r="D442" s="33" t="s">
        <v>228</v>
      </c>
      <c r="E442" s="7" t="s">
        <v>229</v>
      </c>
      <c r="F442" s="8">
        <v>1561.7763447219399</v>
      </c>
      <c r="G442" s="8">
        <v>1659.6368653879299</v>
      </c>
      <c r="H442" s="8">
        <v>1736.5329734852901</v>
      </c>
      <c r="I442" s="8">
        <v>1297.09779073801</v>
      </c>
      <c r="J442" s="8">
        <v>1437.1465097314201</v>
      </c>
      <c r="K442" s="8">
        <v>1690.71612913678</v>
      </c>
      <c r="L442" s="8">
        <v>1551.81581469035</v>
      </c>
      <c r="M442" s="8">
        <v>701.42452279081101</v>
      </c>
      <c r="N442" s="8">
        <v>1333.15242868671</v>
      </c>
      <c r="O442" s="8">
        <v>1456.6899575745399</v>
      </c>
      <c r="P442" s="8">
        <v>1213.94769323367</v>
      </c>
      <c r="Q442" s="8">
        <v>780.19800236631602</v>
      </c>
      <c r="R442" s="8">
        <v>658.53635900474001</v>
      </c>
      <c r="S442" s="8">
        <v>589.32173911666598</v>
      </c>
      <c r="T442" s="8">
        <v>204.39754500993001</v>
      </c>
      <c r="U442" s="8">
        <v>19.2519313107308</v>
      </c>
      <c r="V442" s="8">
        <v>1.52589799035844</v>
      </c>
      <c r="W442" s="8">
        <v>-0.16271118907405099</v>
      </c>
      <c r="X442" s="8">
        <v>0.360678078877329</v>
      </c>
      <c r="Y442" s="8">
        <v>0</v>
      </c>
      <c r="Z442" s="8"/>
      <c r="AA442" s="8"/>
      <c r="AB442" s="8"/>
      <c r="AC442" s="8">
        <v>3221.4132101098799</v>
      </c>
      <c r="AD442" s="8">
        <v>3033.6307642233</v>
      </c>
      <c r="AE442" s="8">
        <v>3127.8626388682001</v>
      </c>
      <c r="AF442" s="8">
        <v>2253.2403374811602</v>
      </c>
      <c r="AG442" s="8">
        <v>2789.8423862612599</v>
      </c>
      <c r="AH442" s="8">
        <v>1994.1456955999799</v>
      </c>
      <c r="AI442" s="8">
        <v>1247.85809812141</v>
      </c>
      <c r="AJ442" s="8">
        <v>223.64947632066099</v>
      </c>
      <c r="AK442" s="8">
        <v>1.36318680128439</v>
      </c>
      <c r="AL442" s="8">
        <v>0.360678078877329</v>
      </c>
      <c r="AM442" s="8">
        <v>0</v>
      </c>
      <c r="AN442" s="8">
        <v>0</v>
      </c>
      <c r="AO442" s="8">
        <v>6255.0439743331699</v>
      </c>
      <c r="AP442" s="8">
        <v>5381.1029763493598</v>
      </c>
      <c r="AQ442" s="8">
        <v>4783.9880818612401</v>
      </c>
      <c r="AR442" s="8">
        <v>1471.5075744420701</v>
      </c>
      <c r="AS442" s="8">
        <v>1.72386488016172</v>
      </c>
      <c r="AT442" s="8"/>
      <c r="AU442" s="8">
        <f t="shared" si="43"/>
        <v>-597.11489448811972</v>
      </c>
      <c r="AV442" s="8">
        <f t="shared" si="44"/>
        <v>-3312.48050741917</v>
      </c>
      <c r="AW442" s="8">
        <f t="shared" si="45"/>
        <v>-1469.7837095619084</v>
      </c>
      <c r="AX442" s="8">
        <v>-850.39129189953496</v>
      </c>
      <c r="AY442" s="8">
        <v>631.72790589590204</v>
      </c>
      <c r="AZ442" s="8">
        <v>123.537528887829</v>
      </c>
      <c r="BA442" s="8">
        <v>-242.74226434087501</v>
      </c>
      <c r="BB442" s="8">
        <v>-433.74969086735098</v>
      </c>
      <c r="BC442" s="8">
        <v>-121.661643361576</v>
      </c>
      <c r="BD442" s="8">
        <v>-69.214619888074296</v>
      </c>
      <c r="BE442" s="8">
        <v>-384.92419410673602</v>
      </c>
      <c r="BF442" s="8">
        <v>-185.145613699199</v>
      </c>
      <c r="BG442" s="8">
        <v>-17.726033320372402</v>
      </c>
      <c r="BH442" s="8">
        <v>-1.68860917943249</v>
      </c>
      <c r="BI442" s="8">
        <v>0.52338926795137997</v>
      </c>
      <c r="BJ442" s="8">
        <v>-0.360678078877329</v>
      </c>
      <c r="BK442" s="8">
        <v>0</v>
      </c>
      <c r="BL442" s="9">
        <v>0</v>
      </c>
      <c r="BM442" s="8" t="s">
        <v>268</v>
      </c>
      <c r="BN442" s="7" t="s">
        <v>268</v>
      </c>
      <c r="BO442" s="10">
        <v>832</v>
      </c>
      <c r="BP442" s="10">
        <v>424</v>
      </c>
      <c r="BQ442" s="7" t="s">
        <v>252</v>
      </c>
      <c r="BR442" s="8">
        <v>1338.57419485266</v>
      </c>
      <c r="BS442" s="8">
        <v>731.10307226920099</v>
      </c>
      <c r="BT442" s="4">
        <v>0.54618046207716997</v>
      </c>
      <c r="BU442" s="8">
        <v>439.37359383879499</v>
      </c>
      <c r="BV442" s="4">
        <v>0.328240000089916</v>
      </c>
      <c r="BW442" s="8">
        <v>213.503064516129</v>
      </c>
      <c r="BX442" s="8">
        <v>1468.0771175574901</v>
      </c>
      <c r="BY442" s="8">
        <v>962.82085054697302</v>
      </c>
      <c r="BZ442" s="4">
        <v>0.65583806125175603</v>
      </c>
      <c r="CA442" s="8">
        <v>706.05360053557399</v>
      </c>
      <c r="CB442" s="4">
        <v>0.4809376783355</v>
      </c>
      <c r="CC442" s="8">
        <v>186.335376344086</v>
      </c>
      <c r="CD442" s="8">
        <v>1223.1019448811401</v>
      </c>
      <c r="CE442" s="8">
        <v>716.51464638225104</v>
      </c>
      <c r="CF442" s="4">
        <v>0.58581760038970698</v>
      </c>
      <c r="CG442" s="8">
        <v>533.21303400952695</v>
      </c>
      <c r="CH442" s="4">
        <v>0.43595142354331301</v>
      </c>
      <c r="CI442" s="8">
        <v>167.90419354838701</v>
      </c>
      <c r="CJ442" s="8">
        <v>786.28217595237402</v>
      </c>
      <c r="CK442" s="8">
        <v>336.666414696385</v>
      </c>
      <c r="CL442" s="4">
        <v>0.42817505596970001</v>
      </c>
      <c r="CM442" s="8">
        <v>200.456699925251</v>
      </c>
      <c r="CN442" s="4">
        <v>0.254942444399748</v>
      </c>
      <c r="CO442" s="8">
        <v>116.14327188940101</v>
      </c>
      <c r="CP442" s="8">
        <v>663.942629566199</v>
      </c>
      <c r="CQ442" s="8">
        <v>261.15905332587801</v>
      </c>
      <c r="CR442" s="4">
        <v>0.393345812870175</v>
      </c>
      <c r="CS442" s="8">
        <v>169.69439597064601</v>
      </c>
      <c r="CT442" s="4">
        <v>0.25558593229887799</v>
      </c>
      <c r="CU442" s="8">
        <v>89.832258064516097</v>
      </c>
      <c r="CV442" s="8">
        <v>591.131953184135</v>
      </c>
      <c r="CW442" s="8">
        <v>222.917129816797</v>
      </c>
      <c r="CX442" s="4">
        <v>0.37710214887903298</v>
      </c>
      <c r="CY442" s="8">
        <v>145.57373406087299</v>
      </c>
      <c r="CZ442" s="4">
        <v>0.24626267160274401</v>
      </c>
      <c r="DA442" s="8">
        <v>71.580645161290306</v>
      </c>
      <c r="DB442" s="8">
        <v>204.74665881496099</v>
      </c>
      <c r="DC442" s="8">
        <v>100.257484437646</v>
      </c>
      <c r="DD442" s="4">
        <v>0.48966603420011501</v>
      </c>
      <c r="DE442" s="8">
        <v>85.217375910186306</v>
      </c>
      <c r="DF442" s="4">
        <v>0.41620887199532403</v>
      </c>
      <c r="DG442" s="8">
        <v>18.250537634408602</v>
      </c>
      <c r="DH442" s="8">
        <v>19.2519313107308</v>
      </c>
      <c r="DI442" s="8">
        <v>22.501694458233999</v>
      </c>
      <c r="DJ442" s="4">
        <v>1.1688019292740699</v>
      </c>
      <c r="DK442" s="8">
        <v>23.402942567128498</v>
      </c>
      <c r="DL442" s="4">
        <v>1.2156153161674701</v>
      </c>
      <c r="DM442" s="8">
        <v>0</v>
      </c>
      <c r="DN442" s="8">
        <v>1.52589799035844</v>
      </c>
      <c r="DO442" s="8">
        <v>1.52589799035844</v>
      </c>
      <c r="DP442" s="4">
        <v>1</v>
      </c>
      <c r="DQ442" s="8">
        <v>-10.1613247090797</v>
      </c>
      <c r="DR442" s="4">
        <v>-6.6592424744544898</v>
      </c>
      <c r="DS442" s="8">
        <v>0</v>
      </c>
      <c r="DT442" s="8">
        <v>-0.16271118907405099</v>
      </c>
      <c r="DU442" s="8">
        <v>-0.16271118907405099</v>
      </c>
      <c r="DV442" s="4">
        <v>1</v>
      </c>
      <c r="DW442" s="8">
        <v>12.120664652769801</v>
      </c>
      <c r="DX442" s="4">
        <v>74.491894022442594</v>
      </c>
      <c r="DY442" s="8">
        <v>0</v>
      </c>
      <c r="DZ442" s="8">
        <v>0.360678078877329</v>
      </c>
      <c r="EA442" s="8">
        <v>0.360678078877329</v>
      </c>
      <c r="EB442" s="4">
        <v>1</v>
      </c>
      <c r="EC442" s="8">
        <v>0.360678078877329</v>
      </c>
      <c r="ED442" s="4">
        <v>1</v>
      </c>
      <c r="EE442" s="8">
        <v>0</v>
      </c>
      <c r="EF442" s="8">
        <v>0</v>
      </c>
      <c r="EG442" s="8">
        <v>0</v>
      </c>
      <c r="EH442" s="4"/>
      <c r="EI442" s="8">
        <v>5.3822236410565397E-3</v>
      </c>
      <c r="EJ442" s="4"/>
      <c r="EK442" s="8">
        <v>0</v>
      </c>
      <c r="EL442" s="8"/>
      <c r="EM442" s="8"/>
      <c r="EN442" s="4"/>
      <c r="EO442" s="8"/>
      <c r="EP442" s="4"/>
      <c r="EQ442" s="8"/>
      <c r="ER442" s="8"/>
      <c r="ES442" s="8"/>
      <c r="ET442" s="4"/>
      <c r="EU442" s="8"/>
      <c r="EV442" s="4"/>
      <c r="EW442" s="8"/>
      <c r="EX442" s="8"/>
      <c r="EY442" s="8"/>
      <c r="EZ442" s="4"/>
      <c r="FA442" s="8"/>
      <c r="FB442" s="4"/>
      <c r="FC442" s="8"/>
      <c r="FD442" s="7">
        <v>2806.6513124101498</v>
      </c>
      <c r="FE442" s="7">
        <v>1693.92392281617</v>
      </c>
      <c r="FF442" s="4">
        <v>0.60353914122718499</v>
      </c>
      <c r="FG442" s="7">
        <v>1145.4271943743699</v>
      </c>
      <c r="FH442" s="4">
        <v>0.40811168430849998</v>
      </c>
      <c r="FI442" s="7">
        <v>399.83844086021497</v>
      </c>
      <c r="FJ442" s="7">
        <v>2009.38412083351</v>
      </c>
      <c r="FK442" s="7">
        <v>1053.1810610786399</v>
      </c>
      <c r="FL442" s="4">
        <v>0.52413127493103095</v>
      </c>
      <c r="FM442" s="7">
        <v>733.66973393477804</v>
      </c>
      <c r="FN442" s="4">
        <v>0.36512169392004801</v>
      </c>
      <c r="FO442" s="7">
        <v>284.04746543778799</v>
      </c>
      <c r="FP442" s="7">
        <v>1255.0745827503299</v>
      </c>
      <c r="FQ442" s="7">
        <v>484.07618314267501</v>
      </c>
      <c r="FR442" s="4">
        <v>0.38569515293814999</v>
      </c>
      <c r="FS442" s="7">
        <v>315.26813003151898</v>
      </c>
      <c r="FT442" s="4">
        <v>0.25119473724075397</v>
      </c>
      <c r="FU442" s="7">
        <v>161.41290322580599</v>
      </c>
      <c r="FV442" s="7">
        <v>223.998590125692</v>
      </c>
      <c r="FW442" s="7">
        <v>122.75917889588</v>
      </c>
      <c r="FX442" s="4">
        <v>0.54803549802253804</v>
      </c>
      <c r="FY442" s="7">
        <v>108.620318477315</v>
      </c>
      <c r="FZ442" s="4">
        <v>0.48491518815526902</v>
      </c>
      <c r="GA442" s="7">
        <v>18.250537634408602</v>
      </c>
      <c r="GB442" s="7">
        <v>1.36318680128439</v>
      </c>
      <c r="GC442" s="7">
        <v>1.36318680128439</v>
      </c>
      <c r="GD442" s="4">
        <v>1</v>
      </c>
      <c r="GE442" s="7">
        <v>1.9593399436901699</v>
      </c>
      <c r="GF442" s="4">
        <v>1.4373231473809001</v>
      </c>
      <c r="GG442" s="7">
        <v>0</v>
      </c>
      <c r="GH442" s="7">
        <v>0.360678078877329</v>
      </c>
      <c r="GI442" s="7">
        <v>0.360678078877329</v>
      </c>
      <c r="GJ442" s="4">
        <v>1</v>
      </c>
      <c r="GK442" s="7">
        <v>0.36606030251838501</v>
      </c>
      <c r="GL442" s="4">
        <v>1.01492251388776</v>
      </c>
      <c r="GM442" s="7">
        <v>0</v>
      </c>
      <c r="GN442" s="7">
        <v>0</v>
      </c>
      <c r="GO442" s="7">
        <v>0</v>
      </c>
      <c r="GP442" s="4"/>
      <c r="GQ442" s="7">
        <v>0</v>
      </c>
      <c r="GR442" s="4"/>
      <c r="GS442" s="7">
        <v>0</v>
      </c>
      <c r="GT442" s="7">
        <v>0</v>
      </c>
      <c r="GU442" s="7">
        <v>0</v>
      </c>
      <c r="GV442" s="4"/>
      <c r="GW442" s="7">
        <v>0</v>
      </c>
      <c r="GX442" s="4"/>
      <c r="GY442" s="7">
        <v>0</v>
      </c>
      <c r="GZ442" s="3"/>
    </row>
    <row r="443" spans="1:208" s="11" customFormat="1" x14ac:dyDescent="0.25">
      <c r="A443" s="7" t="s">
        <v>220</v>
      </c>
      <c r="B443" s="7" t="s">
        <v>1068</v>
      </c>
      <c r="C443" s="7" t="s">
        <v>1069</v>
      </c>
      <c r="D443" s="33" t="s">
        <v>248</v>
      </c>
      <c r="E443" s="7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>
        <v>0</v>
      </c>
      <c r="X443" s="8">
        <v>0</v>
      </c>
      <c r="Y443" s="8">
        <v>0.98844765957446801</v>
      </c>
      <c r="Z443" s="8">
        <v>2.63798990316364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0.98844765957446801</v>
      </c>
      <c r="AM443" s="8">
        <v>2.63798990316364</v>
      </c>
      <c r="AN443" s="8">
        <v>0</v>
      </c>
      <c r="AO443" s="8"/>
      <c r="AP443" s="8"/>
      <c r="AQ443" s="8"/>
      <c r="AR443" s="8"/>
      <c r="AS443" s="8">
        <v>0.98844765957446801</v>
      </c>
      <c r="AT443" s="8">
        <v>2.63798990316364</v>
      </c>
      <c r="AU443" s="8">
        <f t="shared" si="43"/>
        <v>0</v>
      </c>
      <c r="AV443" s="8">
        <f t="shared" si="44"/>
        <v>0</v>
      </c>
      <c r="AW443" s="8">
        <f t="shared" si="45"/>
        <v>0.98844765957446801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0</v>
      </c>
      <c r="BJ443" s="8">
        <v>0.98844765957446801</v>
      </c>
      <c r="BK443" s="8">
        <v>1.64954224358917</v>
      </c>
      <c r="BL443" s="9">
        <v>-2.63798990316364</v>
      </c>
      <c r="BM443" s="8" t="s">
        <v>249</v>
      </c>
      <c r="BN443" s="7" t="s">
        <v>249</v>
      </c>
      <c r="BO443" s="10">
        <v>420</v>
      </c>
      <c r="BP443" s="10">
        <v>425</v>
      </c>
      <c r="BQ443" s="7" t="s">
        <v>252</v>
      </c>
      <c r="BR443" s="8"/>
      <c r="BS443" s="8"/>
      <c r="BT443" s="4"/>
      <c r="BU443" s="8"/>
      <c r="BV443" s="4"/>
      <c r="BW443" s="8"/>
      <c r="BX443" s="8"/>
      <c r="BY443" s="8"/>
      <c r="BZ443" s="4"/>
      <c r="CA443" s="8"/>
      <c r="CB443" s="4"/>
      <c r="CC443" s="8"/>
      <c r="CD443" s="8"/>
      <c r="CE443" s="8"/>
      <c r="CF443" s="4"/>
      <c r="CG443" s="8"/>
      <c r="CH443" s="4"/>
      <c r="CI443" s="8"/>
      <c r="CJ443" s="8"/>
      <c r="CK443" s="8"/>
      <c r="CL443" s="4"/>
      <c r="CM443" s="8"/>
      <c r="CN443" s="4"/>
      <c r="CO443" s="8"/>
      <c r="CP443" s="8"/>
      <c r="CQ443" s="8"/>
      <c r="CR443" s="4"/>
      <c r="CS443" s="8"/>
      <c r="CT443" s="4"/>
      <c r="CU443" s="8"/>
      <c r="CV443" s="8"/>
      <c r="CW443" s="8"/>
      <c r="CX443" s="4"/>
      <c r="CY443" s="8"/>
      <c r="CZ443" s="4"/>
      <c r="DA443" s="8"/>
      <c r="DB443" s="8"/>
      <c r="DC443" s="8"/>
      <c r="DD443" s="4"/>
      <c r="DE443" s="8"/>
      <c r="DF443" s="4"/>
      <c r="DG443" s="8"/>
      <c r="DH443" s="8"/>
      <c r="DI443" s="8"/>
      <c r="DJ443" s="4"/>
      <c r="DK443" s="8"/>
      <c r="DL443" s="4"/>
      <c r="DM443" s="8"/>
      <c r="DN443" s="8"/>
      <c r="DO443" s="8"/>
      <c r="DP443" s="4"/>
      <c r="DQ443" s="8"/>
      <c r="DR443" s="4"/>
      <c r="DS443" s="8"/>
      <c r="DT443" s="8">
        <v>0</v>
      </c>
      <c r="DU443" s="8">
        <v>-1.20436117418809</v>
      </c>
      <c r="DV443" s="4"/>
      <c r="DW443" s="8">
        <v>-2.9091791581076798</v>
      </c>
      <c r="DX443" s="4"/>
      <c r="DY443" s="8">
        <v>1.5161290322580601</v>
      </c>
      <c r="DZ443" s="8">
        <v>0</v>
      </c>
      <c r="EA443" s="8">
        <v>-1.0643809446658801</v>
      </c>
      <c r="EB443" s="4"/>
      <c r="EC443" s="8">
        <v>-2.77022763926063</v>
      </c>
      <c r="ED443" s="4"/>
      <c r="EE443" s="8">
        <v>1.5</v>
      </c>
      <c r="EF443" s="8">
        <v>0.98844765957446801</v>
      </c>
      <c r="EG443" s="8">
        <v>0.39158841793522903</v>
      </c>
      <c r="EH443" s="4">
        <v>0.39616505147456199</v>
      </c>
      <c r="EI443" s="8">
        <v>-1.25596755130795</v>
      </c>
      <c r="EJ443" s="4">
        <v>-1.2706464921457301</v>
      </c>
      <c r="EK443" s="8">
        <v>1.5</v>
      </c>
      <c r="EL443" s="8">
        <v>2.63798990316364</v>
      </c>
      <c r="EM443" s="8">
        <v>2.0318287353245799</v>
      </c>
      <c r="EN443" s="4">
        <v>0.77021854135525303</v>
      </c>
      <c r="EO443" s="8">
        <v>-43.277623863194201</v>
      </c>
      <c r="EP443" s="4">
        <v>-16.405530518252998</v>
      </c>
      <c r="EQ443" s="8">
        <v>1.5</v>
      </c>
      <c r="ER443" s="8">
        <v>0</v>
      </c>
      <c r="ES443" s="8">
        <v>0</v>
      </c>
      <c r="ET443" s="4"/>
      <c r="EU443" s="8">
        <v>34.726550966283703</v>
      </c>
      <c r="EV443" s="4"/>
      <c r="EW443" s="8">
        <v>0</v>
      </c>
      <c r="EX443" s="8">
        <v>0</v>
      </c>
      <c r="EY443" s="8">
        <v>0</v>
      </c>
      <c r="EZ443" s="4"/>
      <c r="FA443" s="8">
        <v>-7.2436668721043098</v>
      </c>
      <c r="FB443" s="4"/>
      <c r="FC443" s="8">
        <v>0</v>
      </c>
      <c r="FD443" s="7">
        <v>0</v>
      </c>
      <c r="FE443" s="7">
        <v>0</v>
      </c>
      <c r="FF443" s="4"/>
      <c r="FG443" s="7">
        <v>0</v>
      </c>
      <c r="FH443" s="4"/>
      <c r="FI443" s="7">
        <v>0</v>
      </c>
      <c r="FJ443" s="7">
        <v>0</v>
      </c>
      <c r="FK443" s="7">
        <v>0</v>
      </c>
      <c r="FL443" s="4"/>
      <c r="FM443" s="7">
        <v>0</v>
      </c>
      <c r="FN443" s="4"/>
      <c r="FO443" s="7">
        <v>0</v>
      </c>
      <c r="FP443" s="7">
        <v>0</v>
      </c>
      <c r="FQ443" s="7">
        <v>0</v>
      </c>
      <c r="FR443" s="4"/>
      <c r="FS443" s="7">
        <v>0</v>
      </c>
      <c r="FT443" s="4"/>
      <c r="FU443" s="7">
        <v>0</v>
      </c>
      <c r="FV443" s="7">
        <v>0</v>
      </c>
      <c r="FW443" s="7">
        <v>0</v>
      </c>
      <c r="FX443" s="4"/>
      <c r="FY443" s="7">
        <v>0</v>
      </c>
      <c r="FZ443" s="4"/>
      <c r="GA443" s="7">
        <v>0</v>
      </c>
      <c r="GB443" s="7">
        <v>0</v>
      </c>
      <c r="GC443" s="7">
        <v>-1.20436117418809</v>
      </c>
      <c r="GD443" s="4"/>
      <c r="GE443" s="7">
        <v>-2.9091791581076798</v>
      </c>
      <c r="GF443" s="4"/>
      <c r="GG443" s="7">
        <v>1.5161290322580601</v>
      </c>
      <c r="GH443" s="7">
        <v>0.98844765957446801</v>
      </c>
      <c r="GI443" s="7">
        <v>-0.67279252673065304</v>
      </c>
      <c r="GJ443" s="4">
        <v>-0.68065569300886697</v>
      </c>
      <c r="GK443" s="7">
        <v>-4.0261951905685898</v>
      </c>
      <c r="GL443" s="4">
        <v>-4.07325077010338</v>
      </c>
      <c r="GM443" s="7">
        <v>3</v>
      </c>
      <c r="GN443" s="7">
        <v>2.63798990316364</v>
      </c>
      <c r="GO443" s="7">
        <v>2.0318287353245799</v>
      </c>
      <c r="GP443" s="4">
        <v>0.77021854135525303</v>
      </c>
      <c r="GQ443" s="7">
        <v>-8.5510728969105401</v>
      </c>
      <c r="GR443" s="4">
        <v>-3.2415108513704198</v>
      </c>
      <c r="GS443" s="7">
        <v>1.5</v>
      </c>
      <c r="GT443" s="7">
        <v>0</v>
      </c>
      <c r="GU443" s="7">
        <v>0</v>
      </c>
      <c r="GV443" s="4"/>
      <c r="GW443" s="7">
        <v>-7.2436668721043098</v>
      </c>
      <c r="GX443" s="4"/>
      <c r="GY443" s="7">
        <v>0</v>
      </c>
      <c r="GZ443" s="3"/>
    </row>
    <row r="444" spans="1:208" s="11" customFormat="1" x14ac:dyDescent="0.25">
      <c r="A444" s="7" t="s">
        <v>220</v>
      </c>
      <c r="B444" s="7" t="s">
        <v>1070</v>
      </c>
      <c r="C444" s="7" t="s">
        <v>1071</v>
      </c>
      <c r="D444" s="33" t="s">
        <v>279</v>
      </c>
      <c r="E444" s="7" t="s">
        <v>280</v>
      </c>
      <c r="F444" s="8"/>
      <c r="G444" s="8"/>
      <c r="H444" s="8">
        <v>81.709663370509105</v>
      </c>
      <c r="I444" s="8">
        <v>100.64763801125</v>
      </c>
      <c r="J444" s="8">
        <v>23.9722294196158</v>
      </c>
      <c r="K444" s="8">
        <v>15.5102372776311</v>
      </c>
      <c r="L444" s="8">
        <v>15.273989556419</v>
      </c>
      <c r="M444" s="8">
        <v>44.177646071708402</v>
      </c>
      <c r="N444" s="8">
        <v>53.106830941868097</v>
      </c>
      <c r="O444" s="8">
        <v>49.412072686081899</v>
      </c>
      <c r="P444" s="8">
        <v>46.6252942925124</v>
      </c>
      <c r="Q444" s="8">
        <v>49.048886865320299</v>
      </c>
      <c r="R444" s="8">
        <v>50.904825293760702</v>
      </c>
      <c r="S444" s="8">
        <v>48.969126597749799</v>
      </c>
      <c r="T444" s="8">
        <v>40.9081129157682</v>
      </c>
      <c r="U444" s="8">
        <v>0.115268550014784</v>
      </c>
      <c r="V444" s="8">
        <v>0.11521290474477799</v>
      </c>
      <c r="W444" s="8">
        <v>0.11430224060524</v>
      </c>
      <c r="X444" s="8">
        <v>0.115677956197281</v>
      </c>
      <c r="Y444" s="8">
        <v>3.8657624797886501E-2</v>
      </c>
      <c r="Z444" s="8"/>
      <c r="AA444" s="8"/>
      <c r="AB444" s="8"/>
      <c r="AC444" s="8">
        <v>0</v>
      </c>
      <c r="AD444" s="8">
        <v>182.35730138175899</v>
      </c>
      <c r="AE444" s="8">
        <v>39.482466697246799</v>
      </c>
      <c r="AF444" s="8">
        <v>59.451635628127299</v>
      </c>
      <c r="AG444" s="8">
        <v>102.51890362795</v>
      </c>
      <c r="AH444" s="8">
        <v>95.674181157832706</v>
      </c>
      <c r="AI444" s="8">
        <v>99.873951891510501</v>
      </c>
      <c r="AJ444" s="8">
        <v>41.023381465782997</v>
      </c>
      <c r="AK444" s="8">
        <v>0.22951514535001799</v>
      </c>
      <c r="AL444" s="8">
        <v>0.154335580995167</v>
      </c>
      <c r="AM444" s="8">
        <v>0</v>
      </c>
      <c r="AN444" s="8">
        <v>0</v>
      </c>
      <c r="AO444" s="8">
        <v>182.35730138175899</v>
      </c>
      <c r="AP444" s="8">
        <v>98.934102325374198</v>
      </c>
      <c r="AQ444" s="8">
        <v>198.19308478578299</v>
      </c>
      <c r="AR444" s="8">
        <v>140.89733335729301</v>
      </c>
      <c r="AS444" s="8">
        <v>0.38385072634518502</v>
      </c>
      <c r="AT444" s="8"/>
      <c r="AU444" s="8">
        <f t="shared" si="43"/>
        <v>99.258982460408788</v>
      </c>
      <c r="AV444" s="8">
        <f t="shared" si="44"/>
        <v>-57.295751428489979</v>
      </c>
      <c r="AW444" s="8">
        <f t="shared" si="45"/>
        <v>-140.51348263094783</v>
      </c>
      <c r="AX444" s="8">
        <v>28.903656515289398</v>
      </c>
      <c r="AY444" s="8">
        <v>8.9291848701597498</v>
      </c>
      <c r="AZ444" s="8">
        <v>-3.6947582557862</v>
      </c>
      <c r="BA444" s="8">
        <v>-2.7867783935695298</v>
      </c>
      <c r="BB444" s="8">
        <v>2.4235925728079502</v>
      </c>
      <c r="BC444" s="8">
        <v>1.85593842844031</v>
      </c>
      <c r="BD444" s="8">
        <v>-1.9356986960108</v>
      </c>
      <c r="BE444" s="8">
        <v>-8.0610136819816702</v>
      </c>
      <c r="BF444" s="8">
        <v>-40.792844365753403</v>
      </c>
      <c r="BG444" s="8">
        <v>-5.5645270005344499E-5</v>
      </c>
      <c r="BH444" s="8">
        <v>-9.1066413953848303E-4</v>
      </c>
      <c r="BI444" s="8">
        <v>1.37571559204101E-3</v>
      </c>
      <c r="BJ444" s="8">
        <v>-7.7020331399394307E-2</v>
      </c>
      <c r="BK444" s="8">
        <v>-3.8657624797886501E-2</v>
      </c>
      <c r="BL444" s="9">
        <v>0</v>
      </c>
      <c r="BM444" s="8" t="s">
        <v>268</v>
      </c>
      <c r="BN444" s="7" t="s">
        <v>268</v>
      </c>
      <c r="BO444" s="10">
        <v>852</v>
      </c>
      <c r="BP444" s="10">
        <v>426</v>
      </c>
      <c r="BQ444" s="7" t="s">
        <v>252</v>
      </c>
      <c r="BR444" s="8">
        <v>53.106830941868097</v>
      </c>
      <c r="BS444" s="8">
        <v>35.350540580552703</v>
      </c>
      <c r="BT444" s="4">
        <v>0.665649596362625</v>
      </c>
      <c r="BU444" s="8">
        <v>13.5579173658101</v>
      </c>
      <c r="BV444" s="4">
        <v>0.25529516872605101</v>
      </c>
      <c r="BW444" s="8">
        <v>12.3</v>
      </c>
      <c r="BX444" s="8">
        <v>49.412072686081899</v>
      </c>
      <c r="BY444" s="8">
        <v>33.743574801028203</v>
      </c>
      <c r="BZ444" s="4">
        <v>0.682901424018443</v>
      </c>
      <c r="CA444" s="8">
        <v>17.839074919287299</v>
      </c>
      <c r="CB444" s="4">
        <v>0.36102664692129199</v>
      </c>
      <c r="CC444" s="8">
        <v>13.0322580645161</v>
      </c>
      <c r="CD444" s="8">
        <v>46.6252942925124</v>
      </c>
      <c r="CE444" s="8">
        <v>32.336435677409703</v>
      </c>
      <c r="CF444" s="4">
        <v>0.69353847880382502</v>
      </c>
      <c r="CG444" s="8">
        <v>17.735745708776101</v>
      </c>
      <c r="CH444" s="4">
        <v>0.380388927896253</v>
      </c>
      <c r="CI444" s="8">
        <v>12.231182795698899</v>
      </c>
      <c r="CJ444" s="8">
        <v>49.048886865320299</v>
      </c>
      <c r="CK444" s="8">
        <v>34.606867312822402</v>
      </c>
      <c r="CL444" s="4">
        <v>0.70555866859622796</v>
      </c>
      <c r="CM444" s="8">
        <v>21.9609234368017</v>
      </c>
      <c r="CN444" s="4">
        <v>0.44773540930913502</v>
      </c>
      <c r="CO444" s="8">
        <v>12</v>
      </c>
      <c r="CP444" s="8">
        <v>50.904825293760702</v>
      </c>
      <c r="CQ444" s="8">
        <v>30.260441462183199</v>
      </c>
      <c r="CR444" s="4">
        <v>0.59445133712878495</v>
      </c>
      <c r="CS444" s="8">
        <v>17.138895749286998</v>
      </c>
      <c r="CT444" s="4">
        <v>0.33668509125377</v>
      </c>
      <c r="CU444" s="8">
        <v>13.0903225806452</v>
      </c>
      <c r="CV444" s="8">
        <v>48.969126597749799</v>
      </c>
      <c r="CW444" s="8">
        <v>28.0473109561378</v>
      </c>
      <c r="CX444" s="4">
        <v>0.57275497654938001</v>
      </c>
      <c r="CY444" s="8">
        <v>15.7410316415981</v>
      </c>
      <c r="CZ444" s="4">
        <v>0.32144807831474498</v>
      </c>
      <c r="DA444" s="8">
        <v>12.1903225806452</v>
      </c>
      <c r="DB444" s="8">
        <v>40.9081129157682</v>
      </c>
      <c r="DC444" s="8">
        <v>24.360415779055899</v>
      </c>
      <c r="DD444" s="4">
        <v>0.595491066263927</v>
      </c>
      <c r="DE444" s="8">
        <v>13.1851603063797</v>
      </c>
      <c r="DF444" s="4">
        <v>0.32231162394433999</v>
      </c>
      <c r="DG444" s="8">
        <v>11.7344086021505</v>
      </c>
      <c r="DH444" s="8">
        <v>0.115268550014784</v>
      </c>
      <c r="DI444" s="8">
        <v>0.51343077711659002</v>
      </c>
      <c r="DJ444" s="4">
        <v>4.4542138948632601</v>
      </c>
      <c r="DK444" s="8">
        <v>0.97832142413071999</v>
      </c>
      <c r="DL444" s="4">
        <v>8.4873230729912699</v>
      </c>
      <c r="DM444" s="8">
        <v>0</v>
      </c>
      <c r="DN444" s="8">
        <v>0.115418870898315</v>
      </c>
      <c r="DO444" s="8">
        <v>0.11427592011130699</v>
      </c>
      <c r="DP444" s="4">
        <v>0.99009736641753598</v>
      </c>
      <c r="DQ444" s="8">
        <v>0.51844810102880301</v>
      </c>
      <c r="DR444" s="4">
        <v>4.4918833202376396</v>
      </c>
      <c r="DS444" s="8">
        <v>0</v>
      </c>
      <c r="DT444" s="8">
        <v>0.11444853787536199</v>
      </c>
      <c r="DU444" s="8">
        <v>0.113300434913812</v>
      </c>
      <c r="DV444" s="4">
        <v>0.98996839118381397</v>
      </c>
      <c r="DW444" s="8">
        <v>0.35781334548487398</v>
      </c>
      <c r="DX444" s="4">
        <v>3.12641255298993</v>
      </c>
      <c r="DY444" s="8">
        <v>0</v>
      </c>
      <c r="DZ444" s="8">
        <v>0.115667846330128</v>
      </c>
      <c r="EA444" s="8">
        <v>0.11449632478681999</v>
      </c>
      <c r="EB444" s="4">
        <v>0.98987167496864703</v>
      </c>
      <c r="EC444" s="8">
        <v>0.19935113761179901</v>
      </c>
      <c r="ED444" s="4">
        <v>1.7234792895065301</v>
      </c>
      <c r="EE444" s="8">
        <v>0</v>
      </c>
      <c r="EF444" s="8">
        <v>3.86309795706394E-2</v>
      </c>
      <c r="EG444" s="8">
        <v>3.7717415717752201</v>
      </c>
      <c r="EH444" s="4">
        <v>97.635152245578794</v>
      </c>
      <c r="EI444" s="8">
        <v>3.77329507112165</v>
      </c>
      <c r="EJ444" s="4">
        <v>97.675366067845005</v>
      </c>
      <c r="EK444" s="8">
        <v>0</v>
      </c>
      <c r="EL444" s="8"/>
      <c r="EM444" s="8"/>
      <c r="EN444" s="4"/>
      <c r="EO444" s="8"/>
      <c r="EP444" s="4"/>
      <c r="EQ444" s="8"/>
      <c r="ER444" s="8"/>
      <c r="ES444" s="8"/>
      <c r="ET444" s="4"/>
      <c r="EU444" s="8"/>
      <c r="EV444" s="4"/>
      <c r="EW444" s="8"/>
      <c r="EX444" s="8"/>
      <c r="EY444" s="8"/>
      <c r="EZ444" s="4"/>
      <c r="FA444" s="8"/>
      <c r="FB444" s="4"/>
      <c r="FC444" s="8"/>
      <c r="FD444" s="7">
        <v>102.51890362795</v>
      </c>
      <c r="FE444" s="7">
        <v>69.094115381580806</v>
      </c>
      <c r="FF444" s="4">
        <v>0.67396463419399499</v>
      </c>
      <c r="FG444" s="7">
        <v>31.396992285097401</v>
      </c>
      <c r="FH444" s="4">
        <v>0.30625563846292903</v>
      </c>
      <c r="FI444" s="7">
        <v>25.3322580645161</v>
      </c>
      <c r="FJ444" s="7">
        <v>95.674181157832706</v>
      </c>
      <c r="FK444" s="7">
        <v>66.943302990232098</v>
      </c>
      <c r="FL444" s="4">
        <v>0.69970081980421095</v>
      </c>
      <c r="FM444" s="7">
        <v>39.696669145577701</v>
      </c>
      <c r="FN444" s="4">
        <v>0.41491517006129902</v>
      </c>
      <c r="FO444" s="7">
        <v>24.231182795698899</v>
      </c>
      <c r="FP444" s="7">
        <v>99.873951891510501</v>
      </c>
      <c r="FQ444" s="7">
        <v>58.307752418321002</v>
      </c>
      <c r="FR444" s="4">
        <v>0.58381340994355202</v>
      </c>
      <c r="FS444" s="7">
        <v>32.879927390885101</v>
      </c>
      <c r="FT444" s="4">
        <v>0.32921424223406598</v>
      </c>
      <c r="FU444" s="7">
        <v>25.280645161290298</v>
      </c>
      <c r="FV444" s="7">
        <v>41.023381465782997</v>
      </c>
      <c r="FW444" s="7">
        <v>24.873846556172499</v>
      </c>
      <c r="FX444" s="4">
        <v>0.60633340469311203</v>
      </c>
      <c r="FY444" s="7">
        <v>14.1634817305104</v>
      </c>
      <c r="FZ444" s="4">
        <v>0.34525388265040902</v>
      </c>
      <c r="GA444" s="7">
        <v>11.7344086021505</v>
      </c>
      <c r="GB444" s="7">
        <v>0.22986740877367701</v>
      </c>
      <c r="GC444" s="7">
        <v>0.227576355025119</v>
      </c>
      <c r="GD444" s="4">
        <v>0.99003315102049305</v>
      </c>
      <c r="GE444" s="7">
        <v>0.87626144651367699</v>
      </c>
      <c r="GF444" s="4">
        <v>3.8120299488668699</v>
      </c>
      <c r="GG444" s="7">
        <v>0</v>
      </c>
      <c r="GH444" s="7">
        <v>0.15429882590076799</v>
      </c>
      <c r="GI444" s="7">
        <v>3.8862378965620401</v>
      </c>
      <c r="GJ444" s="4">
        <v>25.186438547895101</v>
      </c>
      <c r="GK444" s="7">
        <v>3.9726462087334502</v>
      </c>
      <c r="GL444" s="4">
        <v>25.7464448322396</v>
      </c>
      <c r="GM444" s="7">
        <v>0</v>
      </c>
      <c r="GN444" s="7">
        <v>0</v>
      </c>
      <c r="GO444" s="7">
        <v>0</v>
      </c>
      <c r="GP444" s="4"/>
      <c r="GQ444" s="7">
        <v>0</v>
      </c>
      <c r="GR444" s="4"/>
      <c r="GS444" s="7">
        <v>0</v>
      </c>
      <c r="GT444" s="7">
        <v>0</v>
      </c>
      <c r="GU444" s="7">
        <v>0</v>
      </c>
      <c r="GV444" s="4"/>
      <c r="GW444" s="7">
        <v>0</v>
      </c>
      <c r="GX444" s="4"/>
      <c r="GY444" s="7">
        <v>0</v>
      </c>
      <c r="GZ444" s="3"/>
    </row>
    <row r="445" spans="1:208" s="11" customFormat="1" x14ac:dyDescent="0.25">
      <c r="A445" s="7" t="s">
        <v>220</v>
      </c>
      <c r="B445" s="7" t="s">
        <v>1072</v>
      </c>
      <c r="C445" s="7" t="s">
        <v>1073</v>
      </c>
      <c r="D445" s="33" t="s">
        <v>231</v>
      </c>
      <c r="E445" s="7"/>
      <c r="F445" s="8">
        <v>135.89913623020701</v>
      </c>
      <c r="G445" s="8">
        <v>102.88658312363999</v>
      </c>
      <c r="H445" s="8">
        <v>62.272833872248697</v>
      </c>
      <c r="I445" s="8">
        <v>38.733364589073801</v>
      </c>
      <c r="J445" s="8">
        <v>23.2727097497228</v>
      </c>
      <c r="K445" s="8">
        <v>36.7036469486752</v>
      </c>
      <c r="L445" s="8">
        <v>36.691467160149202</v>
      </c>
      <c r="M445" s="8">
        <v>23.0405375673263</v>
      </c>
      <c r="N445" s="8">
        <v>16.607135120542001</v>
      </c>
      <c r="O445" s="8">
        <v>16.842606566314</v>
      </c>
      <c r="P445" s="8">
        <v>0</v>
      </c>
      <c r="Q445" s="8"/>
      <c r="R445" s="8">
        <v>5.5870596187643597</v>
      </c>
      <c r="S445" s="8">
        <v>-7.4701061399950997E-4</v>
      </c>
      <c r="T445" s="8">
        <v>13.0823387803906</v>
      </c>
      <c r="U445" s="8">
        <v>5.97159652173913</v>
      </c>
      <c r="V445" s="8">
        <v>3.5206905571537397E-2</v>
      </c>
      <c r="W445" s="8">
        <v>0</v>
      </c>
      <c r="X445" s="8"/>
      <c r="Y445" s="8"/>
      <c r="Z445" s="8"/>
      <c r="AA445" s="8"/>
      <c r="AB445" s="8"/>
      <c r="AC445" s="8">
        <v>238.78571935384701</v>
      </c>
      <c r="AD445" s="8">
        <v>101.006198461322</v>
      </c>
      <c r="AE445" s="8">
        <v>59.976356698398</v>
      </c>
      <c r="AF445" s="8">
        <v>59.732004727475399</v>
      </c>
      <c r="AG445" s="8">
        <v>33.4497416868561</v>
      </c>
      <c r="AH445" s="8">
        <v>0</v>
      </c>
      <c r="AI445" s="8">
        <v>5.5863126081503696</v>
      </c>
      <c r="AJ445" s="8">
        <v>19.053935302129702</v>
      </c>
      <c r="AK445" s="8">
        <v>3.5206905571537397E-2</v>
      </c>
      <c r="AL445" s="8">
        <v>0</v>
      </c>
      <c r="AM445" s="8">
        <v>0</v>
      </c>
      <c r="AN445" s="8">
        <v>0</v>
      </c>
      <c r="AO445" s="8">
        <v>339.79191781516897</v>
      </c>
      <c r="AP445" s="8">
        <v>119.70836142587299</v>
      </c>
      <c r="AQ445" s="8">
        <v>33.4497416868561</v>
      </c>
      <c r="AR445" s="8">
        <v>24.640247910280099</v>
      </c>
      <c r="AS445" s="8">
        <v>3.5206905571537397E-2</v>
      </c>
      <c r="AT445" s="8"/>
      <c r="AU445" s="8">
        <f t="shared" si="43"/>
        <v>-86.258619739016893</v>
      </c>
      <c r="AV445" s="8">
        <f t="shared" si="44"/>
        <v>-8.8094937765760015</v>
      </c>
      <c r="AW445" s="8">
        <f t="shared" si="45"/>
        <v>-24.605041004708561</v>
      </c>
      <c r="AX445" s="8">
        <v>-13.6509295928229</v>
      </c>
      <c r="AY445" s="8">
        <v>-6.4334024467842301</v>
      </c>
      <c r="AZ445" s="8">
        <v>0.23547144577197801</v>
      </c>
      <c r="BA445" s="8">
        <v>-16.842606566314</v>
      </c>
      <c r="BB445" s="8">
        <v>0</v>
      </c>
      <c r="BC445" s="8">
        <v>5.5870596187643597</v>
      </c>
      <c r="BD445" s="8">
        <v>-5.5878066293783597</v>
      </c>
      <c r="BE445" s="8">
        <v>13.083085791004599</v>
      </c>
      <c r="BF445" s="8">
        <v>-7.1107422586514701</v>
      </c>
      <c r="BG445" s="8">
        <v>-5.93638961616759</v>
      </c>
      <c r="BH445" s="8">
        <v>-3.5206905571537397E-2</v>
      </c>
      <c r="BI445" s="8">
        <v>0</v>
      </c>
      <c r="BJ445" s="8">
        <v>0</v>
      </c>
      <c r="BK445" s="8">
        <v>0</v>
      </c>
      <c r="BL445" s="9">
        <v>0</v>
      </c>
      <c r="BM445" s="8" t="s">
        <v>268</v>
      </c>
      <c r="BN445" s="7" t="s">
        <v>268</v>
      </c>
      <c r="BO445" s="10">
        <v>642</v>
      </c>
      <c r="BP445" s="10">
        <v>427</v>
      </c>
      <c r="BQ445" s="7" t="s">
        <v>252</v>
      </c>
      <c r="BR445" s="8">
        <v>16.607135120542001</v>
      </c>
      <c r="BS445" s="8">
        <v>14.2501565702925</v>
      </c>
      <c r="BT445" s="4">
        <v>0.85807434375998504</v>
      </c>
      <c r="BU445" s="8">
        <v>10.135022928805901</v>
      </c>
      <c r="BV445" s="4">
        <v>0.61028123485727004</v>
      </c>
      <c r="BW445" s="8">
        <v>3</v>
      </c>
      <c r="BX445" s="8">
        <v>16.842606566314</v>
      </c>
      <c r="BY445" s="8">
        <v>6.4708234174149704</v>
      </c>
      <c r="BZ445" s="4">
        <v>0.384193704931452</v>
      </c>
      <c r="CA445" s="8">
        <v>-3.9547672490477299</v>
      </c>
      <c r="CB445" s="4">
        <v>-0.23480731640181199</v>
      </c>
      <c r="CC445" s="8">
        <v>5.1387096774193504</v>
      </c>
      <c r="CD445" s="8">
        <v>0</v>
      </c>
      <c r="CE445" s="8">
        <v>0</v>
      </c>
      <c r="CF445" s="4"/>
      <c r="CG445" s="8">
        <v>2.0845695613640398</v>
      </c>
      <c r="CH445" s="4"/>
      <c r="CI445" s="8">
        <v>0</v>
      </c>
      <c r="CJ445" s="8"/>
      <c r="CK445" s="8"/>
      <c r="CL445" s="4"/>
      <c r="CM445" s="8"/>
      <c r="CN445" s="4"/>
      <c r="CO445" s="8"/>
      <c r="CP445" s="8">
        <v>5.5870596187643597</v>
      </c>
      <c r="CQ445" s="8">
        <v>4.5183158037042004</v>
      </c>
      <c r="CR445" s="4">
        <v>0.80871086260280101</v>
      </c>
      <c r="CS445" s="8">
        <v>3.6327504393673098</v>
      </c>
      <c r="CT445" s="4">
        <v>0.650207924606097</v>
      </c>
      <c r="CU445" s="8">
        <v>1</v>
      </c>
      <c r="CV445" s="8">
        <v>-7.4701061399950997E-4</v>
      </c>
      <c r="CW445" s="8">
        <v>5.4845492408975099E-2</v>
      </c>
      <c r="CX445" s="4">
        <v>-73.419964028799001</v>
      </c>
      <c r="CY445" s="8">
        <v>7.9425948502211699E-2</v>
      </c>
      <c r="CZ445" s="4">
        <v>106.325060198226</v>
      </c>
      <c r="DA445" s="8">
        <v>0</v>
      </c>
      <c r="DB445" s="8">
        <v>13.0823387803906</v>
      </c>
      <c r="DC445" s="8">
        <v>12.7466875249103</v>
      </c>
      <c r="DD445" s="4">
        <v>0.97434317662042302</v>
      </c>
      <c r="DE445" s="8">
        <v>12.6705259365262</v>
      </c>
      <c r="DF445" s="4">
        <v>0.96852146617073698</v>
      </c>
      <c r="DG445" s="8">
        <v>8.0645161290322606E-2</v>
      </c>
      <c r="DH445" s="8">
        <v>5.97159652173913</v>
      </c>
      <c r="DI445" s="8">
        <v>0.79224548227888303</v>
      </c>
      <c r="DJ445" s="4">
        <v>0.132668957019245</v>
      </c>
      <c r="DK445" s="8">
        <v>-0.57698652291824504</v>
      </c>
      <c r="DL445" s="4">
        <v>-9.6621819779312099E-2</v>
      </c>
      <c r="DM445" s="8">
        <v>1.2770737327188899</v>
      </c>
      <c r="DN445" s="8">
        <v>3.5206905571537397E-2</v>
      </c>
      <c r="DO445" s="8">
        <v>3.5206905571537397E-2</v>
      </c>
      <c r="DP445" s="4">
        <v>1</v>
      </c>
      <c r="DQ445" s="8">
        <v>-4.5644545898858101E-2</v>
      </c>
      <c r="DR445" s="4">
        <v>-1.29646571199256</v>
      </c>
      <c r="DS445" s="8">
        <v>0</v>
      </c>
      <c r="DT445" s="8">
        <v>0</v>
      </c>
      <c r="DU445" s="8">
        <v>0</v>
      </c>
      <c r="DV445" s="4"/>
      <c r="DW445" s="8">
        <v>-5.5597389558232901E-3</v>
      </c>
      <c r="DX445" s="4"/>
      <c r="DY445" s="8">
        <v>0</v>
      </c>
      <c r="DZ445" s="8"/>
      <c r="EA445" s="8"/>
      <c r="EB445" s="4"/>
      <c r="EC445" s="8"/>
      <c r="ED445" s="4"/>
      <c r="EE445" s="8"/>
      <c r="EF445" s="8"/>
      <c r="EG445" s="8"/>
      <c r="EH445" s="4"/>
      <c r="EI445" s="8"/>
      <c r="EJ445" s="4"/>
      <c r="EK445" s="8"/>
      <c r="EL445" s="8"/>
      <c r="EM445" s="8"/>
      <c r="EN445" s="4"/>
      <c r="EO445" s="8"/>
      <c r="EP445" s="4"/>
      <c r="EQ445" s="8"/>
      <c r="ER445" s="8"/>
      <c r="ES445" s="8"/>
      <c r="ET445" s="4"/>
      <c r="EU445" s="8"/>
      <c r="EV445" s="4"/>
      <c r="EW445" s="8"/>
      <c r="EX445" s="8"/>
      <c r="EY445" s="8"/>
      <c r="EZ445" s="4"/>
      <c r="FA445" s="8"/>
      <c r="FB445" s="4"/>
      <c r="FC445" s="8"/>
      <c r="FD445" s="7">
        <v>33.4497416868561</v>
      </c>
      <c r="FE445" s="7">
        <v>20.720979987707501</v>
      </c>
      <c r="FF445" s="4">
        <v>0.61946606887698996</v>
      </c>
      <c r="FG445" s="7">
        <v>6.1802556797582104</v>
      </c>
      <c r="FH445" s="4">
        <v>0.184762433671849</v>
      </c>
      <c r="FI445" s="7">
        <v>8.1387096774193495</v>
      </c>
      <c r="FJ445" s="7">
        <v>0</v>
      </c>
      <c r="FK445" s="7">
        <v>0</v>
      </c>
      <c r="FL445" s="4"/>
      <c r="FM445" s="7">
        <v>2.0845695613640398</v>
      </c>
      <c r="FN445" s="4"/>
      <c r="FO445" s="7">
        <v>0</v>
      </c>
      <c r="FP445" s="7">
        <v>5.5863126081503696</v>
      </c>
      <c r="FQ445" s="7">
        <v>4.57316129611318</v>
      </c>
      <c r="FR445" s="4">
        <v>0.81863683916309904</v>
      </c>
      <c r="FS445" s="7">
        <v>3.71217638786952</v>
      </c>
      <c r="FT445" s="4">
        <v>0.66451282773783604</v>
      </c>
      <c r="FU445" s="7">
        <v>1</v>
      </c>
      <c r="FV445" s="7">
        <v>19.053935302129702</v>
      </c>
      <c r="FW445" s="7">
        <v>13.5389330071892</v>
      </c>
      <c r="FX445" s="4">
        <v>0.71055835933671496</v>
      </c>
      <c r="FY445" s="7">
        <v>12.0935394136079</v>
      </c>
      <c r="FZ445" s="4">
        <v>0.63470035044446704</v>
      </c>
      <c r="GA445" s="7">
        <v>1.35771889400922</v>
      </c>
      <c r="GB445" s="7">
        <v>3.5206905571537397E-2</v>
      </c>
      <c r="GC445" s="7">
        <v>3.5206905571537397E-2</v>
      </c>
      <c r="GD445" s="4">
        <v>1</v>
      </c>
      <c r="GE445" s="7">
        <v>-5.1204284854681398E-2</v>
      </c>
      <c r="GF445" s="4">
        <v>-1.4543818612697701</v>
      </c>
      <c r="GG445" s="7">
        <v>0</v>
      </c>
      <c r="GH445" s="7">
        <v>0</v>
      </c>
      <c r="GI445" s="7">
        <v>0</v>
      </c>
      <c r="GJ445" s="4"/>
      <c r="GK445" s="7">
        <v>0</v>
      </c>
      <c r="GL445" s="4"/>
      <c r="GM445" s="7">
        <v>0</v>
      </c>
      <c r="GN445" s="7">
        <v>0</v>
      </c>
      <c r="GO445" s="7">
        <v>0</v>
      </c>
      <c r="GP445" s="4"/>
      <c r="GQ445" s="7">
        <v>0</v>
      </c>
      <c r="GR445" s="4"/>
      <c r="GS445" s="7">
        <v>0</v>
      </c>
      <c r="GT445" s="7">
        <v>0</v>
      </c>
      <c r="GU445" s="7">
        <v>0</v>
      </c>
      <c r="GV445" s="4"/>
      <c r="GW445" s="7">
        <v>0</v>
      </c>
      <c r="GX445" s="4"/>
      <c r="GY445" s="7">
        <v>0</v>
      </c>
      <c r="GZ445" s="3"/>
    </row>
    <row r="446" spans="1:208" s="11" customFormat="1" x14ac:dyDescent="0.25">
      <c r="A446" s="7" t="s">
        <v>220</v>
      </c>
      <c r="B446" s="7" t="s">
        <v>1074</v>
      </c>
      <c r="C446" s="7" t="s">
        <v>1075</v>
      </c>
      <c r="D446" s="33" t="s">
        <v>228</v>
      </c>
      <c r="E446" s="7" t="s">
        <v>229</v>
      </c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>
        <v>9.50520203242197E-4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9.50520203242197E-4</v>
      </c>
      <c r="AM446" s="8">
        <v>0</v>
      </c>
      <c r="AN446" s="8">
        <v>0</v>
      </c>
      <c r="AO446" s="8"/>
      <c r="AP446" s="8"/>
      <c r="AQ446" s="8"/>
      <c r="AR446" s="8"/>
      <c r="AS446" s="8">
        <v>9.50520203242197E-4</v>
      </c>
      <c r="AT446" s="8">
        <v>0</v>
      </c>
      <c r="AU446" s="8">
        <f t="shared" si="43"/>
        <v>0</v>
      </c>
      <c r="AV446" s="8">
        <f t="shared" si="44"/>
        <v>0</v>
      </c>
      <c r="AW446" s="8">
        <f t="shared" si="45"/>
        <v>9.50520203242197E-4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9.50520203242197E-4</v>
      </c>
      <c r="BJ446" s="8">
        <v>-9.50520203242197E-4</v>
      </c>
      <c r="BK446" s="8">
        <v>0</v>
      </c>
      <c r="BL446" s="9">
        <v>0</v>
      </c>
      <c r="BM446" s="8" t="s">
        <v>249</v>
      </c>
      <c r="BN446" s="7" t="s">
        <v>236</v>
      </c>
      <c r="BO446" s="10">
        <v>856</v>
      </c>
      <c r="BP446" s="10">
        <v>428</v>
      </c>
      <c r="BQ446" s="7" t="s">
        <v>252</v>
      </c>
      <c r="BR446" s="8"/>
      <c r="BS446" s="8"/>
      <c r="BT446" s="4"/>
      <c r="BU446" s="8"/>
      <c r="BV446" s="4"/>
      <c r="BW446" s="8"/>
      <c r="BX446" s="8"/>
      <c r="BY446" s="8"/>
      <c r="BZ446" s="4"/>
      <c r="CA446" s="8"/>
      <c r="CB446" s="4"/>
      <c r="CC446" s="8"/>
      <c r="CD446" s="8"/>
      <c r="CE446" s="8"/>
      <c r="CF446" s="4"/>
      <c r="CG446" s="8"/>
      <c r="CH446" s="4"/>
      <c r="CI446" s="8"/>
      <c r="CJ446" s="8"/>
      <c r="CK446" s="8"/>
      <c r="CL446" s="4"/>
      <c r="CM446" s="8"/>
      <c r="CN446" s="4"/>
      <c r="CO446" s="8"/>
      <c r="CP446" s="8"/>
      <c r="CQ446" s="8"/>
      <c r="CR446" s="4"/>
      <c r="CS446" s="8"/>
      <c r="CT446" s="4"/>
      <c r="CU446" s="8"/>
      <c r="CV446" s="8"/>
      <c r="CW446" s="8"/>
      <c r="CX446" s="4"/>
      <c r="CY446" s="8"/>
      <c r="CZ446" s="4"/>
      <c r="DA446" s="8"/>
      <c r="DB446" s="8"/>
      <c r="DC446" s="8"/>
      <c r="DD446" s="4"/>
      <c r="DE446" s="8"/>
      <c r="DF446" s="4"/>
      <c r="DG446" s="8"/>
      <c r="DH446" s="8"/>
      <c r="DI446" s="8"/>
      <c r="DJ446" s="4"/>
      <c r="DK446" s="8"/>
      <c r="DL446" s="4"/>
      <c r="DM446" s="8"/>
      <c r="DN446" s="8"/>
      <c r="DO446" s="8"/>
      <c r="DP446" s="4"/>
      <c r="DQ446" s="8"/>
      <c r="DR446" s="4"/>
      <c r="DS446" s="8"/>
      <c r="DT446" s="8"/>
      <c r="DU446" s="8"/>
      <c r="DV446" s="4"/>
      <c r="DW446" s="8"/>
      <c r="DX446" s="4"/>
      <c r="DY446" s="8"/>
      <c r="DZ446" s="8">
        <v>9.50520203242197E-4</v>
      </c>
      <c r="EA446" s="8">
        <v>-0.68603798693442997</v>
      </c>
      <c r="EB446" s="4">
        <v>-721.75003181876002</v>
      </c>
      <c r="EC446" s="8">
        <v>-0.81888579724171295</v>
      </c>
      <c r="ED446" s="4">
        <v>-861.513300241823</v>
      </c>
      <c r="EE446" s="8">
        <v>0.12903225806451599</v>
      </c>
      <c r="EF446" s="8">
        <v>0</v>
      </c>
      <c r="EG446" s="8">
        <v>-12.816911568763899</v>
      </c>
      <c r="EH446" s="4"/>
      <c r="EI446" s="8">
        <v>-16.761543848955501</v>
      </c>
      <c r="EJ446" s="4"/>
      <c r="EK446" s="8">
        <v>0.54838709677419395</v>
      </c>
      <c r="EL446" s="8">
        <v>0</v>
      </c>
      <c r="EM446" s="8">
        <v>0</v>
      </c>
      <c r="EN446" s="4"/>
      <c r="EO446" s="8">
        <v>-9.4956140350877199E-4</v>
      </c>
      <c r="EP446" s="4"/>
      <c r="EQ446" s="8">
        <v>0</v>
      </c>
      <c r="ER446" s="8">
        <v>0</v>
      </c>
      <c r="ES446" s="8">
        <v>0</v>
      </c>
      <c r="ET446" s="4"/>
      <c r="EU446" s="8">
        <v>2.2325669770089799E-7</v>
      </c>
      <c r="EV446" s="4"/>
      <c r="EW446" s="8">
        <v>0</v>
      </c>
      <c r="EX446" s="8">
        <v>0</v>
      </c>
      <c r="EY446" s="8">
        <v>0</v>
      </c>
      <c r="EZ446" s="4"/>
      <c r="FA446" s="8">
        <v>-1.91650560818707E-6</v>
      </c>
      <c r="FB446" s="4"/>
      <c r="FC446" s="8">
        <v>0</v>
      </c>
      <c r="FD446" s="7">
        <v>0</v>
      </c>
      <c r="FE446" s="7">
        <v>0</v>
      </c>
      <c r="FF446" s="4"/>
      <c r="FG446" s="7">
        <v>0</v>
      </c>
      <c r="FH446" s="4"/>
      <c r="FI446" s="7">
        <v>0</v>
      </c>
      <c r="FJ446" s="7">
        <v>0</v>
      </c>
      <c r="FK446" s="7">
        <v>0</v>
      </c>
      <c r="FL446" s="4"/>
      <c r="FM446" s="7">
        <v>0</v>
      </c>
      <c r="FN446" s="4"/>
      <c r="FO446" s="7">
        <v>0</v>
      </c>
      <c r="FP446" s="7">
        <v>0</v>
      </c>
      <c r="FQ446" s="7">
        <v>0</v>
      </c>
      <c r="FR446" s="4"/>
      <c r="FS446" s="7">
        <v>0</v>
      </c>
      <c r="FT446" s="4"/>
      <c r="FU446" s="7">
        <v>0</v>
      </c>
      <c r="FV446" s="7">
        <v>0</v>
      </c>
      <c r="FW446" s="7">
        <v>0</v>
      </c>
      <c r="FX446" s="4"/>
      <c r="FY446" s="7">
        <v>0</v>
      </c>
      <c r="FZ446" s="4"/>
      <c r="GA446" s="7">
        <v>0</v>
      </c>
      <c r="GB446" s="7">
        <v>0</v>
      </c>
      <c r="GC446" s="7">
        <v>0</v>
      </c>
      <c r="GD446" s="4"/>
      <c r="GE446" s="7">
        <v>0</v>
      </c>
      <c r="GF446" s="4"/>
      <c r="GG446" s="7">
        <v>0</v>
      </c>
      <c r="GH446" s="7">
        <v>9.50520203242197E-4</v>
      </c>
      <c r="GI446" s="7">
        <v>-13.5029495556984</v>
      </c>
      <c r="GJ446" s="4">
        <v>-14205.8522371647</v>
      </c>
      <c r="GK446" s="7">
        <v>-17.580429646197199</v>
      </c>
      <c r="GL446" s="4">
        <v>-18495.587559560401</v>
      </c>
      <c r="GM446" s="7">
        <v>0.67741935483870996</v>
      </c>
      <c r="GN446" s="7">
        <v>0</v>
      </c>
      <c r="GO446" s="7">
        <v>0</v>
      </c>
      <c r="GP446" s="4"/>
      <c r="GQ446" s="7">
        <v>-9.4933814681107099E-4</v>
      </c>
      <c r="GR446" s="4"/>
      <c r="GS446" s="7">
        <v>0</v>
      </c>
      <c r="GT446" s="7">
        <v>0</v>
      </c>
      <c r="GU446" s="7">
        <v>0</v>
      </c>
      <c r="GV446" s="4"/>
      <c r="GW446" s="7">
        <v>-1.91650560818707E-6</v>
      </c>
      <c r="GX446" s="4"/>
      <c r="GY446" s="7">
        <v>0</v>
      </c>
      <c r="GZ446" s="3"/>
    </row>
    <row r="447" spans="1:208" s="11" customFormat="1" x14ac:dyDescent="0.25">
      <c r="A447" s="7" t="s">
        <v>220</v>
      </c>
      <c r="B447" s="7" t="s">
        <v>1076</v>
      </c>
      <c r="C447" s="7" t="s">
        <v>1076</v>
      </c>
      <c r="D447" s="33" t="s">
        <v>241</v>
      </c>
      <c r="E447" s="7"/>
      <c r="F447" s="8"/>
      <c r="G447" s="8">
        <v>90.194760843914096</v>
      </c>
      <c r="H447" s="8">
        <v>87.753064106742102</v>
      </c>
      <c r="I447" s="8">
        <v>93.772626613852594</v>
      </c>
      <c r="J447" s="8">
        <v>94.852462310279194</v>
      </c>
      <c r="K447" s="8">
        <v>88.570608997580194</v>
      </c>
      <c r="L447" s="8">
        <v>88.737186395004699</v>
      </c>
      <c r="M447" s="8">
        <v>88.057341989027705</v>
      </c>
      <c r="N447" s="8">
        <v>87.745788773025495</v>
      </c>
      <c r="O447" s="8">
        <v>89.351939150409194</v>
      </c>
      <c r="P447" s="8">
        <v>103.43571214540999</v>
      </c>
      <c r="Q447" s="8">
        <v>120.472091142746</v>
      </c>
      <c r="R447" s="8">
        <v>106.551190322875</v>
      </c>
      <c r="S447" s="8">
        <v>146.438236655308</v>
      </c>
      <c r="T447" s="8">
        <v>-28.208874972153801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90.194760843914096</v>
      </c>
      <c r="AD447" s="8">
        <v>181.52569072059501</v>
      </c>
      <c r="AE447" s="8">
        <v>183.423071307859</v>
      </c>
      <c r="AF447" s="8">
        <v>176.79452838403199</v>
      </c>
      <c r="AG447" s="8">
        <v>177.097727923435</v>
      </c>
      <c r="AH447" s="8">
        <v>223.907803288156</v>
      </c>
      <c r="AI447" s="8">
        <v>252.98942697818299</v>
      </c>
      <c r="AJ447" s="8">
        <v>-28.208874972153801</v>
      </c>
      <c r="AK447" s="8">
        <v>0</v>
      </c>
      <c r="AL447" s="8">
        <v>0</v>
      </c>
      <c r="AM447" s="8">
        <v>0</v>
      </c>
      <c r="AN447" s="8">
        <v>0</v>
      </c>
      <c r="AO447" s="8">
        <v>271.72045156450901</v>
      </c>
      <c r="AP447" s="8">
        <v>360.21759969189202</v>
      </c>
      <c r="AQ447" s="8">
        <v>401.00553121158998</v>
      </c>
      <c r="AR447" s="8">
        <v>224.78055200602901</v>
      </c>
      <c r="AS447" s="8">
        <v>0</v>
      </c>
      <c r="AT447" s="8">
        <v>0</v>
      </c>
      <c r="AU447" s="8">
        <f t="shared" si="43"/>
        <v>40.787931519697963</v>
      </c>
      <c r="AV447" s="8">
        <f t="shared" si="44"/>
        <v>-176.22497920556097</v>
      </c>
      <c r="AW447" s="8">
        <f t="shared" si="45"/>
        <v>-224.78055200602901</v>
      </c>
      <c r="AX447" s="8">
        <v>-0.67984440597699303</v>
      </c>
      <c r="AY447" s="8">
        <v>-0.31155321600222402</v>
      </c>
      <c r="AZ447" s="8">
        <v>1.60615037738371</v>
      </c>
      <c r="BA447" s="8">
        <v>14.0837729950004</v>
      </c>
      <c r="BB447" s="8">
        <v>17.036378997336701</v>
      </c>
      <c r="BC447" s="8">
        <v>-13.9209008198711</v>
      </c>
      <c r="BD447" s="8">
        <v>39.887046332432398</v>
      </c>
      <c r="BE447" s="8">
        <v>-174.64711162746099</v>
      </c>
      <c r="BF447" s="8">
        <v>28.208874972153801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9">
        <v>0</v>
      </c>
      <c r="BM447" s="8" t="s">
        <v>268</v>
      </c>
      <c r="BN447" s="7" t="s">
        <v>268</v>
      </c>
      <c r="BO447" s="10">
        <v>859</v>
      </c>
      <c r="BP447" s="10">
        <v>429</v>
      </c>
      <c r="BQ447" s="7" t="s">
        <v>252</v>
      </c>
      <c r="BR447" s="8">
        <v>87.745788773025495</v>
      </c>
      <c r="BS447" s="8">
        <v>46.923805494979497</v>
      </c>
      <c r="BT447" s="4">
        <v>0.53476988640855105</v>
      </c>
      <c r="BU447" s="8">
        <v>-14.747171655063701</v>
      </c>
      <c r="BV447" s="4">
        <v>-0.16806700197556701</v>
      </c>
      <c r="BW447" s="8">
        <v>47.648387096774201</v>
      </c>
      <c r="BX447" s="8">
        <v>89.351939150409194</v>
      </c>
      <c r="BY447" s="8">
        <v>63.0970508584467</v>
      </c>
      <c r="BZ447" s="4">
        <v>0.706163195319502</v>
      </c>
      <c r="CA447" s="8">
        <v>-28.737407792415102</v>
      </c>
      <c r="CB447" s="4">
        <v>-0.32162041546787701</v>
      </c>
      <c r="CC447" s="8">
        <v>34.342204301075299</v>
      </c>
      <c r="CD447" s="8">
        <v>103.43571214540999</v>
      </c>
      <c r="CE447" s="8">
        <v>69.199167808950406</v>
      </c>
      <c r="CF447" s="4">
        <v>0.66900653916966701</v>
      </c>
      <c r="CG447" s="8">
        <v>78.841528942429306</v>
      </c>
      <c r="CH447" s="4">
        <v>0.76222735172542799</v>
      </c>
      <c r="CI447" s="8">
        <v>38.580645161290299</v>
      </c>
      <c r="CJ447" s="8">
        <v>120.472091142746</v>
      </c>
      <c r="CK447" s="8">
        <v>76.243650373112899</v>
      </c>
      <c r="CL447" s="4">
        <v>0.63287396815228003</v>
      </c>
      <c r="CM447" s="8">
        <v>43.062613593862402</v>
      </c>
      <c r="CN447" s="4">
        <v>0.35744887621181798</v>
      </c>
      <c r="CO447" s="8">
        <v>44.018433179723502</v>
      </c>
      <c r="CP447" s="8">
        <v>106.551190322875</v>
      </c>
      <c r="CQ447" s="8">
        <v>56.382315688431497</v>
      </c>
      <c r="CR447" s="4">
        <v>0.529157070114184</v>
      </c>
      <c r="CS447" s="8">
        <v>-0.92437808558351497</v>
      </c>
      <c r="CT447" s="4">
        <v>-8.6754364994180901E-3</v>
      </c>
      <c r="CU447" s="8">
        <v>56.255913978494597</v>
      </c>
      <c r="CV447" s="8">
        <v>146.438236655308</v>
      </c>
      <c r="CW447" s="8">
        <v>100.59130615768299</v>
      </c>
      <c r="CX447" s="4">
        <v>0.68691967654909303</v>
      </c>
      <c r="CY447" s="8">
        <v>55.301746705171801</v>
      </c>
      <c r="CZ447" s="4">
        <v>0.37764553827115099</v>
      </c>
      <c r="DA447" s="8">
        <v>46.317741935483902</v>
      </c>
      <c r="DB447" s="8">
        <v>-28.208874972153801</v>
      </c>
      <c r="DC447" s="8">
        <v>-28.147415741901298</v>
      </c>
      <c r="DD447" s="4">
        <v>0.99782128034835704</v>
      </c>
      <c r="DE447" s="8">
        <v>-29.262571802339799</v>
      </c>
      <c r="DF447" s="4">
        <v>-1.0373533801410399</v>
      </c>
      <c r="DG447" s="8">
        <v>0</v>
      </c>
      <c r="DH447" s="8">
        <v>0</v>
      </c>
      <c r="DI447" s="8">
        <v>0.13005315892925001</v>
      </c>
      <c r="DJ447" s="4"/>
      <c r="DK447" s="8">
        <v>-4.9896039099445799</v>
      </c>
      <c r="DL447" s="4"/>
      <c r="DM447" s="8">
        <v>0</v>
      </c>
      <c r="DN447" s="8">
        <v>0</v>
      </c>
      <c r="DO447" s="8">
        <v>0</v>
      </c>
      <c r="DP447" s="4"/>
      <c r="DQ447" s="8">
        <v>-1.8059137895983</v>
      </c>
      <c r="DR447" s="4"/>
      <c r="DS447" s="8">
        <v>0</v>
      </c>
      <c r="DT447" s="8">
        <v>0</v>
      </c>
      <c r="DU447" s="8">
        <v>0</v>
      </c>
      <c r="DV447" s="4"/>
      <c r="DW447" s="8">
        <v>-0.44018086353060698</v>
      </c>
      <c r="DX447" s="4"/>
      <c r="DY447" s="8">
        <v>0</v>
      </c>
      <c r="DZ447" s="8">
        <v>0</v>
      </c>
      <c r="EA447" s="8">
        <v>0</v>
      </c>
      <c r="EB447" s="4"/>
      <c r="EC447" s="8">
        <v>-0.24739080005071101</v>
      </c>
      <c r="ED447" s="4"/>
      <c r="EE447" s="8">
        <v>0</v>
      </c>
      <c r="EF447" s="8">
        <v>0</v>
      </c>
      <c r="EG447" s="8">
        <v>0</v>
      </c>
      <c r="EH447" s="4"/>
      <c r="EI447" s="8">
        <v>0.10350351261693901</v>
      </c>
      <c r="EJ447" s="4"/>
      <c r="EK447" s="8">
        <v>0</v>
      </c>
      <c r="EL447" s="8">
        <v>0</v>
      </c>
      <c r="EM447" s="8">
        <v>0</v>
      </c>
      <c r="EN447" s="4"/>
      <c r="EO447" s="8">
        <v>-7.2468706784712504E-3</v>
      </c>
      <c r="EP447" s="4"/>
      <c r="EQ447" s="8">
        <v>0</v>
      </c>
      <c r="ER447" s="8">
        <v>0</v>
      </c>
      <c r="ES447" s="8">
        <v>0</v>
      </c>
      <c r="ET447" s="4"/>
      <c r="EU447" s="8">
        <v>1.7081910929545401E-3</v>
      </c>
      <c r="EV447" s="4"/>
      <c r="EW447" s="8">
        <v>0</v>
      </c>
      <c r="EX447" s="8">
        <v>0</v>
      </c>
      <c r="EY447" s="8">
        <v>0</v>
      </c>
      <c r="EZ447" s="4"/>
      <c r="FA447" s="8">
        <v>-2.87026408822833E-2</v>
      </c>
      <c r="FB447" s="4"/>
      <c r="FC447" s="8">
        <v>0</v>
      </c>
      <c r="FD447" s="7">
        <v>177.097727923435</v>
      </c>
      <c r="FE447" s="7">
        <v>110.020856353426</v>
      </c>
      <c r="FF447" s="4">
        <v>0.62124374854200204</v>
      </c>
      <c r="FG447" s="7">
        <v>-43.484579447478801</v>
      </c>
      <c r="FH447" s="4">
        <v>-0.24554001882101301</v>
      </c>
      <c r="FI447" s="7">
        <v>81.990591397849499</v>
      </c>
      <c r="FJ447" s="7">
        <v>223.907803288156</v>
      </c>
      <c r="FK447" s="7">
        <v>145.44281818206301</v>
      </c>
      <c r="FL447" s="4">
        <v>0.64956565178252001</v>
      </c>
      <c r="FM447" s="7">
        <v>121.904142536292</v>
      </c>
      <c r="FN447" s="4">
        <v>0.54443900903001796</v>
      </c>
      <c r="FO447" s="7">
        <v>82.599078341013794</v>
      </c>
      <c r="FP447" s="7">
        <v>252.98942697818299</v>
      </c>
      <c r="FQ447" s="7">
        <v>156.97362184611501</v>
      </c>
      <c r="FR447" s="4">
        <v>0.62047502822974498</v>
      </c>
      <c r="FS447" s="7">
        <v>54.377368619588303</v>
      </c>
      <c r="FT447" s="4">
        <v>0.21493929319140101</v>
      </c>
      <c r="FU447" s="7">
        <v>102.573655913978</v>
      </c>
      <c r="FV447" s="7">
        <v>-28.208874972153801</v>
      </c>
      <c r="FW447" s="7">
        <v>-28.017362582972002</v>
      </c>
      <c r="FX447" s="4">
        <v>0.99321091715387899</v>
      </c>
      <c r="FY447" s="7">
        <v>-34.252175712284398</v>
      </c>
      <c r="FZ447" s="4">
        <v>1.2142340219557199</v>
      </c>
      <c r="GA447" s="7">
        <v>0</v>
      </c>
      <c r="GB447" s="7">
        <v>0</v>
      </c>
      <c r="GC447" s="7">
        <v>0</v>
      </c>
      <c r="GD447" s="4"/>
      <c r="GE447" s="7">
        <v>-2.2460946531289099</v>
      </c>
      <c r="GF447" s="4"/>
      <c r="GG447" s="7">
        <v>0</v>
      </c>
      <c r="GH447" s="7">
        <v>0</v>
      </c>
      <c r="GI447" s="7">
        <v>0</v>
      </c>
      <c r="GJ447" s="4"/>
      <c r="GK447" s="7">
        <v>-0.14388728743377199</v>
      </c>
      <c r="GL447" s="4"/>
      <c r="GM447" s="7">
        <v>0</v>
      </c>
      <c r="GN447" s="7">
        <v>0</v>
      </c>
      <c r="GO447" s="7">
        <v>0</v>
      </c>
      <c r="GP447" s="4"/>
      <c r="GQ447" s="7">
        <v>-5.5386795855167101E-3</v>
      </c>
      <c r="GR447" s="4"/>
      <c r="GS447" s="7">
        <v>0</v>
      </c>
      <c r="GT447" s="7">
        <v>0</v>
      </c>
      <c r="GU447" s="7">
        <v>0</v>
      </c>
      <c r="GV447" s="4"/>
      <c r="GW447" s="7">
        <v>-2.87026408822833E-2</v>
      </c>
      <c r="GX447" s="4"/>
      <c r="GY447" s="7">
        <v>0</v>
      </c>
      <c r="GZ447" s="3"/>
    </row>
    <row r="448" spans="1:208" s="11" customFormat="1" x14ac:dyDescent="0.25">
      <c r="A448" s="7" t="s">
        <v>220</v>
      </c>
      <c r="B448" s="7" t="s">
        <v>1077</v>
      </c>
      <c r="C448" s="7" t="s">
        <v>1077</v>
      </c>
      <c r="D448" s="33" t="s">
        <v>248</v>
      </c>
      <c r="E448" s="7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/>
      <c r="AP448" s="8"/>
      <c r="AQ448" s="8"/>
      <c r="AR448" s="8">
        <v>0</v>
      </c>
      <c r="AS448" s="8">
        <v>0</v>
      </c>
      <c r="AT448" s="8"/>
      <c r="AU448" s="8">
        <f t="shared" si="43"/>
        <v>0</v>
      </c>
      <c r="AV448" s="8">
        <f t="shared" si="44"/>
        <v>0</v>
      </c>
      <c r="AW448" s="8">
        <f t="shared" si="45"/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9">
        <v>0</v>
      </c>
      <c r="BM448" s="8" t="s">
        <v>268</v>
      </c>
      <c r="BN448" s="7" t="s">
        <v>268</v>
      </c>
      <c r="BO448" s="10">
        <v>898</v>
      </c>
      <c r="BP448" s="10">
        <v>430</v>
      </c>
      <c r="BQ448" s="7" t="s">
        <v>252</v>
      </c>
      <c r="BR448" s="8"/>
      <c r="BS448" s="8"/>
      <c r="BT448" s="4"/>
      <c r="BU448" s="8"/>
      <c r="BV448" s="4"/>
      <c r="BW448" s="8"/>
      <c r="BX448" s="8"/>
      <c r="BY448" s="8"/>
      <c r="BZ448" s="4"/>
      <c r="CA448" s="8"/>
      <c r="CB448" s="4"/>
      <c r="CC448" s="8"/>
      <c r="CD448" s="8"/>
      <c r="CE448" s="8"/>
      <c r="CF448" s="4"/>
      <c r="CG448" s="8"/>
      <c r="CH448" s="4"/>
      <c r="CI448" s="8"/>
      <c r="CJ448" s="8"/>
      <c r="CK448" s="8"/>
      <c r="CL448" s="4"/>
      <c r="CM448" s="8"/>
      <c r="CN448" s="4"/>
      <c r="CO448" s="8"/>
      <c r="CP448" s="8">
        <v>0</v>
      </c>
      <c r="CQ448" s="8">
        <v>0</v>
      </c>
      <c r="CR448" s="4"/>
      <c r="CS448" s="8">
        <v>0</v>
      </c>
      <c r="CT448" s="4"/>
      <c r="CU448" s="8">
        <v>0</v>
      </c>
      <c r="CV448" s="8">
        <v>0</v>
      </c>
      <c r="CW448" s="8">
        <v>0</v>
      </c>
      <c r="CX448" s="4"/>
      <c r="CY448" s="8">
        <v>0</v>
      </c>
      <c r="CZ448" s="4"/>
      <c r="DA448" s="8">
        <v>0</v>
      </c>
      <c r="DB448" s="8">
        <v>0</v>
      </c>
      <c r="DC448" s="8">
        <v>0</v>
      </c>
      <c r="DD448" s="4"/>
      <c r="DE448" s="8">
        <v>0</v>
      </c>
      <c r="DF448" s="4"/>
      <c r="DG448" s="8">
        <v>0</v>
      </c>
      <c r="DH448" s="8">
        <v>0</v>
      </c>
      <c r="DI448" s="8">
        <v>0</v>
      </c>
      <c r="DJ448" s="4"/>
      <c r="DK448" s="8">
        <v>0</v>
      </c>
      <c r="DL448" s="4"/>
      <c r="DM448" s="8">
        <v>0</v>
      </c>
      <c r="DN448" s="8">
        <v>0</v>
      </c>
      <c r="DO448" s="8">
        <v>0</v>
      </c>
      <c r="DP448" s="4"/>
      <c r="DQ448" s="8">
        <v>0</v>
      </c>
      <c r="DR448" s="4"/>
      <c r="DS448" s="8">
        <v>0</v>
      </c>
      <c r="DT448" s="8"/>
      <c r="DU448" s="8"/>
      <c r="DV448" s="4"/>
      <c r="DW448" s="8"/>
      <c r="DX448" s="4"/>
      <c r="DY448" s="8"/>
      <c r="DZ448" s="8"/>
      <c r="EA448" s="8"/>
      <c r="EB448" s="4"/>
      <c r="EC448" s="8"/>
      <c r="ED448" s="4"/>
      <c r="EE448" s="8"/>
      <c r="EF448" s="8"/>
      <c r="EG448" s="8"/>
      <c r="EH448" s="4"/>
      <c r="EI448" s="8"/>
      <c r="EJ448" s="4"/>
      <c r="EK448" s="8"/>
      <c r="EL448" s="8"/>
      <c r="EM448" s="8"/>
      <c r="EN448" s="4"/>
      <c r="EO448" s="8"/>
      <c r="EP448" s="4"/>
      <c r="EQ448" s="8"/>
      <c r="ER448" s="8"/>
      <c r="ES448" s="8"/>
      <c r="ET448" s="4"/>
      <c r="EU448" s="8"/>
      <c r="EV448" s="4"/>
      <c r="EW448" s="8"/>
      <c r="EX448" s="8"/>
      <c r="EY448" s="8"/>
      <c r="EZ448" s="4"/>
      <c r="FA448" s="8"/>
      <c r="FB448" s="4"/>
      <c r="FC448" s="8"/>
      <c r="FD448" s="7">
        <v>0</v>
      </c>
      <c r="FE448" s="7">
        <v>0</v>
      </c>
      <c r="FF448" s="4"/>
      <c r="FG448" s="7">
        <v>0</v>
      </c>
      <c r="FH448" s="4"/>
      <c r="FI448" s="7">
        <v>0</v>
      </c>
      <c r="FJ448" s="7">
        <v>0</v>
      </c>
      <c r="FK448" s="7">
        <v>0</v>
      </c>
      <c r="FL448" s="4"/>
      <c r="FM448" s="7">
        <v>0</v>
      </c>
      <c r="FN448" s="4"/>
      <c r="FO448" s="7">
        <v>0</v>
      </c>
      <c r="FP448" s="7">
        <v>0</v>
      </c>
      <c r="FQ448" s="7">
        <v>0</v>
      </c>
      <c r="FR448" s="4"/>
      <c r="FS448" s="7">
        <v>0</v>
      </c>
      <c r="FT448" s="4"/>
      <c r="FU448" s="7">
        <v>0</v>
      </c>
      <c r="FV448" s="7">
        <v>0</v>
      </c>
      <c r="FW448" s="7">
        <v>0</v>
      </c>
      <c r="FX448" s="4"/>
      <c r="FY448" s="7">
        <v>0</v>
      </c>
      <c r="FZ448" s="4"/>
      <c r="GA448" s="7">
        <v>0</v>
      </c>
      <c r="GB448" s="7">
        <v>0</v>
      </c>
      <c r="GC448" s="7">
        <v>0</v>
      </c>
      <c r="GD448" s="4"/>
      <c r="GE448" s="7">
        <v>0</v>
      </c>
      <c r="GF448" s="4"/>
      <c r="GG448" s="7">
        <v>0</v>
      </c>
      <c r="GH448" s="7">
        <v>0</v>
      </c>
      <c r="GI448" s="7">
        <v>0</v>
      </c>
      <c r="GJ448" s="4"/>
      <c r="GK448" s="7">
        <v>0</v>
      </c>
      <c r="GL448" s="4"/>
      <c r="GM448" s="7">
        <v>0</v>
      </c>
      <c r="GN448" s="7">
        <v>0</v>
      </c>
      <c r="GO448" s="7">
        <v>0</v>
      </c>
      <c r="GP448" s="4"/>
      <c r="GQ448" s="7">
        <v>0</v>
      </c>
      <c r="GR448" s="4"/>
      <c r="GS448" s="7">
        <v>0</v>
      </c>
      <c r="GT448" s="7">
        <v>0</v>
      </c>
      <c r="GU448" s="7">
        <v>0</v>
      </c>
      <c r="GV448" s="4"/>
      <c r="GW448" s="7">
        <v>0</v>
      </c>
      <c r="GX448" s="4"/>
      <c r="GY448" s="7">
        <v>0</v>
      </c>
      <c r="GZ448" s="3"/>
    </row>
    <row r="449" spans="1:208" s="11" customFormat="1" x14ac:dyDescent="0.25">
      <c r="A449" s="7" t="s">
        <v>220</v>
      </c>
      <c r="B449" s="7" t="s">
        <v>1078</v>
      </c>
      <c r="C449" s="7" t="s">
        <v>1079</v>
      </c>
      <c r="D449" s="33" t="s">
        <v>330</v>
      </c>
      <c r="E449" s="7" t="s">
        <v>280</v>
      </c>
      <c r="F449" s="8">
        <v>20.003898243748498</v>
      </c>
      <c r="G449" s="8">
        <v>0</v>
      </c>
      <c r="H449" s="8">
        <v>-23.768131163606</v>
      </c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>
        <v>5.4336494175020302</v>
      </c>
      <c r="T449" s="8">
        <v>21.1120626001068</v>
      </c>
      <c r="U449" s="8">
        <v>-26.489451103678899</v>
      </c>
      <c r="V449" s="8">
        <v>0</v>
      </c>
      <c r="W449" s="8"/>
      <c r="X449" s="8"/>
      <c r="Y449" s="8"/>
      <c r="Z449" s="8"/>
      <c r="AA449" s="8"/>
      <c r="AB449" s="8"/>
      <c r="AC449" s="8">
        <v>20.003898243748498</v>
      </c>
      <c r="AD449" s="8">
        <v>-23.768131163606</v>
      </c>
      <c r="AE449" s="8">
        <v>0</v>
      </c>
      <c r="AF449" s="8">
        <v>0</v>
      </c>
      <c r="AG449" s="8">
        <v>0</v>
      </c>
      <c r="AH449" s="8">
        <v>0</v>
      </c>
      <c r="AI449" s="8">
        <v>5.4336494175020302</v>
      </c>
      <c r="AJ449" s="8">
        <v>-5.37738850357215</v>
      </c>
      <c r="AK449" s="8">
        <v>0</v>
      </c>
      <c r="AL449" s="8">
        <v>0</v>
      </c>
      <c r="AM449" s="8">
        <v>0</v>
      </c>
      <c r="AN449" s="8">
        <v>0</v>
      </c>
      <c r="AO449" s="8">
        <v>-3.76423291985751</v>
      </c>
      <c r="AP449" s="8"/>
      <c r="AQ449" s="8"/>
      <c r="AR449" s="8">
        <v>5.6260913929882903E-2</v>
      </c>
      <c r="AS449" s="8">
        <v>0</v>
      </c>
      <c r="AT449" s="8"/>
      <c r="AU449" s="8">
        <f t="shared" si="43"/>
        <v>0</v>
      </c>
      <c r="AV449" s="8">
        <f t="shared" si="44"/>
        <v>5.6260913929882903E-2</v>
      </c>
      <c r="AW449" s="8">
        <f t="shared" si="45"/>
        <v>-5.6260913929882903E-2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5.4336494175020302</v>
      </c>
      <c r="BE449" s="8">
        <v>15.6784131826047</v>
      </c>
      <c r="BF449" s="8">
        <v>-47.601513703785699</v>
      </c>
      <c r="BG449" s="8">
        <v>26.489451103678899</v>
      </c>
      <c r="BH449" s="8">
        <v>0</v>
      </c>
      <c r="BI449" s="8">
        <v>0</v>
      </c>
      <c r="BJ449" s="8">
        <v>0</v>
      </c>
      <c r="BK449" s="8">
        <v>0</v>
      </c>
      <c r="BL449" s="9">
        <v>0</v>
      </c>
      <c r="BM449" s="8" t="s">
        <v>268</v>
      </c>
      <c r="BN449" s="7" t="s">
        <v>268</v>
      </c>
      <c r="BO449" s="10">
        <v>787</v>
      </c>
      <c r="BP449" s="10">
        <v>431</v>
      </c>
      <c r="BQ449" s="7" t="s">
        <v>252</v>
      </c>
      <c r="BR449" s="8"/>
      <c r="BS449" s="8"/>
      <c r="BT449" s="4"/>
      <c r="BU449" s="8"/>
      <c r="BV449" s="4"/>
      <c r="BW449" s="8"/>
      <c r="BX449" s="8"/>
      <c r="BY449" s="8"/>
      <c r="BZ449" s="4"/>
      <c r="CA449" s="8"/>
      <c r="CB449" s="4"/>
      <c r="CC449" s="8"/>
      <c r="CD449" s="8"/>
      <c r="CE449" s="8"/>
      <c r="CF449" s="4"/>
      <c r="CG449" s="8"/>
      <c r="CH449" s="4"/>
      <c r="CI449" s="8"/>
      <c r="CJ449" s="8"/>
      <c r="CK449" s="8"/>
      <c r="CL449" s="4"/>
      <c r="CM449" s="8"/>
      <c r="CN449" s="4"/>
      <c r="CO449" s="8"/>
      <c r="CP449" s="8"/>
      <c r="CQ449" s="8"/>
      <c r="CR449" s="4"/>
      <c r="CS449" s="8"/>
      <c r="CT449" s="4"/>
      <c r="CU449" s="8"/>
      <c r="CV449" s="8">
        <v>5.4336494175020302</v>
      </c>
      <c r="CW449" s="8">
        <v>-0.72034137090219397</v>
      </c>
      <c r="CX449" s="4">
        <v>-0.13257045413749799</v>
      </c>
      <c r="CY449" s="8">
        <v>-1.1210013546464299</v>
      </c>
      <c r="CZ449" s="4">
        <v>-0.206307265801073</v>
      </c>
      <c r="DA449" s="8">
        <v>0.36666666666666697</v>
      </c>
      <c r="DB449" s="8">
        <v>21.1120626001068</v>
      </c>
      <c r="DC449" s="8">
        <v>26.612498730372199</v>
      </c>
      <c r="DD449" s="4">
        <v>1.2605352321301699</v>
      </c>
      <c r="DE449" s="8">
        <v>25.522907981969901</v>
      </c>
      <c r="DF449" s="4">
        <v>1.20892536486894</v>
      </c>
      <c r="DG449" s="8">
        <v>1</v>
      </c>
      <c r="DH449" s="8">
        <v>-26.489451103678899</v>
      </c>
      <c r="DI449" s="8">
        <v>-26.4919982608696</v>
      </c>
      <c r="DJ449" s="4">
        <v>1.0000961574167999</v>
      </c>
      <c r="DK449" s="8">
        <v>-26.4919982608696</v>
      </c>
      <c r="DL449" s="4">
        <v>-1.0000961574167999</v>
      </c>
      <c r="DM449" s="8">
        <v>0</v>
      </c>
      <c r="DN449" s="8">
        <v>0</v>
      </c>
      <c r="DO449" s="8">
        <v>0.67404132879937195</v>
      </c>
      <c r="DP449" s="4"/>
      <c r="DQ449" s="8">
        <v>0.67404132879937195</v>
      </c>
      <c r="DR449" s="4"/>
      <c r="DS449" s="8">
        <v>0</v>
      </c>
      <c r="DT449" s="8"/>
      <c r="DU449" s="8"/>
      <c r="DV449" s="4"/>
      <c r="DW449" s="8"/>
      <c r="DX449" s="4"/>
      <c r="DY449" s="8"/>
      <c r="DZ449" s="8"/>
      <c r="EA449" s="8"/>
      <c r="EB449" s="4"/>
      <c r="EC449" s="8"/>
      <c r="ED449" s="4"/>
      <c r="EE449" s="8"/>
      <c r="EF449" s="8"/>
      <c r="EG449" s="8"/>
      <c r="EH449" s="4"/>
      <c r="EI449" s="8"/>
      <c r="EJ449" s="4"/>
      <c r="EK449" s="8"/>
      <c r="EL449" s="8"/>
      <c r="EM449" s="8"/>
      <c r="EN449" s="4"/>
      <c r="EO449" s="8"/>
      <c r="EP449" s="4"/>
      <c r="EQ449" s="8"/>
      <c r="ER449" s="8"/>
      <c r="ES449" s="8"/>
      <c r="ET449" s="4"/>
      <c r="EU449" s="8"/>
      <c r="EV449" s="4"/>
      <c r="EW449" s="8"/>
      <c r="EX449" s="8"/>
      <c r="EY449" s="8"/>
      <c r="EZ449" s="4"/>
      <c r="FA449" s="8"/>
      <c r="FB449" s="4"/>
      <c r="FC449" s="8"/>
      <c r="FD449" s="7">
        <v>0</v>
      </c>
      <c r="FE449" s="7">
        <v>0</v>
      </c>
      <c r="FF449" s="4"/>
      <c r="FG449" s="7">
        <v>0</v>
      </c>
      <c r="FH449" s="4"/>
      <c r="FI449" s="7">
        <v>0</v>
      </c>
      <c r="FJ449" s="7">
        <v>0</v>
      </c>
      <c r="FK449" s="7">
        <v>0</v>
      </c>
      <c r="FL449" s="4"/>
      <c r="FM449" s="7">
        <v>0</v>
      </c>
      <c r="FN449" s="4"/>
      <c r="FO449" s="7">
        <v>0</v>
      </c>
      <c r="FP449" s="7">
        <v>5.4336494175020302</v>
      </c>
      <c r="FQ449" s="7">
        <v>-0.72034137090219397</v>
      </c>
      <c r="FR449" s="4">
        <v>-0.13257045413749799</v>
      </c>
      <c r="FS449" s="7">
        <v>-1.1210013546464299</v>
      </c>
      <c r="FT449" s="4">
        <v>-0.206307265801073</v>
      </c>
      <c r="FU449" s="7">
        <v>0.36666666666666697</v>
      </c>
      <c r="FV449" s="7">
        <v>-5.37738850357215</v>
      </c>
      <c r="FW449" s="7">
        <v>0.120500469502652</v>
      </c>
      <c r="FX449" s="4">
        <v>-2.24087341694959E-2</v>
      </c>
      <c r="FY449" s="7">
        <v>-0.96909027889966404</v>
      </c>
      <c r="FZ449" s="4">
        <v>0.180215782857405</v>
      </c>
      <c r="GA449" s="7">
        <v>1</v>
      </c>
      <c r="GB449" s="7">
        <v>0</v>
      </c>
      <c r="GC449" s="7">
        <v>0.67404132879937195</v>
      </c>
      <c r="GD449" s="4"/>
      <c r="GE449" s="7">
        <v>0.67404132879937195</v>
      </c>
      <c r="GF449" s="4"/>
      <c r="GG449" s="7">
        <v>0</v>
      </c>
      <c r="GH449" s="7">
        <v>0</v>
      </c>
      <c r="GI449" s="7">
        <v>0</v>
      </c>
      <c r="GJ449" s="4"/>
      <c r="GK449" s="7">
        <v>0</v>
      </c>
      <c r="GL449" s="4"/>
      <c r="GM449" s="7">
        <v>0</v>
      </c>
      <c r="GN449" s="7">
        <v>0</v>
      </c>
      <c r="GO449" s="7">
        <v>0</v>
      </c>
      <c r="GP449" s="4"/>
      <c r="GQ449" s="7">
        <v>0</v>
      </c>
      <c r="GR449" s="4"/>
      <c r="GS449" s="7">
        <v>0</v>
      </c>
      <c r="GT449" s="7">
        <v>0</v>
      </c>
      <c r="GU449" s="7">
        <v>0</v>
      </c>
      <c r="GV449" s="4"/>
      <c r="GW449" s="7">
        <v>0</v>
      </c>
      <c r="GX449" s="4"/>
      <c r="GY449" s="7">
        <v>0</v>
      </c>
      <c r="GZ449" s="3"/>
    </row>
    <row r="450" spans="1:208" s="11" customFormat="1" x14ac:dyDescent="0.25">
      <c r="A450" s="7" t="s">
        <v>220</v>
      </c>
      <c r="B450" s="7" t="s">
        <v>1080</v>
      </c>
      <c r="C450" s="7" t="s">
        <v>1081</v>
      </c>
      <c r="D450" s="33" t="s">
        <v>231</v>
      </c>
      <c r="E450" s="7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>
        <v>0</v>
      </c>
      <c r="Z450" s="8">
        <v>0.248748659844055</v>
      </c>
      <c r="AA450" s="8">
        <v>70.884367139116307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71.133115798960404</v>
      </c>
      <c r="AN450" s="8">
        <v>0</v>
      </c>
      <c r="AO450" s="8"/>
      <c r="AP450" s="8"/>
      <c r="AQ450" s="8"/>
      <c r="AR450" s="8"/>
      <c r="AS450" s="8">
        <v>0</v>
      </c>
      <c r="AT450" s="8">
        <v>71.133115798960404</v>
      </c>
      <c r="AU450" s="8">
        <f t="shared" si="43"/>
        <v>0</v>
      </c>
      <c r="AV450" s="8">
        <f t="shared" si="44"/>
        <v>0</v>
      </c>
      <c r="AW450" s="8">
        <f t="shared" si="45"/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0.248748659844055</v>
      </c>
      <c r="BL450" s="9">
        <v>70.635618479272296</v>
      </c>
      <c r="BM450" s="8" t="s">
        <v>268</v>
      </c>
      <c r="BN450" s="7" t="s">
        <v>268</v>
      </c>
      <c r="BO450" s="10">
        <v>897</v>
      </c>
      <c r="BP450" s="10">
        <v>432</v>
      </c>
      <c r="BQ450" s="7" t="s">
        <v>252</v>
      </c>
      <c r="BR450" s="8"/>
      <c r="BS450" s="8"/>
      <c r="BT450" s="4"/>
      <c r="BU450" s="8"/>
      <c r="BV450" s="4"/>
      <c r="BW450" s="8"/>
      <c r="BX450" s="8"/>
      <c r="BY450" s="8"/>
      <c r="BZ450" s="4"/>
      <c r="CA450" s="8"/>
      <c r="CB450" s="4"/>
      <c r="CC450" s="8"/>
      <c r="CD450" s="8"/>
      <c r="CE450" s="8"/>
      <c r="CF450" s="4"/>
      <c r="CG450" s="8"/>
      <c r="CH450" s="4"/>
      <c r="CI450" s="8"/>
      <c r="CJ450" s="8"/>
      <c r="CK450" s="8"/>
      <c r="CL450" s="4"/>
      <c r="CM450" s="8"/>
      <c r="CN450" s="4"/>
      <c r="CO450" s="8"/>
      <c r="CP450" s="8"/>
      <c r="CQ450" s="8"/>
      <c r="CR450" s="4"/>
      <c r="CS450" s="8"/>
      <c r="CT450" s="4"/>
      <c r="CU450" s="8"/>
      <c r="CV450" s="8"/>
      <c r="CW450" s="8"/>
      <c r="CX450" s="4"/>
      <c r="CY450" s="8"/>
      <c r="CZ450" s="4"/>
      <c r="DA450" s="8"/>
      <c r="DB450" s="8"/>
      <c r="DC450" s="8"/>
      <c r="DD450" s="4"/>
      <c r="DE450" s="8"/>
      <c r="DF450" s="4"/>
      <c r="DG450" s="8"/>
      <c r="DH450" s="8"/>
      <c r="DI450" s="8"/>
      <c r="DJ450" s="4"/>
      <c r="DK450" s="8"/>
      <c r="DL450" s="4"/>
      <c r="DM450" s="8"/>
      <c r="DN450" s="8"/>
      <c r="DO450" s="8"/>
      <c r="DP450" s="4"/>
      <c r="DQ450" s="8"/>
      <c r="DR450" s="4"/>
      <c r="DS450" s="8"/>
      <c r="DT450" s="8"/>
      <c r="DU450" s="8"/>
      <c r="DV450" s="4"/>
      <c r="DW450" s="8"/>
      <c r="DX450" s="4"/>
      <c r="DY450" s="8"/>
      <c r="DZ450" s="8"/>
      <c r="EA450" s="8"/>
      <c r="EB450" s="4"/>
      <c r="EC450" s="8"/>
      <c r="ED450" s="4"/>
      <c r="EE450" s="8"/>
      <c r="EF450" s="8">
        <v>0</v>
      </c>
      <c r="EG450" s="8">
        <v>-0.62201191489361696</v>
      </c>
      <c r="EH450" s="4"/>
      <c r="EI450" s="8">
        <v>-1.5335179331307001</v>
      </c>
      <c r="EJ450" s="4"/>
      <c r="EK450" s="8">
        <v>0.93548387096774199</v>
      </c>
      <c r="EL450" s="8">
        <v>0.248748659844055</v>
      </c>
      <c r="EM450" s="8">
        <v>-2.2562936035607302</v>
      </c>
      <c r="EN450" s="4">
        <v>-9.0705759177767895</v>
      </c>
      <c r="EO450" s="8">
        <v>-5.3698832057284296</v>
      </c>
      <c r="EP450" s="4">
        <v>-21.5875864782344</v>
      </c>
      <c r="EQ450" s="8">
        <v>3</v>
      </c>
      <c r="ER450" s="8">
        <v>70.884367139116307</v>
      </c>
      <c r="ES450" s="8">
        <v>68.446830823023305</v>
      </c>
      <c r="ET450" s="4">
        <v>0.96561249800948201</v>
      </c>
      <c r="EU450" s="8">
        <v>65.190673577713397</v>
      </c>
      <c r="EV450" s="4">
        <v>0.91967631522718396</v>
      </c>
      <c r="EW450" s="8">
        <v>3</v>
      </c>
      <c r="EX450" s="8">
        <v>0</v>
      </c>
      <c r="EY450" s="8">
        <v>-1.6046852345726099</v>
      </c>
      <c r="EZ450" s="4"/>
      <c r="FA450" s="8">
        <v>-3.0770647314816402</v>
      </c>
      <c r="FB450" s="4"/>
      <c r="FC450" s="8">
        <v>2</v>
      </c>
      <c r="FD450" s="7">
        <v>0</v>
      </c>
      <c r="FE450" s="7">
        <v>0</v>
      </c>
      <c r="FF450" s="4"/>
      <c r="FG450" s="7">
        <v>0</v>
      </c>
      <c r="FH450" s="4"/>
      <c r="FI450" s="7">
        <v>0</v>
      </c>
      <c r="FJ450" s="7">
        <v>0</v>
      </c>
      <c r="FK450" s="7">
        <v>0</v>
      </c>
      <c r="FL450" s="4"/>
      <c r="FM450" s="7">
        <v>0</v>
      </c>
      <c r="FN450" s="4"/>
      <c r="FO450" s="7">
        <v>0</v>
      </c>
      <c r="FP450" s="7">
        <v>0</v>
      </c>
      <c r="FQ450" s="7">
        <v>0</v>
      </c>
      <c r="FR450" s="4"/>
      <c r="FS450" s="7">
        <v>0</v>
      </c>
      <c r="FT450" s="4"/>
      <c r="FU450" s="7">
        <v>0</v>
      </c>
      <c r="FV450" s="7">
        <v>0</v>
      </c>
      <c r="FW450" s="7">
        <v>0</v>
      </c>
      <c r="FX450" s="4"/>
      <c r="FY450" s="7">
        <v>0</v>
      </c>
      <c r="FZ450" s="4"/>
      <c r="GA450" s="7">
        <v>0</v>
      </c>
      <c r="GB450" s="7">
        <v>0</v>
      </c>
      <c r="GC450" s="7">
        <v>0</v>
      </c>
      <c r="GD450" s="4"/>
      <c r="GE450" s="7">
        <v>0</v>
      </c>
      <c r="GF450" s="4"/>
      <c r="GG450" s="7">
        <v>0</v>
      </c>
      <c r="GH450" s="7">
        <v>0</v>
      </c>
      <c r="GI450" s="7">
        <v>-0.62201191489361696</v>
      </c>
      <c r="GJ450" s="4"/>
      <c r="GK450" s="7">
        <v>-1.5335179331307001</v>
      </c>
      <c r="GL450" s="4"/>
      <c r="GM450" s="7">
        <v>0.93548387096774199</v>
      </c>
      <c r="GN450" s="7">
        <v>71.133115798960404</v>
      </c>
      <c r="GO450" s="7">
        <v>66.190537219462598</v>
      </c>
      <c r="GP450" s="4">
        <v>0.93051648976734402</v>
      </c>
      <c r="GQ450" s="7">
        <v>59.820790371984899</v>
      </c>
      <c r="GR450" s="4">
        <v>0.84096963418632098</v>
      </c>
      <c r="GS450" s="7">
        <v>6</v>
      </c>
      <c r="GT450" s="7">
        <v>0</v>
      </c>
      <c r="GU450" s="7">
        <v>-1.6046852345726099</v>
      </c>
      <c r="GV450" s="4"/>
      <c r="GW450" s="7">
        <v>-3.0770647314816402</v>
      </c>
      <c r="GX450" s="4"/>
      <c r="GY450" s="7">
        <v>2</v>
      </c>
      <c r="GZ450" s="3"/>
    </row>
    <row r="451" spans="1:208" s="11" customFormat="1" x14ac:dyDescent="0.25">
      <c r="A451" s="7" t="s">
        <v>220</v>
      </c>
      <c r="B451" s="7" t="s">
        <v>1082</v>
      </c>
      <c r="C451" s="7" t="s">
        <v>1083</v>
      </c>
      <c r="D451" s="33" t="s">
        <v>241</v>
      </c>
      <c r="E451" s="7"/>
      <c r="F451" s="8">
        <v>94.204832538024405</v>
      </c>
      <c r="G451" s="8">
        <v>100.452766782532</v>
      </c>
      <c r="H451" s="8">
        <v>90.724602593712603</v>
      </c>
      <c r="I451" s="8">
        <v>85.532758777230598</v>
      </c>
      <c r="J451" s="8">
        <v>74.881686169231699</v>
      </c>
      <c r="K451" s="8">
        <v>45.488871663011402</v>
      </c>
      <c r="L451" s="8">
        <v>4.9945920393697198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/>
      <c r="Z451" s="8"/>
      <c r="AA451" s="8"/>
      <c r="AB451" s="8"/>
      <c r="AC451" s="8">
        <v>194.65759932055701</v>
      </c>
      <c r="AD451" s="8">
        <v>176.25736137094299</v>
      </c>
      <c r="AE451" s="8">
        <v>120.37055783224299</v>
      </c>
      <c r="AF451" s="8">
        <v>4.9945920393697198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370.91496069150003</v>
      </c>
      <c r="AP451" s="8">
        <v>125.365149871613</v>
      </c>
      <c r="AQ451" s="8">
        <v>0</v>
      </c>
      <c r="AR451" s="8">
        <v>0</v>
      </c>
      <c r="AS451" s="8">
        <v>0</v>
      </c>
      <c r="AT451" s="8"/>
      <c r="AU451" s="8">
        <f t="shared" si="43"/>
        <v>-125.365149871613</v>
      </c>
      <c r="AV451" s="8">
        <f t="shared" si="44"/>
        <v>0</v>
      </c>
      <c r="AW451" s="8">
        <f t="shared" si="45"/>
        <v>0</v>
      </c>
      <c r="AX451" s="8">
        <v>-4.9945920393697198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9">
        <v>0</v>
      </c>
      <c r="BM451" s="8" t="s">
        <v>268</v>
      </c>
      <c r="BN451" s="7" t="s">
        <v>268</v>
      </c>
      <c r="BO451" s="10">
        <v>858</v>
      </c>
      <c r="BP451" s="10">
        <v>433</v>
      </c>
      <c r="BQ451" s="7" t="s">
        <v>252</v>
      </c>
      <c r="BR451" s="8">
        <v>0</v>
      </c>
      <c r="BS451" s="8">
        <v>0</v>
      </c>
      <c r="BT451" s="4"/>
      <c r="BU451" s="8">
        <v>4.1473427307464998</v>
      </c>
      <c r="BV451" s="4"/>
      <c r="BW451" s="8">
        <v>0</v>
      </c>
      <c r="BX451" s="8">
        <v>0</v>
      </c>
      <c r="BY451" s="8">
        <v>0</v>
      </c>
      <c r="BZ451" s="4"/>
      <c r="CA451" s="8">
        <v>2.3125810104809501</v>
      </c>
      <c r="CB451" s="4"/>
      <c r="CC451" s="8">
        <v>0</v>
      </c>
      <c r="CD451" s="8">
        <v>0</v>
      </c>
      <c r="CE451" s="8">
        <v>0</v>
      </c>
      <c r="CF451" s="4"/>
      <c r="CG451" s="8">
        <v>0.94333326299756504</v>
      </c>
      <c r="CH451" s="4"/>
      <c r="CI451" s="8">
        <v>0</v>
      </c>
      <c r="CJ451" s="8">
        <v>0</v>
      </c>
      <c r="CK451" s="8">
        <v>0</v>
      </c>
      <c r="CL451" s="4"/>
      <c r="CM451" s="8">
        <v>-5.5038027216095999E-2</v>
      </c>
      <c r="CN451" s="4"/>
      <c r="CO451" s="8">
        <v>0</v>
      </c>
      <c r="CP451" s="8">
        <v>0</v>
      </c>
      <c r="CQ451" s="8">
        <v>0</v>
      </c>
      <c r="CR451" s="4"/>
      <c r="CS451" s="8">
        <v>-1.59405453781827</v>
      </c>
      <c r="CT451" s="4"/>
      <c r="CU451" s="8">
        <v>0</v>
      </c>
      <c r="CV451" s="8">
        <v>0</v>
      </c>
      <c r="CW451" s="8">
        <v>0</v>
      </c>
      <c r="CX451" s="4"/>
      <c r="CY451" s="8">
        <v>0.13310860935633001</v>
      </c>
      <c r="CZ451" s="4"/>
      <c r="DA451" s="8">
        <v>0</v>
      </c>
      <c r="DB451" s="8">
        <v>0</v>
      </c>
      <c r="DC451" s="8">
        <v>0</v>
      </c>
      <c r="DD451" s="4"/>
      <c r="DE451" s="8">
        <v>-0.15175068671413</v>
      </c>
      <c r="DF451" s="4"/>
      <c r="DG451" s="8">
        <v>0</v>
      </c>
      <c r="DH451" s="8">
        <v>0</v>
      </c>
      <c r="DI451" s="8">
        <v>0</v>
      </c>
      <c r="DJ451" s="4"/>
      <c r="DK451" s="8">
        <v>-1.90587618514877</v>
      </c>
      <c r="DL451" s="4"/>
      <c r="DM451" s="8">
        <v>0</v>
      </c>
      <c r="DN451" s="8">
        <v>0</v>
      </c>
      <c r="DO451" s="8">
        <v>0</v>
      </c>
      <c r="DP451" s="4"/>
      <c r="DQ451" s="8">
        <v>-4.0533850852392304</v>
      </c>
      <c r="DR451" s="4"/>
      <c r="DS451" s="8">
        <v>0</v>
      </c>
      <c r="DT451" s="8">
        <v>0</v>
      </c>
      <c r="DU451" s="8">
        <v>0</v>
      </c>
      <c r="DV451" s="4"/>
      <c r="DW451" s="8">
        <v>-2.9199289317830601</v>
      </c>
      <c r="DX451" s="4"/>
      <c r="DY451" s="8">
        <v>0</v>
      </c>
      <c r="DZ451" s="8">
        <v>0</v>
      </c>
      <c r="EA451" s="8">
        <v>0</v>
      </c>
      <c r="EB451" s="4"/>
      <c r="EC451" s="8">
        <v>-2.19424781018443</v>
      </c>
      <c r="ED451" s="4"/>
      <c r="EE451" s="8">
        <v>0</v>
      </c>
      <c r="EF451" s="8"/>
      <c r="EG451" s="8"/>
      <c r="EH451" s="4"/>
      <c r="EI451" s="8"/>
      <c r="EJ451" s="4"/>
      <c r="EK451" s="8"/>
      <c r="EL451" s="8"/>
      <c r="EM451" s="8"/>
      <c r="EN451" s="4"/>
      <c r="EO451" s="8"/>
      <c r="EP451" s="4"/>
      <c r="EQ451" s="8"/>
      <c r="ER451" s="8"/>
      <c r="ES451" s="8"/>
      <c r="ET451" s="4"/>
      <c r="EU451" s="8"/>
      <c r="EV451" s="4"/>
      <c r="EW451" s="8"/>
      <c r="EX451" s="8"/>
      <c r="EY451" s="8"/>
      <c r="EZ451" s="4"/>
      <c r="FA451" s="8"/>
      <c r="FB451" s="4"/>
      <c r="FC451" s="8"/>
      <c r="FD451" s="7">
        <v>0</v>
      </c>
      <c r="FE451" s="7">
        <v>0</v>
      </c>
      <c r="FF451" s="4"/>
      <c r="FG451" s="7">
        <v>6.4599237412274499</v>
      </c>
      <c r="FH451" s="4"/>
      <c r="FI451" s="7">
        <v>0</v>
      </c>
      <c r="FJ451" s="7">
        <v>0</v>
      </c>
      <c r="FK451" s="7">
        <v>0</v>
      </c>
      <c r="FL451" s="4"/>
      <c r="FM451" s="7">
        <v>0.88829523578146896</v>
      </c>
      <c r="FN451" s="4"/>
      <c r="FO451" s="7">
        <v>0</v>
      </c>
      <c r="FP451" s="7">
        <v>0</v>
      </c>
      <c r="FQ451" s="7">
        <v>0</v>
      </c>
      <c r="FR451" s="4"/>
      <c r="FS451" s="7">
        <v>-1.4609459284619399</v>
      </c>
      <c r="FT451" s="4"/>
      <c r="FU451" s="7">
        <v>0</v>
      </c>
      <c r="FV451" s="7">
        <v>0</v>
      </c>
      <c r="FW451" s="7">
        <v>0</v>
      </c>
      <c r="FX451" s="4"/>
      <c r="FY451" s="7">
        <v>-2.0576268718629001</v>
      </c>
      <c r="FZ451" s="4"/>
      <c r="GA451" s="7">
        <v>0</v>
      </c>
      <c r="GB451" s="7">
        <v>0</v>
      </c>
      <c r="GC451" s="7">
        <v>0</v>
      </c>
      <c r="GD451" s="4"/>
      <c r="GE451" s="7">
        <v>-6.9733140170222896</v>
      </c>
      <c r="GF451" s="4"/>
      <c r="GG451" s="7">
        <v>0</v>
      </c>
      <c r="GH451" s="7">
        <v>0</v>
      </c>
      <c r="GI451" s="7">
        <v>0</v>
      </c>
      <c r="GJ451" s="4"/>
      <c r="GK451" s="7">
        <v>-2.19424781018443</v>
      </c>
      <c r="GL451" s="4"/>
      <c r="GM451" s="7">
        <v>0</v>
      </c>
      <c r="GN451" s="7">
        <v>0</v>
      </c>
      <c r="GO451" s="7">
        <v>0</v>
      </c>
      <c r="GP451" s="4"/>
      <c r="GQ451" s="7">
        <v>0</v>
      </c>
      <c r="GR451" s="4"/>
      <c r="GS451" s="7">
        <v>0</v>
      </c>
      <c r="GT451" s="7">
        <v>0</v>
      </c>
      <c r="GU451" s="7">
        <v>0</v>
      </c>
      <c r="GV451" s="4"/>
      <c r="GW451" s="7">
        <v>0</v>
      </c>
      <c r="GX451" s="4"/>
      <c r="GY451" s="7">
        <v>0</v>
      </c>
      <c r="GZ451" s="3"/>
    </row>
    <row r="452" spans="1:208" s="11" customFormat="1" x14ac:dyDescent="0.25">
      <c r="A452" s="7" t="s">
        <v>220</v>
      </c>
      <c r="B452" s="7" t="s">
        <v>1084</v>
      </c>
      <c r="C452" s="7" t="s">
        <v>1085</v>
      </c>
      <c r="D452" s="33" t="s">
        <v>231</v>
      </c>
      <c r="E452" s="7"/>
      <c r="F452" s="8"/>
      <c r="G452" s="8"/>
      <c r="H452" s="8"/>
      <c r="I452" s="8"/>
      <c r="J452" s="8"/>
      <c r="K452" s="8">
        <v>8.4587818628917901</v>
      </c>
      <c r="L452" s="8">
        <v>14.703715248889299</v>
      </c>
      <c r="M452" s="8">
        <v>6.9736963481413703</v>
      </c>
      <c r="N452" s="8">
        <v>67.324505748449994</v>
      </c>
      <c r="O452" s="8">
        <v>94.358647004492099</v>
      </c>
      <c r="P452" s="8">
        <v>92.249418002022594</v>
      </c>
      <c r="Q452" s="8">
        <v>94.346052295116493</v>
      </c>
      <c r="R452" s="8">
        <v>66.029574126512898</v>
      </c>
      <c r="S452" s="8">
        <v>30.9319919629176</v>
      </c>
      <c r="T452" s="8">
        <v>3.4076355491331101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>
        <v>0</v>
      </c>
      <c r="AD452" s="8">
        <v>0</v>
      </c>
      <c r="AE452" s="8">
        <v>8.4587818628917901</v>
      </c>
      <c r="AF452" s="8">
        <v>21.677411597030702</v>
      </c>
      <c r="AG452" s="8">
        <v>161.68315275294199</v>
      </c>
      <c r="AH452" s="8">
        <v>186.595470297139</v>
      </c>
      <c r="AI452" s="8">
        <v>96.961566089430505</v>
      </c>
      <c r="AJ452" s="8">
        <v>3.4076355491331101</v>
      </c>
      <c r="AK452" s="8">
        <v>0</v>
      </c>
      <c r="AL452" s="8">
        <v>0</v>
      </c>
      <c r="AM452" s="8">
        <v>0</v>
      </c>
      <c r="AN452" s="8">
        <v>0</v>
      </c>
      <c r="AO452" s="8"/>
      <c r="AP452" s="8">
        <v>30.136193459922499</v>
      </c>
      <c r="AQ452" s="8">
        <v>348.27862305008102</v>
      </c>
      <c r="AR452" s="8">
        <v>100.36920163856399</v>
      </c>
      <c r="AS452" s="8">
        <v>0</v>
      </c>
      <c r="AT452" s="8"/>
      <c r="AU452" s="8">
        <f t="shared" si="43"/>
        <v>318.14242959015854</v>
      </c>
      <c r="AV452" s="8">
        <f t="shared" si="44"/>
        <v>-247.90942141151703</v>
      </c>
      <c r="AW452" s="8">
        <f t="shared" si="45"/>
        <v>-100.36920163856399</v>
      </c>
      <c r="AX452" s="8">
        <v>-7.7300189007479503</v>
      </c>
      <c r="AY452" s="8">
        <v>60.350809400308599</v>
      </c>
      <c r="AZ452" s="8">
        <v>27.034141256042101</v>
      </c>
      <c r="BA452" s="8">
        <v>-2.1092290024695202</v>
      </c>
      <c r="BB452" s="8">
        <v>2.0966342930939699</v>
      </c>
      <c r="BC452" s="8">
        <v>-28.316478168603599</v>
      </c>
      <c r="BD452" s="8">
        <v>-35.097582163595199</v>
      </c>
      <c r="BE452" s="8">
        <v>-27.524356413784499</v>
      </c>
      <c r="BF452" s="8">
        <v>-3.4076355491331101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9">
        <v>0</v>
      </c>
      <c r="BM452" s="8" t="s">
        <v>236</v>
      </c>
      <c r="BN452" s="7" t="s">
        <v>224</v>
      </c>
      <c r="BO452" s="10">
        <v>450</v>
      </c>
      <c r="BP452" s="10">
        <v>434</v>
      </c>
      <c r="BQ452" s="7" t="s">
        <v>252</v>
      </c>
      <c r="BR452" s="8">
        <v>66.939005456084999</v>
      </c>
      <c r="BS452" s="8">
        <v>21.6709364025741</v>
      </c>
      <c r="BT452" s="4">
        <v>0.32374153537119998</v>
      </c>
      <c r="BU452" s="8">
        <v>11.8392563643089</v>
      </c>
      <c r="BV452" s="4">
        <v>0.176866332023352</v>
      </c>
      <c r="BW452" s="8">
        <v>7.4032258064516103</v>
      </c>
      <c r="BX452" s="8">
        <v>101.126039804274</v>
      </c>
      <c r="BY452" s="8">
        <v>46.608983822095198</v>
      </c>
      <c r="BZ452" s="4">
        <v>0.46089992164535698</v>
      </c>
      <c r="CA452" s="8">
        <v>35.310979802570102</v>
      </c>
      <c r="CB452" s="4">
        <v>0.34917791570710399</v>
      </c>
      <c r="CC452" s="8">
        <v>8.6129032258064502</v>
      </c>
      <c r="CD452" s="8">
        <v>100.547145496626</v>
      </c>
      <c r="CE452" s="8">
        <v>47.134846564224098</v>
      </c>
      <c r="CF452" s="4">
        <v>0.468783537627188</v>
      </c>
      <c r="CG452" s="8">
        <v>38.680659590638797</v>
      </c>
      <c r="CH452" s="4">
        <v>0.384701717782099</v>
      </c>
      <c r="CI452" s="8">
        <v>7.5451612903225804</v>
      </c>
      <c r="CJ452" s="8">
        <v>108.725219764914</v>
      </c>
      <c r="CK452" s="8">
        <v>50.951794053998</v>
      </c>
      <c r="CL452" s="4">
        <v>0.46862902796762601</v>
      </c>
      <c r="CM452" s="8">
        <v>41.4695071138675</v>
      </c>
      <c r="CN452" s="4">
        <v>0.38141571204485197</v>
      </c>
      <c r="CO452" s="8">
        <v>7.9758064516129004</v>
      </c>
      <c r="CP452" s="8">
        <v>76.052359483637304</v>
      </c>
      <c r="CQ452" s="8">
        <v>34.596520836062901</v>
      </c>
      <c r="CR452" s="4">
        <v>0.45490397761434798</v>
      </c>
      <c r="CS452" s="8">
        <v>28.283014813229698</v>
      </c>
      <c r="CT452" s="4">
        <v>0.37188872252299798</v>
      </c>
      <c r="CU452" s="8">
        <v>6.1413978494623596</v>
      </c>
      <c r="CV452" s="8">
        <v>33.754584396336497</v>
      </c>
      <c r="CW452" s="8">
        <v>16.823073996967899</v>
      </c>
      <c r="CX452" s="4">
        <v>0.49839375296215299</v>
      </c>
      <c r="CY452" s="8">
        <v>13.5103872853844</v>
      </c>
      <c r="CZ452" s="4">
        <v>0.40025340341179699</v>
      </c>
      <c r="DA452" s="8">
        <v>3</v>
      </c>
      <c r="DB452" s="8">
        <v>3.8154949279231198</v>
      </c>
      <c r="DC452" s="8">
        <v>1.56094981856741</v>
      </c>
      <c r="DD452" s="4">
        <v>0.40910808376230201</v>
      </c>
      <c r="DE452" s="8">
        <v>1.0025947136033</v>
      </c>
      <c r="DF452" s="4">
        <v>0.26276924292729797</v>
      </c>
      <c r="DG452" s="8">
        <v>0.41935483870967699</v>
      </c>
      <c r="DH452" s="8">
        <v>0</v>
      </c>
      <c r="DI452" s="8">
        <v>2.0614484752891699E-2</v>
      </c>
      <c r="DJ452" s="4"/>
      <c r="DK452" s="8">
        <v>2.0614484752891699E-2</v>
      </c>
      <c r="DL452" s="4"/>
      <c r="DM452" s="8">
        <v>0</v>
      </c>
      <c r="DN452" s="8">
        <v>0</v>
      </c>
      <c r="DO452" s="8">
        <v>2.2802599719638099E-2</v>
      </c>
      <c r="DP452" s="4"/>
      <c r="DQ452" s="8">
        <v>2.2802599719638099E-2</v>
      </c>
      <c r="DR452" s="4"/>
      <c r="DS452" s="8">
        <v>0</v>
      </c>
      <c r="DT452" s="8"/>
      <c r="DU452" s="8"/>
      <c r="DV452" s="4"/>
      <c r="DW452" s="8"/>
      <c r="DX452" s="4"/>
      <c r="DY452" s="8"/>
      <c r="DZ452" s="8"/>
      <c r="EA452" s="8"/>
      <c r="EB452" s="4"/>
      <c r="EC452" s="8"/>
      <c r="ED452" s="4"/>
      <c r="EE452" s="8"/>
      <c r="EF452" s="8"/>
      <c r="EG452" s="8"/>
      <c r="EH452" s="4"/>
      <c r="EI452" s="8"/>
      <c r="EJ452" s="4"/>
      <c r="EK452" s="8"/>
      <c r="EL452" s="8"/>
      <c r="EM452" s="8"/>
      <c r="EN452" s="4"/>
      <c r="EO452" s="8"/>
      <c r="EP452" s="4"/>
      <c r="EQ452" s="8"/>
      <c r="ER452" s="8"/>
      <c r="ES452" s="8"/>
      <c r="ET452" s="4"/>
      <c r="EU452" s="8"/>
      <c r="EV452" s="4"/>
      <c r="EW452" s="8"/>
      <c r="EX452" s="8"/>
      <c r="EY452" s="8"/>
      <c r="EZ452" s="4"/>
      <c r="FA452" s="8"/>
      <c r="FB452" s="4"/>
      <c r="FC452" s="8"/>
      <c r="FD452" s="7">
        <v>168.065045260359</v>
      </c>
      <c r="FE452" s="7">
        <v>68.279920224669297</v>
      </c>
      <c r="FF452" s="4">
        <v>0.40627079901649299</v>
      </c>
      <c r="FG452" s="7">
        <v>47.150236166878997</v>
      </c>
      <c r="FH452" s="4">
        <v>0.28054754689671402</v>
      </c>
      <c r="FI452" s="7">
        <v>16.0161290322581</v>
      </c>
      <c r="FJ452" s="7">
        <v>209.27236526153999</v>
      </c>
      <c r="FK452" s="7">
        <v>98.086640618222106</v>
      </c>
      <c r="FL452" s="4">
        <v>0.46870326378562899</v>
      </c>
      <c r="FM452" s="7">
        <v>80.150166704506304</v>
      </c>
      <c r="FN452" s="4">
        <v>0.382994508636331</v>
      </c>
      <c r="FO452" s="7">
        <v>15.5209677419355</v>
      </c>
      <c r="FP452" s="7">
        <v>109.806943879974</v>
      </c>
      <c r="FQ452" s="7">
        <v>51.4195948330308</v>
      </c>
      <c r="FR452" s="4">
        <v>0.46827270677194799</v>
      </c>
      <c r="FS452" s="7">
        <v>41.793402098614102</v>
      </c>
      <c r="FT452" s="4">
        <v>0.38060800730687</v>
      </c>
      <c r="FU452" s="7">
        <v>9.1413978494623596</v>
      </c>
      <c r="FV452" s="7">
        <v>3.8154949279231198</v>
      </c>
      <c r="FW452" s="7">
        <v>1.5815643033203</v>
      </c>
      <c r="FX452" s="4">
        <v>0.414510917507939</v>
      </c>
      <c r="FY452" s="7">
        <v>1.0232091983561999</v>
      </c>
      <c r="FZ452" s="4">
        <v>0.26817207667293602</v>
      </c>
      <c r="GA452" s="7">
        <v>0.41935483870967699</v>
      </c>
      <c r="GB452" s="7">
        <v>0</v>
      </c>
      <c r="GC452" s="7">
        <v>2.2802599719638099E-2</v>
      </c>
      <c r="GD452" s="4"/>
      <c r="GE452" s="7">
        <v>2.2802599719638099E-2</v>
      </c>
      <c r="GF452" s="4"/>
      <c r="GG452" s="7">
        <v>0</v>
      </c>
      <c r="GH452" s="7">
        <v>0</v>
      </c>
      <c r="GI452" s="7">
        <v>0</v>
      </c>
      <c r="GJ452" s="4"/>
      <c r="GK452" s="7">
        <v>0</v>
      </c>
      <c r="GL452" s="4"/>
      <c r="GM452" s="7">
        <v>0</v>
      </c>
      <c r="GN452" s="7">
        <v>0</v>
      </c>
      <c r="GO452" s="7">
        <v>0</v>
      </c>
      <c r="GP452" s="4"/>
      <c r="GQ452" s="7">
        <v>0</v>
      </c>
      <c r="GR452" s="4"/>
      <c r="GS452" s="7">
        <v>0</v>
      </c>
      <c r="GT452" s="7">
        <v>0</v>
      </c>
      <c r="GU452" s="7">
        <v>0</v>
      </c>
      <c r="GV452" s="4"/>
      <c r="GW452" s="7">
        <v>0</v>
      </c>
      <c r="GX452" s="4"/>
      <c r="GY452" s="7">
        <v>0</v>
      </c>
      <c r="GZ452" s="3"/>
    </row>
    <row r="453" spans="1:208" s="11" customFormat="1" x14ac:dyDescent="0.25">
      <c r="A453" s="7" t="s">
        <v>220</v>
      </c>
      <c r="B453" s="7" t="s">
        <v>1086</v>
      </c>
      <c r="C453" s="7" t="s">
        <v>1087</v>
      </c>
      <c r="D453" s="33" t="s">
        <v>231</v>
      </c>
      <c r="E453" s="7"/>
      <c r="F453" s="8">
        <v>137.448753245278</v>
      </c>
      <c r="G453" s="8">
        <v>-42.510386250884601</v>
      </c>
      <c r="H453" s="8">
        <v>74.276471720284405</v>
      </c>
      <c r="I453" s="8">
        <v>83.2396428128271</v>
      </c>
      <c r="J453" s="8">
        <v>40.6788528498993</v>
      </c>
      <c r="K453" s="8">
        <v>81.180836759915493</v>
      </c>
      <c r="L453" s="8">
        <v>99.076612845716099</v>
      </c>
      <c r="M453" s="8">
        <v>62.517508892880798</v>
      </c>
      <c r="N453" s="8">
        <v>-6.0166680112807702</v>
      </c>
      <c r="O453" s="8">
        <v>101.44405584338</v>
      </c>
      <c r="P453" s="8">
        <v>75.290815819973702</v>
      </c>
      <c r="Q453" s="8">
        <v>50.164442934380503</v>
      </c>
      <c r="R453" s="8">
        <v>25.4127567782187</v>
      </c>
      <c r="S453" s="8">
        <v>25.716708594864599</v>
      </c>
      <c r="T453" s="8">
        <v>26.0704691301863</v>
      </c>
      <c r="U453" s="8">
        <v>16.564702258051501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/>
      <c r="AB453" s="8"/>
      <c r="AC453" s="8">
        <v>94.938366994393405</v>
      </c>
      <c r="AD453" s="8">
        <v>157.51611453311199</v>
      </c>
      <c r="AE453" s="8">
        <v>121.85968960981501</v>
      </c>
      <c r="AF453" s="8">
        <v>161.59412173859701</v>
      </c>
      <c r="AG453" s="8">
        <v>95.4273878320991</v>
      </c>
      <c r="AH453" s="8">
        <v>125.45525875435401</v>
      </c>
      <c r="AI453" s="8">
        <v>51.129465373083299</v>
      </c>
      <c r="AJ453" s="8">
        <v>42.6351713882379</v>
      </c>
      <c r="AK453" s="8">
        <v>0</v>
      </c>
      <c r="AL453" s="8">
        <v>0</v>
      </c>
      <c r="AM453" s="8">
        <v>0</v>
      </c>
      <c r="AN453" s="8">
        <v>0</v>
      </c>
      <c r="AO453" s="8">
        <v>252.45448152750501</v>
      </c>
      <c r="AP453" s="8">
        <v>283.45381134841199</v>
      </c>
      <c r="AQ453" s="8">
        <v>220.88264658645301</v>
      </c>
      <c r="AR453" s="8">
        <v>93.7646367613211</v>
      </c>
      <c r="AS453" s="8">
        <v>0</v>
      </c>
      <c r="AT453" s="8">
        <v>0</v>
      </c>
      <c r="AU453" s="8">
        <f t="shared" si="43"/>
        <v>-62.571164761958983</v>
      </c>
      <c r="AV453" s="8">
        <f t="shared" si="44"/>
        <v>-127.11800982513191</v>
      </c>
      <c r="AW453" s="8">
        <f t="shared" si="45"/>
        <v>-93.7646367613211</v>
      </c>
      <c r="AX453" s="8">
        <v>-36.559103952835301</v>
      </c>
      <c r="AY453" s="8">
        <v>-68.534176904161598</v>
      </c>
      <c r="AZ453" s="8">
        <v>107.460723854661</v>
      </c>
      <c r="BA453" s="8">
        <v>-26.153240023406202</v>
      </c>
      <c r="BB453" s="8">
        <v>-25.126372885593199</v>
      </c>
      <c r="BC453" s="8">
        <v>-24.751686156161799</v>
      </c>
      <c r="BD453" s="8">
        <v>0.30395181664589899</v>
      </c>
      <c r="BE453" s="8">
        <v>0.353760535321751</v>
      </c>
      <c r="BF453" s="8">
        <v>-9.5057668721348296</v>
      </c>
      <c r="BG453" s="8">
        <v>-16.564702258051501</v>
      </c>
      <c r="BH453" s="8">
        <v>0</v>
      </c>
      <c r="BI453" s="8">
        <v>0</v>
      </c>
      <c r="BJ453" s="8">
        <v>0</v>
      </c>
      <c r="BK453" s="8">
        <v>0</v>
      </c>
      <c r="BL453" s="9">
        <v>0</v>
      </c>
      <c r="BM453" s="8" t="s">
        <v>268</v>
      </c>
      <c r="BN453" s="7" t="s">
        <v>268</v>
      </c>
      <c r="BO453" s="10">
        <v>866</v>
      </c>
      <c r="BP453" s="10">
        <v>435</v>
      </c>
      <c r="BQ453" s="7" t="s">
        <v>252</v>
      </c>
      <c r="BR453" s="8">
        <v>-6.0166680112807702</v>
      </c>
      <c r="BS453" s="8">
        <v>-19.450009196601101</v>
      </c>
      <c r="BT453" s="4">
        <v>3.2326877866842301</v>
      </c>
      <c r="BU453" s="8">
        <v>-44.481756462071303</v>
      </c>
      <c r="BV453" s="4">
        <v>-7.3930880644688202</v>
      </c>
      <c r="BW453" s="8">
        <v>10.5</v>
      </c>
      <c r="BX453" s="8">
        <v>101.44405584338</v>
      </c>
      <c r="BY453" s="8">
        <v>78.833089400950897</v>
      </c>
      <c r="BZ453" s="4">
        <v>0.77710900599895005</v>
      </c>
      <c r="CA453" s="8">
        <v>68.177303383558296</v>
      </c>
      <c r="CB453" s="4">
        <v>0.67206799665835204</v>
      </c>
      <c r="CC453" s="8">
        <v>14.3870967741935</v>
      </c>
      <c r="CD453" s="8">
        <v>75.290815819973702</v>
      </c>
      <c r="CE453" s="8">
        <v>56.955758506684901</v>
      </c>
      <c r="CF453" s="4">
        <v>0.75647684098510304</v>
      </c>
      <c r="CG453" s="8">
        <v>43.267263988212598</v>
      </c>
      <c r="CH453" s="4">
        <v>0.57466855043340304</v>
      </c>
      <c r="CI453" s="8">
        <v>14.1290322580645</v>
      </c>
      <c r="CJ453" s="8">
        <v>50.164442934380503</v>
      </c>
      <c r="CK453" s="8">
        <v>41.789398848922303</v>
      </c>
      <c r="CL453" s="4">
        <v>0.83304819917140405</v>
      </c>
      <c r="CM453" s="8">
        <v>34.383994161581597</v>
      </c>
      <c r="CN453" s="4">
        <v>0.685425615242233</v>
      </c>
      <c r="CO453" s="8">
        <v>6.5691244239631299</v>
      </c>
      <c r="CP453" s="8">
        <v>25.4127567782187</v>
      </c>
      <c r="CQ453" s="8">
        <v>17.2935939615362</v>
      </c>
      <c r="CR453" s="4">
        <v>0.68050838059248198</v>
      </c>
      <c r="CS453" s="8">
        <v>13.9704751515151</v>
      </c>
      <c r="CT453" s="4">
        <v>0.54974260657502405</v>
      </c>
      <c r="CU453" s="8">
        <v>3</v>
      </c>
      <c r="CV453" s="8">
        <v>25.716708594864599</v>
      </c>
      <c r="CW453" s="8">
        <v>17.825067918603999</v>
      </c>
      <c r="CX453" s="4">
        <v>0.69313177667547599</v>
      </c>
      <c r="CY453" s="8">
        <v>-5.4103677088976001</v>
      </c>
      <c r="CZ453" s="4">
        <v>-0.21038336569937299</v>
      </c>
      <c r="DA453" s="8">
        <v>3</v>
      </c>
      <c r="DB453" s="8">
        <v>26.0704691301863</v>
      </c>
      <c r="DC453" s="8">
        <v>16.738869085357202</v>
      </c>
      <c r="DD453" s="4">
        <v>0.64206244244280597</v>
      </c>
      <c r="DE453" s="8">
        <v>11.1414040243912</v>
      </c>
      <c r="DF453" s="4">
        <v>0.42735725117776602</v>
      </c>
      <c r="DG453" s="8">
        <v>5.3548387096774199</v>
      </c>
      <c r="DH453" s="8">
        <v>16.564702258051501</v>
      </c>
      <c r="DI453" s="8">
        <v>8.7363943393070596</v>
      </c>
      <c r="DJ453" s="4">
        <v>0.52741028502704401</v>
      </c>
      <c r="DK453" s="8">
        <v>23.607663944295599</v>
      </c>
      <c r="DL453" s="4">
        <v>1.4251788880069201</v>
      </c>
      <c r="DM453" s="8">
        <v>4.8029953917050703</v>
      </c>
      <c r="DN453" s="8">
        <v>0</v>
      </c>
      <c r="DO453" s="8">
        <v>0</v>
      </c>
      <c r="DP453" s="4"/>
      <c r="DQ453" s="8">
        <v>-0.96731850680292897</v>
      </c>
      <c r="DR453" s="4"/>
      <c r="DS453" s="8">
        <v>0</v>
      </c>
      <c r="DT453" s="8">
        <v>0</v>
      </c>
      <c r="DU453" s="8">
        <v>0</v>
      </c>
      <c r="DV453" s="4"/>
      <c r="DW453" s="8">
        <v>-0.92693997819412499</v>
      </c>
      <c r="DX453" s="4"/>
      <c r="DY453" s="8">
        <v>0</v>
      </c>
      <c r="DZ453" s="8">
        <v>0</v>
      </c>
      <c r="EA453" s="8">
        <v>0</v>
      </c>
      <c r="EB453" s="4"/>
      <c r="EC453" s="8">
        <v>-2.9493609133062301E-2</v>
      </c>
      <c r="ED453" s="4"/>
      <c r="EE453" s="8">
        <v>0</v>
      </c>
      <c r="EF453" s="8">
        <v>0</v>
      </c>
      <c r="EG453" s="8">
        <v>0</v>
      </c>
      <c r="EH453" s="4"/>
      <c r="EI453" s="8">
        <v>1.23395011953756E-2</v>
      </c>
      <c r="EJ453" s="4"/>
      <c r="EK453" s="8">
        <v>0</v>
      </c>
      <c r="EL453" s="8">
        <v>0</v>
      </c>
      <c r="EM453" s="8">
        <v>0</v>
      </c>
      <c r="EN453" s="4"/>
      <c r="EO453" s="8">
        <v>1.77826869300912</v>
      </c>
      <c r="EP453" s="4"/>
      <c r="EQ453" s="8">
        <v>0</v>
      </c>
      <c r="ER453" s="8"/>
      <c r="ES453" s="8"/>
      <c r="ET453" s="4"/>
      <c r="EU453" s="8"/>
      <c r="EV453" s="4"/>
      <c r="EW453" s="8"/>
      <c r="EX453" s="8"/>
      <c r="EY453" s="8"/>
      <c r="EZ453" s="4"/>
      <c r="FA453" s="8"/>
      <c r="FB453" s="4"/>
      <c r="FC453" s="8"/>
      <c r="FD453" s="7">
        <v>95.4273878320991</v>
      </c>
      <c r="FE453" s="7">
        <v>59.383080204349902</v>
      </c>
      <c r="FF453" s="4">
        <v>0.622285504752914</v>
      </c>
      <c r="FG453" s="7">
        <v>23.695546921487001</v>
      </c>
      <c r="FH453" s="4">
        <v>0.24830970919143699</v>
      </c>
      <c r="FI453" s="7">
        <v>24.887096774193498</v>
      </c>
      <c r="FJ453" s="7">
        <v>125.45525875435401</v>
      </c>
      <c r="FK453" s="7">
        <v>98.745157355607205</v>
      </c>
      <c r="FL453" s="4">
        <v>0.78709460516879304</v>
      </c>
      <c r="FM453" s="7">
        <v>77.651258149794202</v>
      </c>
      <c r="FN453" s="4">
        <v>0.61895578488135095</v>
      </c>
      <c r="FO453" s="7">
        <v>20.698156682027701</v>
      </c>
      <c r="FP453" s="7">
        <v>51.129465373083299</v>
      </c>
      <c r="FQ453" s="7">
        <v>35.118661880140202</v>
      </c>
      <c r="FR453" s="4">
        <v>0.68685760009194496</v>
      </c>
      <c r="FS453" s="7">
        <v>8.5601074426174595</v>
      </c>
      <c r="FT453" s="4">
        <v>0.16742024154087601</v>
      </c>
      <c r="FU453" s="7">
        <v>6</v>
      </c>
      <c r="FV453" s="7">
        <v>42.6351713882379</v>
      </c>
      <c r="FW453" s="7">
        <v>25.475263424664298</v>
      </c>
      <c r="FX453" s="4">
        <v>0.59751755640162296</v>
      </c>
      <c r="FY453" s="7">
        <v>34.749067968686802</v>
      </c>
      <c r="FZ453" s="4">
        <v>0.81503291384149001</v>
      </c>
      <c r="GA453" s="7">
        <v>10.1578341013825</v>
      </c>
      <c r="GB453" s="7">
        <v>0</v>
      </c>
      <c r="GC453" s="7">
        <v>0</v>
      </c>
      <c r="GD453" s="4"/>
      <c r="GE453" s="7">
        <v>-1.8942584849970501</v>
      </c>
      <c r="GF453" s="4"/>
      <c r="GG453" s="7">
        <v>0</v>
      </c>
      <c r="GH453" s="7">
        <v>0</v>
      </c>
      <c r="GI453" s="7">
        <v>0</v>
      </c>
      <c r="GJ453" s="4"/>
      <c r="GK453" s="7">
        <v>-1.7154107937686701E-2</v>
      </c>
      <c r="GL453" s="4"/>
      <c r="GM453" s="7">
        <v>0</v>
      </c>
      <c r="GN453" s="7">
        <v>0</v>
      </c>
      <c r="GO453" s="7">
        <v>0</v>
      </c>
      <c r="GP453" s="4"/>
      <c r="GQ453" s="7">
        <v>1.77826869300912</v>
      </c>
      <c r="GR453" s="4"/>
      <c r="GS453" s="7">
        <v>0</v>
      </c>
      <c r="GT453" s="7">
        <v>0</v>
      </c>
      <c r="GU453" s="7">
        <v>0</v>
      </c>
      <c r="GV453" s="4"/>
      <c r="GW453" s="7">
        <v>0</v>
      </c>
      <c r="GX453" s="4"/>
      <c r="GY453" s="7">
        <v>0</v>
      </c>
      <c r="GZ453" s="3"/>
    </row>
    <row r="454" spans="1:208" s="11" customFormat="1" x14ac:dyDescent="0.25">
      <c r="A454" s="7" t="s">
        <v>220</v>
      </c>
      <c r="B454" s="7" t="s">
        <v>1088</v>
      </c>
      <c r="C454" s="7" t="s">
        <v>1089</v>
      </c>
      <c r="D454" s="33" t="s">
        <v>351</v>
      </c>
      <c r="E454" s="7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>
        <v>111.245694048448</v>
      </c>
      <c r="Q454" s="8">
        <v>564.26399474218897</v>
      </c>
      <c r="R454" s="8">
        <v>363.69200111481598</v>
      </c>
      <c r="S454" s="8">
        <v>2.6642025825662699</v>
      </c>
      <c r="T454" s="8">
        <v>0.74428446756503797</v>
      </c>
      <c r="U454" s="8">
        <v>0</v>
      </c>
      <c r="V454" s="8">
        <v>0</v>
      </c>
      <c r="W454" s="8">
        <v>0</v>
      </c>
      <c r="X454" s="8"/>
      <c r="Y454" s="8"/>
      <c r="Z454" s="8"/>
      <c r="AA454" s="8"/>
      <c r="AB454" s="8"/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675.50968879063703</v>
      </c>
      <c r="AI454" s="8">
        <v>366.356203697382</v>
      </c>
      <c r="AJ454" s="8">
        <v>0.74428446756503797</v>
      </c>
      <c r="AK454" s="8">
        <v>0</v>
      </c>
      <c r="AL454" s="8">
        <v>0</v>
      </c>
      <c r="AM454" s="8">
        <v>0</v>
      </c>
      <c r="AN454" s="8">
        <v>0</v>
      </c>
      <c r="AO454" s="8"/>
      <c r="AP454" s="8"/>
      <c r="AQ454" s="8">
        <v>675.50968879063703</v>
      </c>
      <c r="AR454" s="8">
        <v>367.10048816494702</v>
      </c>
      <c r="AS454" s="8">
        <v>0</v>
      </c>
      <c r="AT454" s="8"/>
      <c r="AU454" s="8">
        <f t="shared" si="43"/>
        <v>675.50968879063703</v>
      </c>
      <c r="AV454" s="8">
        <f t="shared" si="44"/>
        <v>-308.40920062569</v>
      </c>
      <c r="AW454" s="8">
        <f t="shared" si="45"/>
        <v>-367.10048816494702</v>
      </c>
      <c r="AX454" s="8">
        <v>0</v>
      </c>
      <c r="AY454" s="8">
        <v>0</v>
      </c>
      <c r="AZ454" s="8">
        <v>0</v>
      </c>
      <c r="BA454" s="8">
        <v>111.245694048448</v>
      </c>
      <c r="BB454" s="8">
        <v>453.01830069374103</v>
      </c>
      <c r="BC454" s="8">
        <v>-200.57199362737299</v>
      </c>
      <c r="BD454" s="8">
        <v>-361.02779853225002</v>
      </c>
      <c r="BE454" s="8">
        <v>-1.9199181150012401</v>
      </c>
      <c r="BF454" s="8">
        <v>-0.74428446756503797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9">
        <v>0</v>
      </c>
      <c r="BM454" s="8" t="s">
        <v>268</v>
      </c>
      <c r="BN454" s="7" t="s">
        <v>268</v>
      </c>
      <c r="BO454" s="10">
        <v>867</v>
      </c>
      <c r="BP454" s="10">
        <v>436</v>
      </c>
      <c r="BQ454" s="7" t="s">
        <v>252</v>
      </c>
      <c r="BR454" s="8"/>
      <c r="BS454" s="8"/>
      <c r="BT454" s="4"/>
      <c r="BU454" s="8"/>
      <c r="BV454" s="4"/>
      <c r="BW454" s="8"/>
      <c r="BX454" s="8"/>
      <c r="BY454" s="8"/>
      <c r="BZ454" s="4"/>
      <c r="CA454" s="8"/>
      <c r="CB454" s="4"/>
      <c r="CC454" s="8"/>
      <c r="CD454" s="8">
        <v>142.09646676577901</v>
      </c>
      <c r="CE454" s="8">
        <v>77.248043675145297</v>
      </c>
      <c r="CF454" s="4">
        <v>0.54363099543125804</v>
      </c>
      <c r="CG454" s="8">
        <v>48.220766970433303</v>
      </c>
      <c r="CH454" s="4">
        <v>0.33935232921671898</v>
      </c>
      <c r="CI454" s="8">
        <v>14.852634408602199</v>
      </c>
      <c r="CJ454" s="8">
        <v>698.19484185703004</v>
      </c>
      <c r="CK454" s="8">
        <v>511.14550659293297</v>
      </c>
      <c r="CL454" s="4">
        <v>0.73209579325079199</v>
      </c>
      <c r="CM454" s="8">
        <v>384.34057429104098</v>
      </c>
      <c r="CN454" s="4">
        <v>0.55047753327536497</v>
      </c>
      <c r="CO454" s="8">
        <v>77.427788018433205</v>
      </c>
      <c r="CP454" s="8">
        <v>441.974914049728</v>
      </c>
      <c r="CQ454" s="8">
        <v>237.20374516873801</v>
      </c>
      <c r="CR454" s="4">
        <v>0.53669051710489202</v>
      </c>
      <c r="CS454" s="8">
        <v>138.13947168987201</v>
      </c>
      <c r="CT454" s="4">
        <v>0.312550480352216</v>
      </c>
      <c r="CU454" s="8">
        <v>72.190322580645201</v>
      </c>
      <c r="CV454" s="8">
        <v>3.2207094969699099</v>
      </c>
      <c r="CW454" s="8">
        <v>9.6835816548238096</v>
      </c>
      <c r="CX454" s="4">
        <v>3.0066610055747902</v>
      </c>
      <c r="CY454" s="8">
        <v>21.085362318081199</v>
      </c>
      <c r="CZ454" s="4">
        <v>6.5468066393192599</v>
      </c>
      <c r="DA454" s="8">
        <v>0</v>
      </c>
      <c r="DB454" s="8">
        <v>0.87408649225842505</v>
      </c>
      <c r="DC454" s="8">
        <v>0.87992473542928695</v>
      </c>
      <c r="DD454" s="4">
        <v>1.0066792511068099</v>
      </c>
      <c r="DE454" s="8">
        <v>4.1794344550822302</v>
      </c>
      <c r="DF454" s="4">
        <v>4.7814884363257804</v>
      </c>
      <c r="DG454" s="8">
        <v>0</v>
      </c>
      <c r="DH454" s="8">
        <v>0</v>
      </c>
      <c r="DI454" s="8">
        <v>0</v>
      </c>
      <c r="DJ454" s="4"/>
      <c r="DK454" s="8">
        <v>-0.289300504902051</v>
      </c>
      <c r="DL454" s="4"/>
      <c r="DM454" s="8">
        <v>0</v>
      </c>
      <c r="DN454" s="8">
        <v>0</v>
      </c>
      <c r="DO454" s="8">
        <v>0</v>
      </c>
      <c r="DP454" s="4"/>
      <c r="DQ454" s="8">
        <v>-0.176882538585099</v>
      </c>
      <c r="DR454" s="4"/>
      <c r="DS454" s="8">
        <v>0</v>
      </c>
      <c r="DT454" s="8">
        <v>0</v>
      </c>
      <c r="DU454" s="8">
        <v>0</v>
      </c>
      <c r="DV454" s="4"/>
      <c r="DW454" s="8">
        <v>-1.12685516730461E-2</v>
      </c>
      <c r="DX454" s="4"/>
      <c r="DY454" s="8">
        <v>0</v>
      </c>
      <c r="DZ454" s="8"/>
      <c r="EA454" s="8"/>
      <c r="EB454" s="4"/>
      <c r="EC454" s="8"/>
      <c r="ED454" s="4"/>
      <c r="EE454" s="8"/>
      <c r="EF454" s="8"/>
      <c r="EG454" s="8"/>
      <c r="EH454" s="4"/>
      <c r="EI454" s="8"/>
      <c r="EJ454" s="4"/>
      <c r="EK454" s="8"/>
      <c r="EL454" s="8"/>
      <c r="EM454" s="8"/>
      <c r="EN454" s="4"/>
      <c r="EO454" s="8"/>
      <c r="EP454" s="4"/>
      <c r="EQ454" s="8"/>
      <c r="ER454" s="8"/>
      <c r="ES454" s="8"/>
      <c r="ET454" s="4"/>
      <c r="EU454" s="8"/>
      <c r="EV454" s="4"/>
      <c r="EW454" s="8"/>
      <c r="EX454" s="8"/>
      <c r="EY454" s="8"/>
      <c r="EZ454" s="4"/>
      <c r="FA454" s="8"/>
      <c r="FB454" s="4"/>
      <c r="FC454" s="8"/>
      <c r="FD454" s="7">
        <v>0</v>
      </c>
      <c r="FE454" s="7">
        <v>0</v>
      </c>
      <c r="FF454" s="4"/>
      <c r="FG454" s="7">
        <v>0</v>
      </c>
      <c r="FH454" s="4"/>
      <c r="FI454" s="7">
        <v>0</v>
      </c>
      <c r="FJ454" s="7">
        <v>840.29130862280897</v>
      </c>
      <c r="FK454" s="7">
        <v>588.39355026807903</v>
      </c>
      <c r="FL454" s="4">
        <v>0.70022567677443104</v>
      </c>
      <c r="FM454" s="7">
        <v>432.56134126147401</v>
      </c>
      <c r="FN454" s="4">
        <v>0.51477545563385396</v>
      </c>
      <c r="FO454" s="7">
        <v>92.280422427035305</v>
      </c>
      <c r="FP454" s="7">
        <v>445.19562354669802</v>
      </c>
      <c r="FQ454" s="7">
        <v>246.88732682356201</v>
      </c>
      <c r="FR454" s="4">
        <v>0.55455919547615595</v>
      </c>
      <c r="FS454" s="7">
        <v>159.22483400795301</v>
      </c>
      <c r="FT454" s="4">
        <v>0.35765139095364801</v>
      </c>
      <c r="FU454" s="7">
        <v>72.190322580645201</v>
      </c>
      <c r="FV454" s="7">
        <v>0.87408649225842505</v>
      </c>
      <c r="FW454" s="7">
        <v>0.87992473542928695</v>
      </c>
      <c r="FX454" s="4">
        <v>1.0066792511068099</v>
      </c>
      <c r="FY454" s="7">
        <v>3.8901339501801799</v>
      </c>
      <c r="FZ454" s="4">
        <v>4.4505137473627201</v>
      </c>
      <c r="GA454" s="7">
        <v>0</v>
      </c>
      <c r="GB454" s="7">
        <v>0</v>
      </c>
      <c r="GC454" s="7">
        <v>0</v>
      </c>
      <c r="GD454" s="4"/>
      <c r="GE454" s="7">
        <v>-0.188151090258145</v>
      </c>
      <c r="GF454" s="4"/>
      <c r="GG454" s="7">
        <v>0</v>
      </c>
      <c r="GH454" s="7">
        <v>0</v>
      </c>
      <c r="GI454" s="7">
        <v>0</v>
      </c>
      <c r="GJ454" s="4"/>
      <c r="GK454" s="7">
        <v>0</v>
      </c>
      <c r="GL454" s="4"/>
      <c r="GM454" s="7">
        <v>0</v>
      </c>
      <c r="GN454" s="7">
        <v>0</v>
      </c>
      <c r="GO454" s="7">
        <v>0</v>
      </c>
      <c r="GP454" s="4"/>
      <c r="GQ454" s="7">
        <v>0</v>
      </c>
      <c r="GR454" s="4"/>
      <c r="GS454" s="7">
        <v>0</v>
      </c>
      <c r="GT454" s="7">
        <v>0</v>
      </c>
      <c r="GU454" s="7">
        <v>0</v>
      </c>
      <c r="GV454" s="4"/>
      <c r="GW454" s="7">
        <v>0</v>
      </c>
      <c r="GX454" s="4"/>
      <c r="GY454" s="7">
        <v>0</v>
      </c>
      <c r="GZ454" s="3"/>
    </row>
    <row r="455" spans="1:208" s="11" customFormat="1" x14ac:dyDescent="0.25">
      <c r="A455" s="7" t="s">
        <v>220</v>
      </c>
      <c r="B455" s="7" t="s">
        <v>1090</v>
      </c>
      <c r="C455" s="7" t="s">
        <v>1091</v>
      </c>
      <c r="D455" s="33" t="s">
        <v>223</v>
      </c>
      <c r="E455" s="7"/>
      <c r="F455" s="8">
        <v>0</v>
      </c>
      <c r="G455" s="8"/>
      <c r="H455" s="8">
        <v>8.7694961730835796</v>
      </c>
      <c r="I455" s="8">
        <v>56.574117579778097</v>
      </c>
      <c r="J455" s="8">
        <v>310.42178097486601</v>
      </c>
      <c r="K455" s="8">
        <v>397.55495553767503</v>
      </c>
      <c r="L455" s="8">
        <v>193.155774789307</v>
      </c>
      <c r="M455" s="8">
        <v>217.23029475275001</v>
      </c>
      <c r="N455" s="8">
        <v>38.513432943122297</v>
      </c>
      <c r="O455" s="8">
        <v>72.471622464713207</v>
      </c>
      <c r="P455" s="8">
        <v>33.168391958771501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/>
      <c r="X455" s="8"/>
      <c r="Y455" s="8"/>
      <c r="Z455" s="8"/>
      <c r="AA455" s="8"/>
      <c r="AB455" s="8"/>
      <c r="AC455" s="8">
        <v>0</v>
      </c>
      <c r="AD455" s="8">
        <v>65.3436137528617</v>
      </c>
      <c r="AE455" s="8">
        <v>707.97673651254104</v>
      </c>
      <c r="AF455" s="8">
        <v>410.38606954205699</v>
      </c>
      <c r="AG455" s="8">
        <v>110.985055407836</v>
      </c>
      <c r="AH455" s="8">
        <v>33.168391958771501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65.3436137528617</v>
      </c>
      <c r="AP455" s="8">
        <v>1118.3628060546</v>
      </c>
      <c r="AQ455" s="8">
        <v>144.153447366607</v>
      </c>
      <c r="AR455" s="8">
        <v>0</v>
      </c>
      <c r="AS455" s="8">
        <v>0</v>
      </c>
      <c r="AT455" s="8"/>
      <c r="AU455" s="8">
        <f t="shared" si="43"/>
        <v>-974.20935868799302</v>
      </c>
      <c r="AV455" s="8">
        <f t="shared" si="44"/>
        <v>-144.153447366607</v>
      </c>
      <c r="AW455" s="8">
        <f t="shared" si="45"/>
        <v>0</v>
      </c>
      <c r="AX455" s="8">
        <v>24.0745199634427</v>
      </c>
      <c r="AY455" s="8">
        <v>-178.71686180962701</v>
      </c>
      <c r="AZ455" s="8">
        <v>33.958189521590903</v>
      </c>
      <c r="BA455" s="8">
        <v>-39.303230505941798</v>
      </c>
      <c r="BB455" s="8">
        <v>-33.168391958771501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9">
        <v>0</v>
      </c>
      <c r="BM455" s="8" t="s">
        <v>268</v>
      </c>
      <c r="BN455" s="7" t="s">
        <v>268</v>
      </c>
      <c r="BO455" s="10">
        <v>868</v>
      </c>
      <c r="BP455" s="10">
        <v>437</v>
      </c>
      <c r="BQ455" s="7" t="s">
        <v>252</v>
      </c>
      <c r="BR455" s="8">
        <v>38.227829065456497</v>
      </c>
      <c r="BS455" s="8">
        <v>9.3461846053856394</v>
      </c>
      <c r="BT455" s="4">
        <v>0.244486407778543</v>
      </c>
      <c r="BU455" s="8">
        <v>9.2864238843509703</v>
      </c>
      <c r="BV455" s="4">
        <v>0.24292312986045</v>
      </c>
      <c r="BW455" s="8">
        <v>3.2</v>
      </c>
      <c r="BX455" s="8">
        <v>77.623556012423606</v>
      </c>
      <c r="BY455" s="8">
        <v>-1.89564224963895</v>
      </c>
      <c r="BZ455" s="4">
        <v>-2.4420966353764499E-2</v>
      </c>
      <c r="CA455" s="8">
        <v>-16.667559943310302</v>
      </c>
      <c r="CB455" s="4">
        <v>-0.214722962970708</v>
      </c>
      <c r="CC455" s="8">
        <v>11.9483870967742</v>
      </c>
      <c r="CD455" s="8">
        <v>36.253846991063597</v>
      </c>
      <c r="CE455" s="8">
        <v>26.191505618528499</v>
      </c>
      <c r="CF455" s="4">
        <v>0.72244762397172801</v>
      </c>
      <c r="CG455" s="8">
        <v>21.473317546210399</v>
      </c>
      <c r="CH455" s="4">
        <v>0.59230452292424096</v>
      </c>
      <c r="CI455" s="8">
        <v>2.5806451612903198</v>
      </c>
      <c r="CJ455" s="8">
        <v>0</v>
      </c>
      <c r="CK455" s="8">
        <v>0.12241416466853999</v>
      </c>
      <c r="CL455" s="4"/>
      <c r="CM455" s="8">
        <v>0.69989629031972</v>
      </c>
      <c r="CN455" s="4"/>
      <c r="CO455" s="8">
        <v>0</v>
      </c>
      <c r="CP455" s="8">
        <v>0</v>
      </c>
      <c r="CQ455" s="8">
        <v>6.0377473424140501E-2</v>
      </c>
      <c r="CR455" s="4"/>
      <c r="CS455" s="8">
        <v>6.0377473424140501E-2</v>
      </c>
      <c r="CT455" s="4"/>
      <c r="CU455" s="8">
        <v>0</v>
      </c>
      <c r="CV455" s="8">
        <v>0</v>
      </c>
      <c r="CW455" s="8">
        <v>0.47818918057012899</v>
      </c>
      <c r="CX455" s="4"/>
      <c r="CY455" s="8">
        <v>0.47818918057012899</v>
      </c>
      <c r="CZ455" s="4"/>
      <c r="DA455" s="8">
        <v>0</v>
      </c>
      <c r="DB455" s="8">
        <v>0</v>
      </c>
      <c r="DC455" s="8">
        <v>1.8551521623064601E-2</v>
      </c>
      <c r="DD455" s="4"/>
      <c r="DE455" s="8">
        <v>1.8551521623064601E-2</v>
      </c>
      <c r="DF455" s="4"/>
      <c r="DG455" s="8">
        <v>0</v>
      </c>
      <c r="DH455" s="8">
        <v>0</v>
      </c>
      <c r="DI455" s="8">
        <v>3.4384726603575201E-2</v>
      </c>
      <c r="DJ455" s="4"/>
      <c r="DK455" s="8">
        <v>3.4384726603575201E-2</v>
      </c>
      <c r="DL455" s="4"/>
      <c r="DM455" s="8">
        <v>0</v>
      </c>
      <c r="DN455" s="8">
        <v>0</v>
      </c>
      <c r="DO455" s="8">
        <v>3.80389957945712E-2</v>
      </c>
      <c r="DP455" s="4"/>
      <c r="DQ455" s="8">
        <v>3.80389957945712E-2</v>
      </c>
      <c r="DR455" s="4"/>
      <c r="DS455" s="8">
        <v>0</v>
      </c>
      <c r="DT455" s="8"/>
      <c r="DU455" s="8"/>
      <c r="DV455" s="4"/>
      <c r="DW455" s="8"/>
      <c r="DX455" s="4"/>
      <c r="DY455" s="8"/>
      <c r="DZ455" s="8"/>
      <c r="EA455" s="8"/>
      <c r="EB455" s="4"/>
      <c r="EC455" s="8"/>
      <c r="ED455" s="4"/>
      <c r="EE455" s="8"/>
      <c r="EF455" s="8"/>
      <c r="EG455" s="8"/>
      <c r="EH455" s="4"/>
      <c r="EI455" s="8"/>
      <c r="EJ455" s="4"/>
      <c r="EK455" s="8"/>
      <c r="EL455" s="8"/>
      <c r="EM455" s="8"/>
      <c r="EN455" s="4"/>
      <c r="EO455" s="8"/>
      <c r="EP455" s="4"/>
      <c r="EQ455" s="8"/>
      <c r="ER455" s="8"/>
      <c r="ES455" s="8"/>
      <c r="ET455" s="4"/>
      <c r="EU455" s="8"/>
      <c r="EV455" s="4"/>
      <c r="EW455" s="8"/>
      <c r="EX455" s="8"/>
      <c r="EY455" s="8"/>
      <c r="EZ455" s="4"/>
      <c r="FA455" s="8"/>
      <c r="FB455" s="4"/>
      <c r="FC455" s="8"/>
      <c r="FD455" s="7">
        <v>115.85138507788</v>
      </c>
      <c r="FE455" s="7">
        <v>7.4505423557467001</v>
      </c>
      <c r="FF455" s="4">
        <v>6.4311206557764802E-2</v>
      </c>
      <c r="FG455" s="7">
        <v>-7.38113605895931</v>
      </c>
      <c r="FH455" s="4">
        <v>-6.3712108871183504E-2</v>
      </c>
      <c r="FI455" s="7">
        <v>15.148387096774201</v>
      </c>
      <c r="FJ455" s="7">
        <v>36.253846991063597</v>
      </c>
      <c r="FK455" s="7">
        <v>26.313919783197001</v>
      </c>
      <c r="FL455" s="4">
        <v>0.72582420810909398</v>
      </c>
      <c r="FM455" s="7">
        <v>22.173213836530099</v>
      </c>
      <c r="FN455" s="4">
        <v>0.61160995802723195</v>
      </c>
      <c r="FO455" s="7">
        <v>2.5806451612903198</v>
      </c>
      <c r="FP455" s="7">
        <v>0</v>
      </c>
      <c r="FQ455" s="7">
        <v>0.53856665399426995</v>
      </c>
      <c r="FR455" s="4"/>
      <c r="FS455" s="7">
        <v>0.53856665399426995</v>
      </c>
      <c r="FT455" s="4"/>
      <c r="FU455" s="7">
        <v>0</v>
      </c>
      <c r="FV455" s="7">
        <v>0</v>
      </c>
      <c r="FW455" s="7">
        <v>5.2936248226639802E-2</v>
      </c>
      <c r="FX455" s="4"/>
      <c r="FY455" s="7">
        <v>5.2936248226639802E-2</v>
      </c>
      <c r="FZ455" s="4"/>
      <c r="GA455" s="7">
        <v>0</v>
      </c>
      <c r="GB455" s="7">
        <v>0</v>
      </c>
      <c r="GC455" s="7">
        <v>3.80389957945712E-2</v>
      </c>
      <c r="GD455" s="4"/>
      <c r="GE455" s="7">
        <v>3.80389957945712E-2</v>
      </c>
      <c r="GF455" s="4"/>
      <c r="GG455" s="7">
        <v>0</v>
      </c>
      <c r="GH455" s="7">
        <v>0</v>
      </c>
      <c r="GI455" s="7">
        <v>0</v>
      </c>
      <c r="GJ455" s="4"/>
      <c r="GK455" s="7">
        <v>0</v>
      </c>
      <c r="GL455" s="4"/>
      <c r="GM455" s="7">
        <v>0</v>
      </c>
      <c r="GN455" s="7">
        <v>0</v>
      </c>
      <c r="GO455" s="7">
        <v>0</v>
      </c>
      <c r="GP455" s="4"/>
      <c r="GQ455" s="7">
        <v>0</v>
      </c>
      <c r="GR455" s="4"/>
      <c r="GS455" s="7">
        <v>0</v>
      </c>
      <c r="GT455" s="7">
        <v>0</v>
      </c>
      <c r="GU455" s="7">
        <v>0</v>
      </c>
      <c r="GV455" s="4"/>
      <c r="GW455" s="7">
        <v>0</v>
      </c>
      <c r="GX455" s="4"/>
      <c r="GY455" s="7">
        <v>0</v>
      </c>
      <c r="GZ455" s="3"/>
    </row>
    <row r="456" spans="1:208" s="11" customFormat="1" x14ac:dyDescent="0.25">
      <c r="A456" s="7" t="s">
        <v>220</v>
      </c>
      <c r="B456" s="7" t="s">
        <v>1092</v>
      </c>
      <c r="C456" s="7" t="s">
        <v>1093</v>
      </c>
      <c r="D456" s="33" t="s">
        <v>248</v>
      </c>
      <c r="E456" s="7"/>
      <c r="F456" s="8">
        <v>165.650254362726</v>
      </c>
      <c r="G456" s="8">
        <v>177.415709019796</v>
      </c>
      <c r="H456" s="8">
        <v>157.26181129262301</v>
      </c>
      <c r="I456" s="8">
        <v>159.39442436169799</v>
      </c>
      <c r="J456" s="8">
        <v>318.64737518193698</v>
      </c>
      <c r="K456" s="8">
        <v>48.850693850221603</v>
      </c>
      <c r="L456" s="8">
        <v>130.35930481035999</v>
      </c>
      <c r="M456" s="8">
        <v>53.080853306722602</v>
      </c>
      <c r="N456" s="8">
        <v>189.607376126764</v>
      </c>
      <c r="O456" s="8">
        <v>143.72310601855301</v>
      </c>
      <c r="P456" s="8">
        <v>142.467076103588</v>
      </c>
      <c r="Q456" s="8">
        <v>222.12973326587201</v>
      </c>
      <c r="R456" s="8">
        <v>52.040604610717097</v>
      </c>
      <c r="S456" s="8">
        <v>0</v>
      </c>
      <c r="T456" s="8">
        <v>0</v>
      </c>
      <c r="U456" s="8">
        <v>0</v>
      </c>
      <c r="V456" s="8"/>
      <c r="W456" s="8">
        <v>0</v>
      </c>
      <c r="X456" s="8"/>
      <c r="Y456" s="8"/>
      <c r="Z456" s="8"/>
      <c r="AA456" s="8"/>
      <c r="AB456" s="8"/>
      <c r="AC456" s="8">
        <v>343.065963382522</v>
      </c>
      <c r="AD456" s="8">
        <v>316.65623565432099</v>
      </c>
      <c r="AE456" s="8">
        <v>367.49806903215898</v>
      </c>
      <c r="AF456" s="8">
        <v>183.44015811708201</v>
      </c>
      <c r="AG456" s="8">
        <v>333.33048214531698</v>
      </c>
      <c r="AH456" s="8">
        <v>364.59680936946</v>
      </c>
      <c r="AI456" s="8">
        <v>52.040604610717097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659.72219903684299</v>
      </c>
      <c r="AP456" s="8">
        <v>550.93822714924102</v>
      </c>
      <c r="AQ456" s="8">
        <v>697.92729151477704</v>
      </c>
      <c r="AR456" s="8">
        <v>52.040604610717097</v>
      </c>
      <c r="AS456" s="8">
        <v>0</v>
      </c>
      <c r="AT456" s="8"/>
      <c r="AU456" s="8">
        <f t="shared" si="43"/>
        <v>146.98906436553602</v>
      </c>
      <c r="AV456" s="8">
        <f t="shared" si="44"/>
        <v>-645.88668690405996</v>
      </c>
      <c r="AW456" s="8">
        <f t="shared" si="45"/>
        <v>-52.040604610717097</v>
      </c>
      <c r="AX456" s="8">
        <v>-77.278451503636902</v>
      </c>
      <c r="AY456" s="8">
        <v>136.52652282004101</v>
      </c>
      <c r="AZ456" s="8">
        <v>-45.884270108210799</v>
      </c>
      <c r="BA456" s="8">
        <v>-1.2560299149655001</v>
      </c>
      <c r="BB456" s="8">
        <v>79.662657162284106</v>
      </c>
      <c r="BC456" s="8">
        <v>-170.08912865515501</v>
      </c>
      <c r="BD456" s="8">
        <v>-52.040604610717097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9">
        <v>0</v>
      </c>
      <c r="BM456" s="8" t="s">
        <v>268</v>
      </c>
      <c r="BN456" s="7" t="s">
        <v>268</v>
      </c>
      <c r="BO456" s="10">
        <v>355</v>
      </c>
      <c r="BP456" s="10">
        <v>438</v>
      </c>
      <c r="BQ456" s="7" t="s">
        <v>252</v>
      </c>
      <c r="BR456" s="8">
        <v>189.607376126764</v>
      </c>
      <c r="BS456" s="8">
        <v>126.26332165870301</v>
      </c>
      <c r="BT456" s="4">
        <v>0.665919882643637</v>
      </c>
      <c r="BU456" s="8">
        <v>79.156239594428996</v>
      </c>
      <c r="BV456" s="4">
        <v>0.417474473891291</v>
      </c>
      <c r="BW456" s="8">
        <v>33.887096774193601</v>
      </c>
      <c r="BX456" s="8">
        <v>143.72310601855301</v>
      </c>
      <c r="BY456" s="8">
        <v>69.855676970699193</v>
      </c>
      <c r="BZ456" s="4">
        <v>0.48604346862418502</v>
      </c>
      <c r="CA456" s="8">
        <v>27.364140148936102</v>
      </c>
      <c r="CB456" s="4">
        <v>0.19039485651947699</v>
      </c>
      <c r="CC456" s="8">
        <v>33.193548387096797</v>
      </c>
      <c r="CD456" s="8">
        <v>142.467076103588</v>
      </c>
      <c r="CE456" s="8">
        <v>70.042832651964204</v>
      </c>
      <c r="CF456" s="4">
        <v>0.49164224161543202</v>
      </c>
      <c r="CG456" s="8">
        <v>32.513931209755498</v>
      </c>
      <c r="CH456" s="4">
        <v>0.228220667532439</v>
      </c>
      <c r="CI456" s="8">
        <v>33</v>
      </c>
      <c r="CJ456" s="8">
        <v>222.12973326587201</v>
      </c>
      <c r="CK456" s="8">
        <v>150.787109401479</v>
      </c>
      <c r="CL456" s="4">
        <v>0.67882451927765497</v>
      </c>
      <c r="CM456" s="8">
        <v>119.06835940192801</v>
      </c>
      <c r="CN456" s="4">
        <v>0.53603071345434095</v>
      </c>
      <c r="CO456" s="8">
        <v>28</v>
      </c>
      <c r="CP456" s="8">
        <v>52.040604610717097</v>
      </c>
      <c r="CQ456" s="8">
        <v>31.408157769663799</v>
      </c>
      <c r="CR456" s="4">
        <v>0.60353176148909804</v>
      </c>
      <c r="CS456" s="8">
        <v>21.072270240925501</v>
      </c>
      <c r="CT456" s="4">
        <v>0.40491978136214701</v>
      </c>
      <c r="CU456" s="8">
        <v>8.4516129032258096</v>
      </c>
      <c r="CV456" s="8">
        <v>0</v>
      </c>
      <c r="CW456" s="8">
        <v>0</v>
      </c>
      <c r="CX456" s="4"/>
      <c r="CY456" s="8">
        <v>-2.54327850971901E-3</v>
      </c>
      <c r="CZ456" s="4"/>
      <c r="DA456" s="8">
        <v>0</v>
      </c>
      <c r="DB456" s="8">
        <v>0</v>
      </c>
      <c r="DC456" s="8">
        <v>0</v>
      </c>
      <c r="DD456" s="4"/>
      <c r="DE456" s="8">
        <v>-6.1661996353334801E-3</v>
      </c>
      <c r="DF456" s="4"/>
      <c r="DG456" s="8">
        <v>0</v>
      </c>
      <c r="DH456" s="8">
        <v>0</v>
      </c>
      <c r="DI456" s="8">
        <v>0</v>
      </c>
      <c r="DJ456" s="4"/>
      <c r="DK456" s="8">
        <v>-4.9159297883278599E-3</v>
      </c>
      <c r="DL456" s="4"/>
      <c r="DM456" s="8">
        <v>0</v>
      </c>
      <c r="DN456" s="8"/>
      <c r="DO456" s="8"/>
      <c r="DP456" s="4"/>
      <c r="DQ456" s="8"/>
      <c r="DR456" s="4"/>
      <c r="DS456" s="8"/>
      <c r="DT456" s="8">
        <v>0</v>
      </c>
      <c r="DU456" s="8">
        <v>0</v>
      </c>
      <c r="DV456" s="4"/>
      <c r="DW456" s="8">
        <v>-4.5676399212940004E-3</v>
      </c>
      <c r="DX456" s="4"/>
      <c r="DY456" s="8">
        <v>0</v>
      </c>
      <c r="DZ456" s="8"/>
      <c r="EA456" s="8"/>
      <c r="EB456" s="4"/>
      <c r="EC456" s="8"/>
      <c r="ED456" s="4"/>
      <c r="EE456" s="8"/>
      <c r="EF456" s="8"/>
      <c r="EG456" s="8"/>
      <c r="EH456" s="4"/>
      <c r="EI456" s="8"/>
      <c r="EJ456" s="4"/>
      <c r="EK456" s="8"/>
      <c r="EL456" s="8"/>
      <c r="EM456" s="8"/>
      <c r="EN456" s="4"/>
      <c r="EO456" s="8"/>
      <c r="EP456" s="4"/>
      <c r="EQ456" s="8"/>
      <c r="ER456" s="8"/>
      <c r="ES456" s="8"/>
      <c r="ET456" s="4"/>
      <c r="EU456" s="8"/>
      <c r="EV456" s="4"/>
      <c r="EW456" s="8"/>
      <c r="EX456" s="8"/>
      <c r="EY456" s="8"/>
      <c r="EZ456" s="4"/>
      <c r="FA456" s="8"/>
      <c r="FB456" s="4"/>
      <c r="FC456" s="8"/>
      <c r="FD456" s="7">
        <v>333.33048214531698</v>
      </c>
      <c r="FE456" s="7">
        <v>196.118998629402</v>
      </c>
      <c r="FF456" s="4">
        <v>0.58836202848050001</v>
      </c>
      <c r="FG456" s="7">
        <v>106.520379743365</v>
      </c>
      <c r="FH456" s="4">
        <v>0.31956387264014702</v>
      </c>
      <c r="FI456" s="7">
        <v>67.080645161290306</v>
      </c>
      <c r="FJ456" s="7">
        <v>364.59680936946</v>
      </c>
      <c r="FK456" s="7">
        <v>220.82994205344301</v>
      </c>
      <c r="FL456" s="4">
        <v>0.60568259616794495</v>
      </c>
      <c r="FM456" s="7">
        <v>151.58229061168299</v>
      </c>
      <c r="FN456" s="4">
        <v>0.41575320111504099</v>
      </c>
      <c r="FO456" s="7">
        <v>61</v>
      </c>
      <c r="FP456" s="7">
        <v>52.040604610717097</v>
      </c>
      <c r="FQ456" s="7">
        <v>31.408157769663799</v>
      </c>
      <c r="FR456" s="4">
        <v>0.60353176148909804</v>
      </c>
      <c r="FS456" s="7">
        <v>21.0697269624158</v>
      </c>
      <c r="FT456" s="4">
        <v>0.40487091032137501</v>
      </c>
      <c r="FU456" s="7">
        <v>8.4516129032258096</v>
      </c>
      <c r="FV456" s="7">
        <v>0</v>
      </c>
      <c r="FW456" s="7">
        <v>0</v>
      </c>
      <c r="FX456" s="4"/>
      <c r="FY456" s="7">
        <v>-1.10821294236613E-2</v>
      </c>
      <c r="FZ456" s="4"/>
      <c r="GA456" s="7">
        <v>0</v>
      </c>
      <c r="GB456" s="7">
        <v>0</v>
      </c>
      <c r="GC456" s="7">
        <v>0</v>
      </c>
      <c r="GD456" s="4"/>
      <c r="GE456" s="7">
        <v>-4.5676399212940004E-3</v>
      </c>
      <c r="GF456" s="4"/>
      <c r="GG456" s="7">
        <v>0</v>
      </c>
      <c r="GH456" s="7">
        <v>0</v>
      </c>
      <c r="GI456" s="7">
        <v>0</v>
      </c>
      <c r="GJ456" s="4"/>
      <c r="GK456" s="7">
        <v>0</v>
      </c>
      <c r="GL456" s="4"/>
      <c r="GM456" s="7">
        <v>0</v>
      </c>
      <c r="GN456" s="7">
        <v>0</v>
      </c>
      <c r="GO456" s="7">
        <v>0</v>
      </c>
      <c r="GP456" s="4"/>
      <c r="GQ456" s="7">
        <v>0</v>
      </c>
      <c r="GR456" s="4"/>
      <c r="GS456" s="7">
        <v>0</v>
      </c>
      <c r="GT456" s="7">
        <v>0</v>
      </c>
      <c r="GU456" s="7">
        <v>0</v>
      </c>
      <c r="GV456" s="4"/>
      <c r="GW456" s="7">
        <v>0</v>
      </c>
      <c r="GX456" s="4"/>
      <c r="GY456" s="7">
        <v>0</v>
      </c>
      <c r="GZ456" s="3"/>
    </row>
    <row r="457" spans="1:208" s="11" customFormat="1" x14ac:dyDescent="0.25">
      <c r="A457" s="7" t="s">
        <v>220</v>
      </c>
      <c r="B457" s="7" t="s">
        <v>1094</v>
      </c>
      <c r="C457" s="7" t="s">
        <v>1095</v>
      </c>
      <c r="D457" s="33" t="s">
        <v>241</v>
      </c>
      <c r="E457" s="7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>
        <v>54.253223464000101</v>
      </c>
      <c r="T457" s="8">
        <v>76.803460822882897</v>
      </c>
      <c r="U457" s="8">
        <v>46.7651512620115</v>
      </c>
      <c r="V457" s="8">
        <v>0</v>
      </c>
      <c r="W457" s="8">
        <v>0</v>
      </c>
      <c r="X457" s="8"/>
      <c r="Y457" s="8"/>
      <c r="Z457" s="8"/>
      <c r="AA457" s="8"/>
      <c r="AB457" s="8"/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54.253223464000101</v>
      </c>
      <c r="AJ457" s="8">
        <v>123.568612084894</v>
      </c>
      <c r="AK457" s="8">
        <v>0</v>
      </c>
      <c r="AL457" s="8">
        <v>0</v>
      </c>
      <c r="AM457" s="8">
        <v>0</v>
      </c>
      <c r="AN457" s="8">
        <v>0</v>
      </c>
      <c r="AO457" s="8"/>
      <c r="AP457" s="8"/>
      <c r="AQ457" s="8"/>
      <c r="AR457" s="8">
        <v>177.821835548895</v>
      </c>
      <c r="AS457" s="8">
        <v>0</v>
      </c>
      <c r="AT457" s="8"/>
      <c r="AU457" s="8">
        <f t="shared" si="43"/>
        <v>0</v>
      </c>
      <c r="AV457" s="8">
        <f t="shared" si="44"/>
        <v>177.821835548895</v>
      </c>
      <c r="AW457" s="8">
        <f t="shared" si="45"/>
        <v>-177.821835548895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54.253223464000101</v>
      </c>
      <c r="BE457" s="8">
        <v>22.5502373588828</v>
      </c>
      <c r="BF457" s="8">
        <v>-30.038309560871401</v>
      </c>
      <c r="BG457" s="8">
        <v>-46.7651512620115</v>
      </c>
      <c r="BH457" s="8">
        <v>0</v>
      </c>
      <c r="BI457" s="8">
        <v>0</v>
      </c>
      <c r="BJ457" s="8">
        <v>0</v>
      </c>
      <c r="BK457" s="8">
        <v>0</v>
      </c>
      <c r="BL457" s="9">
        <v>0</v>
      </c>
      <c r="BM457" s="8" t="s">
        <v>268</v>
      </c>
      <c r="BN457" s="7" t="s">
        <v>268</v>
      </c>
      <c r="BO457" s="10">
        <v>803</v>
      </c>
      <c r="BP457" s="10">
        <v>439</v>
      </c>
      <c r="BQ457" s="7" t="s">
        <v>252</v>
      </c>
      <c r="BR457" s="8"/>
      <c r="BS457" s="8"/>
      <c r="BT457" s="4"/>
      <c r="BU457" s="8"/>
      <c r="BV457" s="4"/>
      <c r="BW457" s="8"/>
      <c r="BX457" s="8"/>
      <c r="BY457" s="8"/>
      <c r="BZ457" s="4"/>
      <c r="CA457" s="8"/>
      <c r="CB457" s="4"/>
      <c r="CC457" s="8"/>
      <c r="CD457" s="8"/>
      <c r="CE457" s="8"/>
      <c r="CF457" s="4"/>
      <c r="CG457" s="8"/>
      <c r="CH457" s="4"/>
      <c r="CI457" s="8"/>
      <c r="CJ457" s="8"/>
      <c r="CK457" s="8"/>
      <c r="CL457" s="4"/>
      <c r="CM457" s="8"/>
      <c r="CN457" s="4"/>
      <c r="CO457" s="8"/>
      <c r="CP457" s="8"/>
      <c r="CQ457" s="8"/>
      <c r="CR457" s="4"/>
      <c r="CS457" s="8"/>
      <c r="CT457" s="4"/>
      <c r="CU457" s="8"/>
      <c r="CV457" s="8">
        <v>60.092073588725299</v>
      </c>
      <c r="CW457" s="8">
        <v>25.9128872288899</v>
      </c>
      <c r="CX457" s="4">
        <v>0.431219721360251</v>
      </c>
      <c r="CY457" s="8">
        <v>19.504993017265001</v>
      </c>
      <c r="CZ457" s="4">
        <v>0.32458512167109799</v>
      </c>
      <c r="DA457" s="8">
        <v>6.3419354838709703</v>
      </c>
      <c r="DB457" s="8">
        <v>83.792421516785396</v>
      </c>
      <c r="DC457" s="8">
        <v>31.139759768768801</v>
      </c>
      <c r="DD457" s="4">
        <v>0.37162978709871503</v>
      </c>
      <c r="DE457" s="8">
        <v>22.358127775008601</v>
      </c>
      <c r="DF457" s="4">
        <v>0.26682756471633701</v>
      </c>
      <c r="DG457" s="8">
        <v>8.8064516129032295</v>
      </c>
      <c r="DH457" s="8">
        <v>50.372604582268004</v>
      </c>
      <c r="DI457" s="8">
        <v>13.5681548646326</v>
      </c>
      <c r="DJ457" s="4">
        <v>0.26935583294036902</v>
      </c>
      <c r="DK457" s="8">
        <v>10.4919227696906</v>
      </c>
      <c r="DL457" s="4">
        <v>0.20828628689539699</v>
      </c>
      <c r="DM457" s="8">
        <v>3</v>
      </c>
      <c r="DN457" s="8">
        <v>0</v>
      </c>
      <c r="DO457" s="8">
        <v>-6.6613381477509402E-16</v>
      </c>
      <c r="DP457" s="4"/>
      <c r="DQ457" s="8">
        <v>-0.20056143279696101</v>
      </c>
      <c r="DR457" s="4"/>
      <c r="DS457" s="8">
        <v>0</v>
      </c>
      <c r="DT457" s="8">
        <v>0</v>
      </c>
      <c r="DU457" s="8">
        <v>0</v>
      </c>
      <c r="DV457" s="4"/>
      <c r="DW457" s="8">
        <v>-0.26319940631317001</v>
      </c>
      <c r="DX457" s="4"/>
      <c r="DY457" s="8">
        <v>0</v>
      </c>
      <c r="DZ457" s="8"/>
      <c r="EA457" s="8"/>
      <c r="EB457" s="4"/>
      <c r="EC457" s="8"/>
      <c r="ED457" s="4"/>
      <c r="EE457" s="8"/>
      <c r="EF457" s="8"/>
      <c r="EG457" s="8"/>
      <c r="EH457" s="4"/>
      <c r="EI457" s="8"/>
      <c r="EJ457" s="4"/>
      <c r="EK457" s="8"/>
      <c r="EL457" s="8"/>
      <c r="EM457" s="8"/>
      <c r="EN457" s="4"/>
      <c r="EO457" s="8"/>
      <c r="EP457" s="4"/>
      <c r="EQ457" s="8"/>
      <c r="ER457" s="8"/>
      <c r="ES457" s="8"/>
      <c r="ET457" s="4"/>
      <c r="EU457" s="8"/>
      <c r="EV457" s="4"/>
      <c r="EW457" s="8"/>
      <c r="EX457" s="8"/>
      <c r="EY457" s="8"/>
      <c r="EZ457" s="4"/>
      <c r="FA457" s="8"/>
      <c r="FB457" s="4"/>
      <c r="FC457" s="8"/>
      <c r="FD457" s="7">
        <v>0</v>
      </c>
      <c r="FE457" s="7">
        <v>0</v>
      </c>
      <c r="FF457" s="4"/>
      <c r="FG457" s="7">
        <v>0</v>
      </c>
      <c r="FH457" s="4"/>
      <c r="FI457" s="7">
        <v>0</v>
      </c>
      <c r="FJ457" s="7">
        <v>0</v>
      </c>
      <c r="FK457" s="7">
        <v>0</v>
      </c>
      <c r="FL457" s="4"/>
      <c r="FM457" s="7">
        <v>0</v>
      </c>
      <c r="FN457" s="4"/>
      <c r="FO457" s="7">
        <v>0</v>
      </c>
      <c r="FP457" s="7">
        <v>60.092073588725299</v>
      </c>
      <c r="FQ457" s="7">
        <v>25.9128872288899</v>
      </c>
      <c r="FR457" s="4">
        <v>0.431219721360251</v>
      </c>
      <c r="FS457" s="7">
        <v>19.504993017265001</v>
      </c>
      <c r="FT457" s="4">
        <v>0.32458512167109799</v>
      </c>
      <c r="FU457" s="7">
        <v>6.3419354838709703</v>
      </c>
      <c r="FV457" s="7">
        <v>134.16502609905299</v>
      </c>
      <c r="FW457" s="7">
        <v>44.707914633401401</v>
      </c>
      <c r="FX457" s="4">
        <v>0.33323076760998599</v>
      </c>
      <c r="FY457" s="7">
        <v>32.8500505446993</v>
      </c>
      <c r="FZ457" s="4">
        <v>0.244848091189177</v>
      </c>
      <c r="GA457" s="7">
        <v>11.806451612903199</v>
      </c>
      <c r="GB457" s="7">
        <v>0</v>
      </c>
      <c r="GC457" s="7">
        <v>-6.6613381477509402E-16</v>
      </c>
      <c r="GD457" s="4"/>
      <c r="GE457" s="7">
        <v>-0.463760839110131</v>
      </c>
      <c r="GF457" s="4"/>
      <c r="GG457" s="7">
        <v>0</v>
      </c>
      <c r="GH457" s="7">
        <v>0</v>
      </c>
      <c r="GI457" s="7">
        <v>0</v>
      </c>
      <c r="GJ457" s="4"/>
      <c r="GK457" s="7">
        <v>0</v>
      </c>
      <c r="GL457" s="4"/>
      <c r="GM457" s="7">
        <v>0</v>
      </c>
      <c r="GN457" s="7">
        <v>0</v>
      </c>
      <c r="GO457" s="7">
        <v>0</v>
      </c>
      <c r="GP457" s="4"/>
      <c r="GQ457" s="7">
        <v>0</v>
      </c>
      <c r="GR457" s="4"/>
      <c r="GS457" s="7">
        <v>0</v>
      </c>
      <c r="GT457" s="7">
        <v>0</v>
      </c>
      <c r="GU457" s="7">
        <v>0</v>
      </c>
      <c r="GV457" s="4"/>
      <c r="GW457" s="7">
        <v>0</v>
      </c>
      <c r="GX457" s="4"/>
      <c r="GY457" s="7">
        <v>0</v>
      </c>
      <c r="GZ457" s="3"/>
    </row>
    <row r="458" spans="1:208" s="11" customFormat="1" x14ac:dyDescent="0.25">
      <c r="A458" s="7" t="s">
        <v>220</v>
      </c>
      <c r="B458" s="7" t="s">
        <v>1096</v>
      </c>
      <c r="C458" s="7" t="s">
        <v>1097</v>
      </c>
      <c r="D458" s="33" t="s">
        <v>223</v>
      </c>
      <c r="E458" s="7"/>
      <c r="F458" s="8"/>
      <c r="G458" s="8"/>
      <c r="H458" s="8"/>
      <c r="I458" s="8"/>
      <c r="J458" s="8"/>
      <c r="K458" s="8"/>
      <c r="L458" s="8"/>
      <c r="M458" s="8"/>
      <c r="N458" s="8"/>
      <c r="O458" s="8">
        <v>48.776033378523103</v>
      </c>
      <c r="P458" s="8">
        <v>59.271140277390103</v>
      </c>
      <c r="Q458" s="8">
        <v>48.198977791328304</v>
      </c>
      <c r="R458" s="8">
        <v>47.663250808958303</v>
      </c>
      <c r="S458" s="8">
        <v>63.177461245281698</v>
      </c>
      <c r="T458" s="8">
        <v>43.521420209682397</v>
      </c>
      <c r="U458" s="8">
        <v>22.898421510993</v>
      </c>
      <c r="V458" s="8">
        <v>0</v>
      </c>
      <c r="W458" s="8"/>
      <c r="X458" s="8"/>
      <c r="Y458" s="8"/>
      <c r="Z458" s="8"/>
      <c r="AA458" s="8"/>
      <c r="AB458" s="8"/>
      <c r="AC458" s="8">
        <v>0</v>
      </c>
      <c r="AD458" s="8">
        <v>0</v>
      </c>
      <c r="AE458" s="8">
        <v>0</v>
      </c>
      <c r="AF458" s="8">
        <v>0</v>
      </c>
      <c r="AG458" s="8">
        <v>48.776033378523103</v>
      </c>
      <c r="AH458" s="8">
        <v>107.47011806871799</v>
      </c>
      <c r="AI458" s="8">
        <v>110.84071205424</v>
      </c>
      <c r="AJ458" s="8">
        <v>66.419841720675393</v>
      </c>
      <c r="AK458" s="8">
        <v>0</v>
      </c>
      <c r="AL458" s="8">
        <v>0</v>
      </c>
      <c r="AM458" s="8">
        <v>0</v>
      </c>
      <c r="AN458" s="8">
        <v>0</v>
      </c>
      <c r="AO458" s="8"/>
      <c r="AP458" s="8"/>
      <c r="AQ458" s="8">
        <v>156.246151447242</v>
      </c>
      <c r="AR458" s="8">
        <v>177.260553774915</v>
      </c>
      <c r="AS458" s="8">
        <v>0</v>
      </c>
      <c r="AT458" s="8"/>
      <c r="AU458" s="8">
        <f t="shared" si="43"/>
        <v>156.246151447242</v>
      </c>
      <c r="AV458" s="8">
        <f t="shared" si="44"/>
        <v>21.014402327672997</v>
      </c>
      <c r="AW458" s="8">
        <f t="shared" si="45"/>
        <v>-177.260553774915</v>
      </c>
      <c r="AX458" s="8">
        <v>0</v>
      </c>
      <c r="AY458" s="8">
        <v>0</v>
      </c>
      <c r="AZ458" s="8">
        <v>48.776033378523103</v>
      </c>
      <c r="BA458" s="8">
        <v>10.495106898867</v>
      </c>
      <c r="BB458" s="8">
        <v>-11.072162486061799</v>
      </c>
      <c r="BC458" s="8">
        <v>-0.53572698236998695</v>
      </c>
      <c r="BD458" s="8">
        <v>15.5142104363233</v>
      </c>
      <c r="BE458" s="8">
        <v>-19.656041035599198</v>
      </c>
      <c r="BF458" s="8">
        <v>-20.6229986986895</v>
      </c>
      <c r="BG458" s="8">
        <v>-22.898421510993</v>
      </c>
      <c r="BH458" s="8">
        <v>0</v>
      </c>
      <c r="BI458" s="8">
        <v>0</v>
      </c>
      <c r="BJ458" s="8">
        <v>0</v>
      </c>
      <c r="BK458" s="8">
        <v>0</v>
      </c>
      <c r="BL458" s="9">
        <v>0</v>
      </c>
      <c r="BM458" s="8" t="s">
        <v>268</v>
      </c>
      <c r="BN458" s="7" t="s">
        <v>268</v>
      </c>
      <c r="BO458" s="10">
        <v>427</v>
      </c>
      <c r="BP458" s="10">
        <v>440</v>
      </c>
      <c r="BQ458" s="7" t="s">
        <v>252</v>
      </c>
      <c r="BR458" s="8"/>
      <c r="BS458" s="8"/>
      <c r="BT458" s="4"/>
      <c r="BU458" s="8"/>
      <c r="BV458" s="4"/>
      <c r="BW458" s="8"/>
      <c r="BX458" s="8">
        <v>48.776033378523103</v>
      </c>
      <c r="BY458" s="8">
        <v>11.7200820173792</v>
      </c>
      <c r="BZ458" s="4">
        <v>0.24028362303318801</v>
      </c>
      <c r="CA458" s="8">
        <v>7.2755720856561297</v>
      </c>
      <c r="CB458" s="4">
        <v>0.149162848671899</v>
      </c>
      <c r="CC458" s="8">
        <v>2.8219354838709698</v>
      </c>
      <c r="CD458" s="8">
        <v>59.271140277390103</v>
      </c>
      <c r="CE458" s="8">
        <v>9.5110143160560092</v>
      </c>
      <c r="CF458" s="4">
        <v>0.16046619436616699</v>
      </c>
      <c r="CG458" s="8">
        <v>2.7046123908545798</v>
      </c>
      <c r="CH458" s="4">
        <v>4.5631185399790601E-2</v>
      </c>
      <c r="CI458" s="8">
        <v>3.9</v>
      </c>
      <c r="CJ458" s="8">
        <v>48.198977791328304</v>
      </c>
      <c r="CK458" s="8">
        <v>0.87748208520165105</v>
      </c>
      <c r="CL458" s="4">
        <v>1.82054086084689E-2</v>
      </c>
      <c r="CM458" s="8">
        <v>-4.4978590009324497</v>
      </c>
      <c r="CN458" s="4">
        <v>-9.3318555849988993E-2</v>
      </c>
      <c r="CO458" s="8">
        <v>3.9</v>
      </c>
      <c r="CP458" s="8">
        <v>47.663250808958303</v>
      </c>
      <c r="CQ458" s="8">
        <v>9.0188110649882898</v>
      </c>
      <c r="CR458" s="4">
        <v>0.18921938625498</v>
      </c>
      <c r="CS458" s="8">
        <v>5.3594505499748699</v>
      </c>
      <c r="CT458" s="4">
        <v>0.112444083418825</v>
      </c>
      <c r="CU458" s="8">
        <v>3.1</v>
      </c>
      <c r="CV458" s="8">
        <v>63.177461245281698</v>
      </c>
      <c r="CW458" s="8">
        <v>-7.5772976050563496</v>
      </c>
      <c r="CX458" s="4">
        <v>-0.11993672198441301</v>
      </c>
      <c r="CY458" s="8">
        <v>-13.0682501903483</v>
      </c>
      <c r="CZ458" s="4">
        <v>-0.206849878623831</v>
      </c>
      <c r="DA458" s="8">
        <v>4.7419354838709697</v>
      </c>
      <c r="DB458" s="8">
        <v>43.521420209682397</v>
      </c>
      <c r="DC458" s="8">
        <v>5.8529254003283802</v>
      </c>
      <c r="DD458" s="4">
        <v>0.13448378688309101</v>
      </c>
      <c r="DE458" s="8">
        <v>1.92618985337739</v>
      </c>
      <c r="DF458" s="4">
        <v>4.4258432838293803E-2</v>
      </c>
      <c r="DG458" s="8">
        <v>3</v>
      </c>
      <c r="DH458" s="8">
        <v>22.898421510993</v>
      </c>
      <c r="DI458" s="8">
        <v>9.0057303049413999</v>
      </c>
      <c r="DJ458" s="4">
        <v>0.39329044146636799</v>
      </c>
      <c r="DK458" s="8">
        <v>7.3732630625181903</v>
      </c>
      <c r="DL458" s="4">
        <v>0.32199874820971702</v>
      </c>
      <c r="DM458" s="8">
        <v>1.3928571428571399</v>
      </c>
      <c r="DN458" s="8">
        <v>0</v>
      </c>
      <c r="DO458" s="8">
        <v>0</v>
      </c>
      <c r="DP458" s="4"/>
      <c r="DQ458" s="8">
        <v>-5.6939398818013404E-4</v>
      </c>
      <c r="DR458" s="4"/>
      <c r="DS458" s="8">
        <v>0</v>
      </c>
      <c r="DT458" s="8"/>
      <c r="DU458" s="8"/>
      <c r="DV458" s="4"/>
      <c r="DW458" s="8"/>
      <c r="DX458" s="4"/>
      <c r="DY458" s="8"/>
      <c r="DZ458" s="8"/>
      <c r="EA458" s="8"/>
      <c r="EB458" s="4"/>
      <c r="EC458" s="8"/>
      <c r="ED458" s="4"/>
      <c r="EE458" s="8"/>
      <c r="EF458" s="8"/>
      <c r="EG458" s="8"/>
      <c r="EH458" s="4"/>
      <c r="EI458" s="8"/>
      <c r="EJ458" s="4"/>
      <c r="EK458" s="8"/>
      <c r="EL458" s="8"/>
      <c r="EM458" s="8"/>
      <c r="EN458" s="4"/>
      <c r="EO458" s="8"/>
      <c r="EP458" s="4"/>
      <c r="EQ458" s="8"/>
      <c r="ER458" s="8"/>
      <c r="ES458" s="8"/>
      <c r="ET458" s="4"/>
      <c r="EU458" s="8"/>
      <c r="EV458" s="4"/>
      <c r="EW458" s="8"/>
      <c r="EX458" s="8"/>
      <c r="EY458" s="8"/>
      <c r="EZ458" s="4"/>
      <c r="FA458" s="8"/>
      <c r="FB458" s="4"/>
      <c r="FC458" s="8"/>
      <c r="FD458" s="7">
        <v>48.776033378523103</v>
      </c>
      <c r="FE458" s="7">
        <v>11.7200820173792</v>
      </c>
      <c r="FF458" s="4">
        <v>0.24028362303318801</v>
      </c>
      <c r="FG458" s="7">
        <v>7.2755720856561297</v>
      </c>
      <c r="FH458" s="4">
        <v>0.149162848671899</v>
      </c>
      <c r="FI458" s="7">
        <v>2.8219354838709698</v>
      </c>
      <c r="FJ458" s="7">
        <v>107.47011806871799</v>
      </c>
      <c r="FK458" s="7">
        <v>10.388496401257701</v>
      </c>
      <c r="FL458" s="4">
        <v>9.6664045670956295E-2</v>
      </c>
      <c r="FM458" s="7">
        <v>-1.7932466100778699</v>
      </c>
      <c r="FN458" s="4">
        <v>-1.6686002046924699E-2</v>
      </c>
      <c r="FO458" s="7">
        <v>7.8</v>
      </c>
      <c r="FP458" s="7">
        <v>110.84071205424</v>
      </c>
      <c r="FQ458" s="7">
        <v>1.4415134599319499</v>
      </c>
      <c r="FR458" s="4">
        <v>1.30052706556643E-2</v>
      </c>
      <c r="FS458" s="7">
        <v>-7.70879964037342</v>
      </c>
      <c r="FT458" s="4">
        <v>-6.9548449279188296E-2</v>
      </c>
      <c r="FU458" s="7">
        <v>7.8419354838709703</v>
      </c>
      <c r="FV458" s="7">
        <v>66.419841720675393</v>
      </c>
      <c r="FW458" s="7">
        <v>14.858655705269801</v>
      </c>
      <c r="FX458" s="4">
        <v>0.223708086625032</v>
      </c>
      <c r="FY458" s="7">
        <v>9.2994529158955803</v>
      </c>
      <c r="FZ458" s="4">
        <v>0.14001016375504</v>
      </c>
      <c r="GA458" s="7">
        <v>4.3928571428571397</v>
      </c>
      <c r="GB458" s="7">
        <v>0</v>
      </c>
      <c r="GC458" s="7">
        <v>0</v>
      </c>
      <c r="GD458" s="4"/>
      <c r="GE458" s="7">
        <v>-5.6939398818013404E-4</v>
      </c>
      <c r="GF458" s="4"/>
      <c r="GG458" s="7">
        <v>0</v>
      </c>
      <c r="GH458" s="7">
        <v>0</v>
      </c>
      <c r="GI458" s="7">
        <v>0</v>
      </c>
      <c r="GJ458" s="4"/>
      <c r="GK458" s="7">
        <v>0</v>
      </c>
      <c r="GL458" s="4"/>
      <c r="GM458" s="7">
        <v>0</v>
      </c>
      <c r="GN458" s="7">
        <v>0</v>
      </c>
      <c r="GO458" s="7">
        <v>0</v>
      </c>
      <c r="GP458" s="4"/>
      <c r="GQ458" s="7">
        <v>0</v>
      </c>
      <c r="GR458" s="4"/>
      <c r="GS458" s="7">
        <v>0</v>
      </c>
      <c r="GT458" s="7">
        <v>0</v>
      </c>
      <c r="GU458" s="7">
        <v>0</v>
      </c>
      <c r="GV458" s="4"/>
      <c r="GW458" s="7">
        <v>0</v>
      </c>
      <c r="GX458" s="4"/>
      <c r="GY458" s="7">
        <v>0</v>
      </c>
      <c r="GZ458" s="3"/>
    </row>
    <row r="459" spans="1:208" s="11" customFormat="1" x14ac:dyDescent="0.25">
      <c r="A459" s="7" t="s">
        <v>220</v>
      </c>
      <c r="B459" s="7" t="s">
        <v>1098</v>
      </c>
      <c r="C459" s="7"/>
      <c r="D459" s="33" t="s">
        <v>267</v>
      </c>
      <c r="E459" s="7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>
        <v>0</v>
      </c>
      <c r="Z459" s="8">
        <v>230.376</v>
      </c>
      <c r="AA459" s="8">
        <v>544.12</v>
      </c>
      <c r="AB459" s="8">
        <v>456.32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774.49599999999998</v>
      </c>
      <c r="AN459" s="8">
        <v>456.32</v>
      </c>
      <c r="AO459" s="8"/>
      <c r="AP459" s="8"/>
      <c r="AQ459" s="8"/>
      <c r="AR459" s="8"/>
      <c r="AS459" s="8">
        <v>0</v>
      </c>
      <c r="AT459" s="8">
        <v>1230.816</v>
      </c>
      <c r="AU459" s="8">
        <f t="shared" si="43"/>
        <v>0</v>
      </c>
      <c r="AV459" s="8">
        <f t="shared" si="44"/>
        <v>0</v>
      </c>
      <c r="AW459" s="8">
        <f t="shared" si="45"/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230.376</v>
      </c>
      <c r="BL459" s="9">
        <v>313.74400000000003</v>
      </c>
      <c r="BM459" s="8" t="s">
        <v>268</v>
      </c>
      <c r="BN459" s="7" t="s">
        <v>268</v>
      </c>
      <c r="BO459" s="10">
        <v>894</v>
      </c>
      <c r="BP459" s="10">
        <v>441</v>
      </c>
      <c r="BQ459" s="7" t="s">
        <v>252</v>
      </c>
      <c r="BR459" s="8"/>
      <c r="BS459" s="8"/>
      <c r="BT459" s="4"/>
      <c r="BU459" s="8"/>
      <c r="BV459" s="4"/>
      <c r="BW459" s="8"/>
      <c r="BX459" s="8"/>
      <c r="BY459" s="8"/>
      <c r="BZ459" s="4"/>
      <c r="CA459" s="8"/>
      <c r="CB459" s="4"/>
      <c r="CC459" s="8"/>
      <c r="CD459" s="8"/>
      <c r="CE459" s="8"/>
      <c r="CF459" s="4"/>
      <c r="CG459" s="8"/>
      <c r="CH459" s="4"/>
      <c r="CI459" s="8"/>
      <c r="CJ459" s="8"/>
      <c r="CK459" s="8"/>
      <c r="CL459" s="4"/>
      <c r="CM459" s="8"/>
      <c r="CN459" s="4"/>
      <c r="CO459" s="8"/>
      <c r="CP459" s="8"/>
      <c r="CQ459" s="8"/>
      <c r="CR459" s="4"/>
      <c r="CS459" s="8"/>
      <c r="CT459" s="4"/>
      <c r="CU459" s="8"/>
      <c r="CV459" s="8"/>
      <c r="CW459" s="8"/>
      <c r="CX459" s="4"/>
      <c r="CY459" s="8"/>
      <c r="CZ459" s="4"/>
      <c r="DA459" s="8"/>
      <c r="DB459" s="8"/>
      <c r="DC459" s="8"/>
      <c r="DD459" s="4"/>
      <c r="DE459" s="8"/>
      <c r="DF459" s="4"/>
      <c r="DG459" s="8"/>
      <c r="DH459" s="8"/>
      <c r="DI459" s="8"/>
      <c r="DJ459" s="4"/>
      <c r="DK459" s="8"/>
      <c r="DL459" s="4"/>
      <c r="DM459" s="8"/>
      <c r="DN459" s="8"/>
      <c r="DO459" s="8"/>
      <c r="DP459" s="4"/>
      <c r="DQ459" s="8"/>
      <c r="DR459" s="4"/>
      <c r="DS459" s="8"/>
      <c r="DT459" s="8"/>
      <c r="DU459" s="8"/>
      <c r="DV459" s="4"/>
      <c r="DW459" s="8"/>
      <c r="DX459" s="4"/>
      <c r="DY459" s="8"/>
      <c r="DZ459" s="8"/>
      <c r="EA459" s="8"/>
      <c r="EB459" s="4"/>
      <c r="EC459" s="8"/>
      <c r="ED459" s="4"/>
      <c r="EE459" s="8"/>
      <c r="EF459" s="8">
        <v>0</v>
      </c>
      <c r="EG459" s="8">
        <v>-14.3756272340426</v>
      </c>
      <c r="EH459" s="4"/>
      <c r="EI459" s="8">
        <v>-19.7857001823708</v>
      </c>
      <c r="EJ459" s="4"/>
      <c r="EK459" s="8">
        <v>1.67741935483871</v>
      </c>
      <c r="EL459" s="8">
        <v>230.376</v>
      </c>
      <c r="EM459" s="8">
        <v>-15.492105362262</v>
      </c>
      <c r="EN459" s="4">
        <v>-6.7247045535394206E-2</v>
      </c>
      <c r="EO459" s="8">
        <v>-49.438379304991798</v>
      </c>
      <c r="EP459" s="4">
        <v>-0.214598653093169</v>
      </c>
      <c r="EQ459" s="8">
        <v>15.255247311828001</v>
      </c>
      <c r="ER459" s="8">
        <v>544.12</v>
      </c>
      <c r="ES459" s="8">
        <v>123.11299189645899</v>
      </c>
      <c r="ET459" s="4">
        <v>0.22626073641192901</v>
      </c>
      <c r="EU459" s="8">
        <v>48.646250153295099</v>
      </c>
      <c r="EV459" s="4">
        <v>8.9403532590779905E-2</v>
      </c>
      <c r="EW459" s="8">
        <v>27.8452688172043</v>
      </c>
      <c r="EX459" s="8">
        <v>456.32</v>
      </c>
      <c r="EY459" s="8">
        <v>181.91058408286099</v>
      </c>
      <c r="EZ459" s="4">
        <v>0.39864696722225701</v>
      </c>
      <c r="FA459" s="8">
        <v>134.04573985831499</v>
      </c>
      <c r="FB459" s="4">
        <v>0.29375381280311003</v>
      </c>
      <c r="FC459" s="8">
        <v>21.2408602150538</v>
      </c>
      <c r="FD459" s="7">
        <v>0</v>
      </c>
      <c r="FE459" s="7">
        <v>0</v>
      </c>
      <c r="FF459" s="4"/>
      <c r="FG459" s="7">
        <v>0</v>
      </c>
      <c r="FH459" s="4"/>
      <c r="FI459" s="7">
        <v>0</v>
      </c>
      <c r="FJ459" s="7">
        <v>0</v>
      </c>
      <c r="FK459" s="7">
        <v>0</v>
      </c>
      <c r="FL459" s="4"/>
      <c r="FM459" s="7">
        <v>0</v>
      </c>
      <c r="FN459" s="4"/>
      <c r="FO459" s="7">
        <v>0</v>
      </c>
      <c r="FP459" s="7">
        <v>0</v>
      </c>
      <c r="FQ459" s="7">
        <v>0</v>
      </c>
      <c r="FR459" s="4"/>
      <c r="FS459" s="7">
        <v>0</v>
      </c>
      <c r="FT459" s="4"/>
      <c r="FU459" s="7">
        <v>0</v>
      </c>
      <c r="FV459" s="7">
        <v>0</v>
      </c>
      <c r="FW459" s="7">
        <v>0</v>
      </c>
      <c r="FX459" s="4"/>
      <c r="FY459" s="7">
        <v>0</v>
      </c>
      <c r="FZ459" s="4"/>
      <c r="GA459" s="7">
        <v>0</v>
      </c>
      <c r="GB459" s="7">
        <v>0</v>
      </c>
      <c r="GC459" s="7">
        <v>0</v>
      </c>
      <c r="GD459" s="4"/>
      <c r="GE459" s="7">
        <v>0</v>
      </c>
      <c r="GF459" s="4"/>
      <c r="GG459" s="7">
        <v>0</v>
      </c>
      <c r="GH459" s="7">
        <v>0</v>
      </c>
      <c r="GI459" s="7">
        <v>-14.3756272340426</v>
      </c>
      <c r="GJ459" s="4"/>
      <c r="GK459" s="7">
        <v>-19.7857001823708</v>
      </c>
      <c r="GL459" s="4"/>
      <c r="GM459" s="7">
        <v>1.67741935483871</v>
      </c>
      <c r="GN459" s="7">
        <v>774.49599999999998</v>
      </c>
      <c r="GO459" s="7">
        <v>107.620886534197</v>
      </c>
      <c r="GP459" s="4">
        <v>0.138956026285735</v>
      </c>
      <c r="GQ459" s="7">
        <v>-0.79212915169665599</v>
      </c>
      <c r="GR459" s="4">
        <v>-1.0227672598653299E-3</v>
      </c>
      <c r="GS459" s="7">
        <v>43.1005161290323</v>
      </c>
      <c r="GT459" s="7">
        <v>456.32</v>
      </c>
      <c r="GU459" s="7">
        <v>181.91058408286099</v>
      </c>
      <c r="GV459" s="4">
        <v>0.39864696722225701</v>
      </c>
      <c r="GW459" s="7">
        <v>134.04573985831499</v>
      </c>
      <c r="GX459" s="4">
        <v>0.29375381280311003</v>
      </c>
      <c r="GY459" s="7">
        <v>21.2408602150538</v>
      </c>
      <c r="GZ459" s="3"/>
    </row>
    <row r="460" spans="1:208" s="11" customFormat="1" x14ac:dyDescent="0.25">
      <c r="A460" s="7" t="s">
        <v>220</v>
      </c>
      <c r="B460" s="7" t="s">
        <v>1099</v>
      </c>
      <c r="C460" s="7" t="s">
        <v>1100</v>
      </c>
      <c r="D460" s="33" t="s">
        <v>248</v>
      </c>
      <c r="E460" s="7"/>
      <c r="F460" s="8"/>
      <c r="G460" s="8"/>
      <c r="H460" s="8"/>
      <c r="I460" s="8"/>
      <c r="J460" s="8"/>
      <c r="K460" s="8"/>
      <c r="L460" s="8"/>
      <c r="M460" s="8">
        <v>148.66364775749599</v>
      </c>
      <c r="N460" s="8">
        <v>86.484372058221794</v>
      </c>
      <c r="O460" s="8">
        <v>8.0262333884432593</v>
      </c>
      <c r="P460" s="8">
        <v>5.3464001413625404</v>
      </c>
      <c r="Q460" s="8">
        <v>0</v>
      </c>
      <c r="R460" s="8">
        <v>5.1783399368452701</v>
      </c>
      <c r="S460" s="8">
        <v>37.525405665981097</v>
      </c>
      <c r="T460" s="8">
        <v>13.4115393347516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148.66364775749599</v>
      </c>
      <c r="AG460" s="8">
        <v>94.510605446665096</v>
      </c>
      <c r="AH460" s="8">
        <v>5.3464001413625404</v>
      </c>
      <c r="AI460" s="8">
        <v>42.703745602826302</v>
      </c>
      <c r="AJ460" s="8">
        <v>13.4115393347516</v>
      </c>
      <c r="AK460" s="8">
        <v>0</v>
      </c>
      <c r="AL460" s="8">
        <v>0</v>
      </c>
      <c r="AM460" s="8">
        <v>0</v>
      </c>
      <c r="AN460" s="8">
        <v>0</v>
      </c>
      <c r="AO460" s="8"/>
      <c r="AP460" s="8">
        <v>148.66364775749599</v>
      </c>
      <c r="AQ460" s="8">
        <v>99.857005588027604</v>
      </c>
      <c r="AR460" s="8">
        <v>56.115284937577897</v>
      </c>
      <c r="AS460" s="8">
        <v>0</v>
      </c>
      <c r="AT460" s="8">
        <v>0</v>
      </c>
      <c r="AU460" s="8">
        <f t="shared" si="43"/>
        <v>-48.80664216946839</v>
      </c>
      <c r="AV460" s="8">
        <f t="shared" si="44"/>
        <v>-43.741720650449707</v>
      </c>
      <c r="AW460" s="8">
        <f t="shared" si="45"/>
        <v>-56.115284937577897</v>
      </c>
      <c r="AX460" s="8">
        <v>148.66364775749599</v>
      </c>
      <c r="AY460" s="8">
        <v>-62.1792756992741</v>
      </c>
      <c r="AZ460" s="8">
        <v>-78.458138669778506</v>
      </c>
      <c r="BA460" s="8">
        <v>-2.6798332470807198</v>
      </c>
      <c r="BB460" s="8">
        <v>-5.3464001413625404</v>
      </c>
      <c r="BC460" s="8">
        <v>5.1783399368452701</v>
      </c>
      <c r="BD460" s="8">
        <v>32.347065729135799</v>
      </c>
      <c r="BE460" s="8">
        <v>-24.113866331229499</v>
      </c>
      <c r="BF460" s="8">
        <v>-13.4115393347516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9">
        <v>0</v>
      </c>
      <c r="BM460" s="8" t="s">
        <v>268</v>
      </c>
      <c r="BN460" s="7" t="s">
        <v>268</v>
      </c>
      <c r="BO460" s="10">
        <v>891</v>
      </c>
      <c r="BP460" s="10">
        <v>442</v>
      </c>
      <c r="BQ460" s="7" t="s">
        <v>252</v>
      </c>
      <c r="BR460" s="8">
        <v>84.083562542889794</v>
      </c>
      <c r="BS460" s="8">
        <v>41.205446138127698</v>
      </c>
      <c r="BT460" s="4">
        <v>0.49005352404174601</v>
      </c>
      <c r="BU460" s="8">
        <v>22.5118738651367</v>
      </c>
      <c r="BV460" s="4">
        <v>0.26773216053558302</v>
      </c>
      <c r="BW460" s="8">
        <v>14.890322580645201</v>
      </c>
      <c r="BX460" s="8">
        <v>8.1933679795761201</v>
      </c>
      <c r="BY460" s="8">
        <v>5.8091318511341701</v>
      </c>
      <c r="BZ460" s="4">
        <v>0.70900414403634604</v>
      </c>
      <c r="CA460" s="8">
        <v>3.8388029553359302</v>
      </c>
      <c r="CB460" s="4">
        <v>0.46852563743079101</v>
      </c>
      <c r="CC460" s="8">
        <v>2.2580645161290298</v>
      </c>
      <c r="CD460" s="8">
        <v>5.4791170525406496</v>
      </c>
      <c r="CE460" s="8">
        <v>4.0055196292760398</v>
      </c>
      <c r="CF460" s="4">
        <v>0.731052027336903</v>
      </c>
      <c r="CG460" s="8">
        <v>3.2974479862972399</v>
      </c>
      <c r="CH460" s="4">
        <v>0.60182105158133603</v>
      </c>
      <c r="CI460" s="8">
        <v>1.4838709677419399</v>
      </c>
      <c r="CJ460" s="8">
        <v>0</v>
      </c>
      <c r="CK460" s="8">
        <v>0</v>
      </c>
      <c r="CL460" s="4"/>
      <c r="CM460" s="8">
        <v>-6.4582272328581897E-3</v>
      </c>
      <c r="CN460" s="4"/>
      <c r="CO460" s="8">
        <v>0</v>
      </c>
      <c r="CP460" s="8">
        <v>5.70213708260105</v>
      </c>
      <c r="CQ460" s="8">
        <v>1.38970366364742</v>
      </c>
      <c r="CR460" s="4">
        <v>0.24371628452915201</v>
      </c>
      <c r="CS460" s="8">
        <v>-2.1811545221035698E-2</v>
      </c>
      <c r="CT460" s="4">
        <v>-3.82515272871803E-3</v>
      </c>
      <c r="CU460" s="8">
        <v>1.1000000000000001</v>
      </c>
      <c r="CV460" s="8">
        <v>40.270070345704198</v>
      </c>
      <c r="CW460" s="8">
        <v>21.190608243193498</v>
      </c>
      <c r="CX460" s="4">
        <v>0.52621234731600197</v>
      </c>
      <c r="CY460" s="8">
        <v>12.447617747339301</v>
      </c>
      <c r="CZ460" s="4">
        <v>0.30910345178145798</v>
      </c>
      <c r="DA460" s="8">
        <v>7.9806451612903198</v>
      </c>
      <c r="DB460" s="8">
        <v>14.6897447509802</v>
      </c>
      <c r="DC460" s="8">
        <v>12.4973735462444</v>
      </c>
      <c r="DD460" s="4">
        <v>0.85075498302381503</v>
      </c>
      <c r="DE460" s="8">
        <v>1.9518605213740701</v>
      </c>
      <c r="DF460" s="4">
        <v>0.132872323819229</v>
      </c>
      <c r="DG460" s="8">
        <v>1.45161290322581</v>
      </c>
      <c r="DH460" s="8">
        <v>0</v>
      </c>
      <c r="DI460" s="8">
        <v>1.4903526280771799</v>
      </c>
      <c r="DJ460" s="4"/>
      <c r="DK460" s="8">
        <v>9.6845637455067095</v>
      </c>
      <c r="DL460" s="4"/>
      <c r="DM460" s="8">
        <v>0</v>
      </c>
      <c r="DN460" s="8">
        <v>0</v>
      </c>
      <c r="DO460" s="8">
        <v>0</v>
      </c>
      <c r="DP460" s="4"/>
      <c r="DQ460" s="8">
        <v>-3.1182972008765302</v>
      </c>
      <c r="DR460" s="4"/>
      <c r="DS460" s="8">
        <v>0</v>
      </c>
      <c r="DT460" s="8">
        <v>0</v>
      </c>
      <c r="DU460" s="8">
        <v>0</v>
      </c>
      <c r="DV460" s="4"/>
      <c r="DW460" s="8">
        <v>8.3698365677155301E-2</v>
      </c>
      <c r="DX460" s="4"/>
      <c r="DY460" s="8">
        <v>0</v>
      </c>
      <c r="DZ460" s="8">
        <v>0</v>
      </c>
      <c r="EA460" s="8">
        <v>0</v>
      </c>
      <c r="EB460" s="4"/>
      <c r="EC460" s="8">
        <v>-7.7341650337153595E-2</v>
      </c>
      <c r="ED460" s="4"/>
      <c r="EE460" s="8">
        <v>0</v>
      </c>
      <c r="EF460" s="8">
        <v>0</v>
      </c>
      <c r="EG460" s="8">
        <v>0</v>
      </c>
      <c r="EH460" s="4"/>
      <c r="EI460" s="8">
        <v>1.8036504524070501E-2</v>
      </c>
      <c r="EJ460" s="4"/>
      <c r="EK460" s="8">
        <v>0</v>
      </c>
      <c r="EL460" s="8">
        <v>0</v>
      </c>
      <c r="EM460" s="8">
        <v>0</v>
      </c>
      <c r="EN460" s="4"/>
      <c r="EO460" s="8">
        <v>-6.4876317566966907E-2</v>
      </c>
      <c r="EP460" s="4"/>
      <c r="EQ460" s="8">
        <v>0</v>
      </c>
      <c r="ER460" s="8">
        <v>0</v>
      </c>
      <c r="ES460" s="8">
        <v>0</v>
      </c>
      <c r="ET460" s="4"/>
      <c r="EU460" s="8">
        <v>3.8453221652205098E-2</v>
      </c>
      <c r="EV460" s="4"/>
      <c r="EW460" s="8">
        <v>0</v>
      </c>
      <c r="EX460" s="8">
        <v>0</v>
      </c>
      <c r="EY460" s="8">
        <v>0</v>
      </c>
      <c r="EZ460" s="4"/>
      <c r="FA460" s="8">
        <v>3.2844322368931402E-2</v>
      </c>
      <c r="FB460" s="4"/>
      <c r="FC460" s="8">
        <v>0</v>
      </c>
      <c r="FD460" s="7">
        <v>92.276930522466003</v>
      </c>
      <c r="FE460" s="7">
        <v>47.014577989261902</v>
      </c>
      <c r="FF460" s="4">
        <v>0.50949438524957902</v>
      </c>
      <c r="FG460" s="7">
        <v>26.3506768204726</v>
      </c>
      <c r="FH460" s="4">
        <v>0.285560829464925</v>
      </c>
      <c r="FI460" s="7">
        <v>17.148387096774201</v>
      </c>
      <c r="FJ460" s="7">
        <v>5.4791170525406496</v>
      </c>
      <c r="FK460" s="7">
        <v>4.0055196292760398</v>
      </c>
      <c r="FL460" s="4">
        <v>0.731052027336903</v>
      </c>
      <c r="FM460" s="7">
        <v>3.2909897590643902</v>
      </c>
      <c r="FN460" s="4">
        <v>0.60064235304817304</v>
      </c>
      <c r="FO460" s="7">
        <v>1.4838709677419399</v>
      </c>
      <c r="FP460" s="7">
        <v>45.972207428305197</v>
      </c>
      <c r="FQ460" s="7">
        <v>22.580311906841001</v>
      </c>
      <c r="FR460" s="4">
        <v>0.49117310588262503</v>
      </c>
      <c r="FS460" s="7">
        <v>12.4258062021183</v>
      </c>
      <c r="FT460" s="4">
        <v>0.27028952702557502</v>
      </c>
      <c r="FU460" s="7">
        <v>9.0806451612903203</v>
      </c>
      <c r="FV460" s="7">
        <v>14.6897447509802</v>
      </c>
      <c r="FW460" s="7">
        <v>13.9877261743215</v>
      </c>
      <c r="FX460" s="4">
        <v>0.95221029442245098</v>
      </c>
      <c r="FY460" s="7">
        <v>11.6364242668808</v>
      </c>
      <c r="FZ460" s="4">
        <v>0.79214611718180405</v>
      </c>
      <c r="GA460" s="7">
        <v>1.45161290322581</v>
      </c>
      <c r="GB460" s="7">
        <v>0</v>
      </c>
      <c r="GC460" s="7">
        <v>0</v>
      </c>
      <c r="GD460" s="4"/>
      <c r="GE460" s="7">
        <v>-3.0345988351993798</v>
      </c>
      <c r="GF460" s="4"/>
      <c r="GG460" s="7">
        <v>0</v>
      </c>
      <c r="GH460" s="7">
        <v>0</v>
      </c>
      <c r="GI460" s="7">
        <v>0</v>
      </c>
      <c r="GJ460" s="4"/>
      <c r="GK460" s="7">
        <v>-5.9305145813083097E-2</v>
      </c>
      <c r="GL460" s="4"/>
      <c r="GM460" s="7">
        <v>0</v>
      </c>
      <c r="GN460" s="7">
        <v>0</v>
      </c>
      <c r="GO460" s="7">
        <v>0</v>
      </c>
      <c r="GP460" s="4"/>
      <c r="GQ460" s="7">
        <v>-2.6423095914761802E-2</v>
      </c>
      <c r="GR460" s="4"/>
      <c r="GS460" s="7">
        <v>0</v>
      </c>
      <c r="GT460" s="7">
        <v>0</v>
      </c>
      <c r="GU460" s="7">
        <v>0</v>
      </c>
      <c r="GV460" s="4"/>
      <c r="GW460" s="7">
        <v>3.2844322368931402E-2</v>
      </c>
      <c r="GX460" s="4"/>
      <c r="GY460" s="7">
        <v>0</v>
      </c>
      <c r="GZ460" s="3"/>
    </row>
    <row r="461" spans="1:208" s="11" customFormat="1" x14ac:dyDescent="0.25">
      <c r="A461" s="7" t="s">
        <v>220</v>
      </c>
      <c r="B461" s="7" t="s">
        <v>1101</v>
      </c>
      <c r="C461" s="7" t="s">
        <v>1102</v>
      </c>
      <c r="D461" s="33" t="s">
        <v>228</v>
      </c>
      <c r="E461" s="7" t="s">
        <v>229</v>
      </c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>
        <v>0</v>
      </c>
      <c r="X461" s="8">
        <v>0</v>
      </c>
      <c r="Y461" s="8">
        <v>0</v>
      </c>
      <c r="Z461" s="8">
        <v>24.589543757979499</v>
      </c>
      <c r="AA461" s="8">
        <v>69.639320287515702</v>
      </c>
      <c r="AB461" s="8">
        <v>60.657141892142697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94.2288640454952</v>
      </c>
      <c r="AN461" s="8">
        <v>60.657141892142697</v>
      </c>
      <c r="AO461" s="8"/>
      <c r="AP461" s="8"/>
      <c r="AQ461" s="8"/>
      <c r="AR461" s="8"/>
      <c r="AS461" s="8">
        <v>0</v>
      </c>
      <c r="AT461" s="8">
        <v>154.886005937638</v>
      </c>
      <c r="AU461" s="8">
        <f t="shared" si="43"/>
        <v>0</v>
      </c>
      <c r="AV461" s="8">
        <f t="shared" si="44"/>
        <v>0</v>
      </c>
      <c r="AW461" s="8">
        <f t="shared" si="45"/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24.589543757979499</v>
      </c>
      <c r="BL461" s="9">
        <v>45.049776529536203</v>
      </c>
      <c r="BM461" s="8" t="s">
        <v>249</v>
      </c>
      <c r="BN461" s="7" t="s">
        <v>249</v>
      </c>
      <c r="BO461" s="10">
        <v>270</v>
      </c>
      <c r="BP461" s="10">
        <v>443</v>
      </c>
      <c r="BQ461" s="7" t="s">
        <v>252</v>
      </c>
      <c r="BR461" s="8"/>
      <c r="BS461" s="8"/>
      <c r="BT461" s="4"/>
      <c r="BU461" s="8"/>
      <c r="BV461" s="4"/>
      <c r="BW461" s="8"/>
      <c r="BX461" s="8"/>
      <c r="BY461" s="8"/>
      <c r="BZ461" s="4"/>
      <c r="CA461" s="8"/>
      <c r="CB461" s="4"/>
      <c r="CC461" s="8"/>
      <c r="CD461" s="8"/>
      <c r="CE461" s="8"/>
      <c r="CF461" s="4"/>
      <c r="CG461" s="8"/>
      <c r="CH461" s="4"/>
      <c r="CI461" s="8"/>
      <c r="CJ461" s="8"/>
      <c r="CK461" s="8"/>
      <c r="CL461" s="4"/>
      <c r="CM461" s="8"/>
      <c r="CN461" s="4"/>
      <c r="CO461" s="8"/>
      <c r="CP461" s="8"/>
      <c r="CQ461" s="8"/>
      <c r="CR461" s="4"/>
      <c r="CS461" s="8"/>
      <c r="CT461" s="4"/>
      <c r="CU461" s="8"/>
      <c r="CV461" s="8"/>
      <c r="CW461" s="8"/>
      <c r="CX461" s="4"/>
      <c r="CY461" s="8"/>
      <c r="CZ461" s="4"/>
      <c r="DA461" s="8"/>
      <c r="DB461" s="8"/>
      <c r="DC461" s="8"/>
      <c r="DD461" s="4"/>
      <c r="DE461" s="8"/>
      <c r="DF461" s="4"/>
      <c r="DG461" s="8"/>
      <c r="DH461" s="8"/>
      <c r="DI461" s="8"/>
      <c r="DJ461" s="4"/>
      <c r="DK461" s="8"/>
      <c r="DL461" s="4"/>
      <c r="DM461" s="8"/>
      <c r="DN461" s="8"/>
      <c r="DO461" s="8"/>
      <c r="DP461" s="4"/>
      <c r="DQ461" s="8"/>
      <c r="DR461" s="4"/>
      <c r="DS461" s="8"/>
      <c r="DT461" s="8">
        <v>0</v>
      </c>
      <c r="DU461" s="8">
        <v>-0.61736016792196602</v>
      </c>
      <c r="DV461" s="4"/>
      <c r="DW461" s="8">
        <v>-0.77486626030995698</v>
      </c>
      <c r="DX461" s="4"/>
      <c r="DY461" s="8">
        <v>0</v>
      </c>
      <c r="DZ461" s="8">
        <v>0</v>
      </c>
      <c r="EA461" s="8">
        <v>-0.17074918333081099</v>
      </c>
      <c r="EB461" s="4"/>
      <c r="EC461" s="8">
        <v>-0.22856964008494099</v>
      </c>
      <c r="ED461" s="4"/>
      <c r="EE461" s="8">
        <v>0</v>
      </c>
      <c r="EF461" s="8">
        <v>0</v>
      </c>
      <c r="EG461" s="8">
        <v>-1.0155319148936199</v>
      </c>
      <c r="EH461" s="4"/>
      <c r="EI461" s="8">
        <v>-2.0482964133738601</v>
      </c>
      <c r="EJ461" s="4"/>
      <c r="EK461" s="8">
        <v>1</v>
      </c>
      <c r="EL461" s="8">
        <v>24.589543757979499</v>
      </c>
      <c r="EM461" s="8">
        <v>1.74720111738662</v>
      </c>
      <c r="EN461" s="4">
        <v>7.1054637474501206E-2</v>
      </c>
      <c r="EO461" s="8">
        <v>-3.7685235766668699</v>
      </c>
      <c r="EP461" s="4">
        <v>-0.15325715734127701</v>
      </c>
      <c r="EQ461" s="8">
        <v>4.82258064516129</v>
      </c>
      <c r="ER461" s="8">
        <v>69.639320287515702</v>
      </c>
      <c r="ES461" s="8">
        <v>25.6024653685764</v>
      </c>
      <c r="ET461" s="4">
        <v>0.367643814771211</v>
      </c>
      <c r="EU461" s="8">
        <v>17.8824153600805</v>
      </c>
      <c r="EV461" s="4">
        <v>0.25678618467627901</v>
      </c>
      <c r="EW461" s="8">
        <v>6.4516129032258096</v>
      </c>
      <c r="EX461" s="8">
        <v>60.657141892142697</v>
      </c>
      <c r="EY461" s="8">
        <v>21.4138745485632</v>
      </c>
      <c r="EZ461" s="4">
        <v>0.353031380651601</v>
      </c>
      <c r="FA461" s="8">
        <v>14.8128370714032</v>
      </c>
      <c r="FB461" s="4">
        <v>0.24420598480789901</v>
      </c>
      <c r="FC461" s="8">
        <v>5.6903225806451596</v>
      </c>
      <c r="FD461" s="7">
        <v>0</v>
      </c>
      <c r="FE461" s="7">
        <v>0</v>
      </c>
      <c r="FF461" s="4"/>
      <c r="FG461" s="7">
        <v>0</v>
      </c>
      <c r="FH461" s="4"/>
      <c r="FI461" s="7">
        <v>0</v>
      </c>
      <c r="FJ461" s="7">
        <v>0</v>
      </c>
      <c r="FK461" s="7">
        <v>0</v>
      </c>
      <c r="FL461" s="4"/>
      <c r="FM461" s="7">
        <v>0</v>
      </c>
      <c r="FN461" s="4"/>
      <c r="FO461" s="7">
        <v>0</v>
      </c>
      <c r="FP461" s="7">
        <v>0</v>
      </c>
      <c r="FQ461" s="7">
        <v>0</v>
      </c>
      <c r="FR461" s="4"/>
      <c r="FS461" s="7">
        <v>0</v>
      </c>
      <c r="FT461" s="4"/>
      <c r="FU461" s="7">
        <v>0</v>
      </c>
      <c r="FV461" s="7">
        <v>0</v>
      </c>
      <c r="FW461" s="7">
        <v>0</v>
      </c>
      <c r="FX461" s="4"/>
      <c r="FY461" s="7">
        <v>0</v>
      </c>
      <c r="FZ461" s="4"/>
      <c r="GA461" s="7">
        <v>0</v>
      </c>
      <c r="GB461" s="7">
        <v>0</v>
      </c>
      <c r="GC461" s="7">
        <v>-0.61736016792196602</v>
      </c>
      <c r="GD461" s="4"/>
      <c r="GE461" s="7">
        <v>-0.77486626030995698</v>
      </c>
      <c r="GF461" s="4"/>
      <c r="GG461" s="7">
        <v>0</v>
      </c>
      <c r="GH461" s="7">
        <v>0</v>
      </c>
      <c r="GI461" s="7">
        <v>-1.1862810982244301</v>
      </c>
      <c r="GJ461" s="4"/>
      <c r="GK461" s="7">
        <v>-2.2768660534588001</v>
      </c>
      <c r="GL461" s="4"/>
      <c r="GM461" s="7">
        <v>1</v>
      </c>
      <c r="GN461" s="7">
        <v>94.2288640454952</v>
      </c>
      <c r="GO461" s="7">
        <v>27.349666485963098</v>
      </c>
      <c r="GP461" s="4">
        <v>0.29024722692993699</v>
      </c>
      <c r="GQ461" s="7">
        <v>14.113891783413701</v>
      </c>
      <c r="GR461" s="4">
        <v>0.14978310442752699</v>
      </c>
      <c r="GS461" s="7">
        <v>11.2741935483871</v>
      </c>
      <c r="GT461" s="7">
        <v>60.657141892142697</v>
      </c>
      <c r="GU461" s="7">
        <v>21.4138745485632</v>
      </c>
      <c r="GV461" s="4">
        <v>0.353031380651601</v>
      </c>
      <c r="GW461" s="7">
        <v>14.8128370714032</v>
      </c>
      <c r="GX461" s="4">
        <v>0.24420598480789901</v>
      </c>
      <c r="GY461" s="7">
        <v>5.6903225806451596</v>
      </c>
      <c r="GZ461" s="3"/>
    </row>
    <row r="462" spans="1:208" s="11" customFormat="1" x14ac:dyDescent="0.25">
      <c r="A462" s="7" t="s">
        <v>220</v>
      </c>
      <c r="B462" s="7" t="s">
        <v>1103</v>
      </c>
      <c r="C462" s="7" t="s">
        <v>1104</v>
      </c>
      <c r="D462" s="33" t="s">
        <v>231</v>
      </c>
      <c r="E462" s="7"/>
      <c r="F462" s="8">
        <v>0</v>
      </c>
      <c r="G462" s="8">
        <v>0</v>
      </c>
      <c r="H462" s="8">
        <v>0</v>
      </c>
      <c r="I462" s="8"/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f t="shared" si="43"/>
        <v>0</v>
      </c>
      <c r="AV462" s="8">
        <f t="shared" si="44"/>
        <v>0</v>
      </c>
      <c r="AW462" s="8">
        <f t="shared" si="45"/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9">
        <v>0</v>
      </c>
      <c r="BM462" s="8" t="s">
        <v>268</v>
      </c>
      <c r="BN462" s="7" t="s">
        <v>268</v>
      </c>
      <c r="BO462" s="10">
        <v>884</v>
      </c>
      <c r="BP462" s="10">
        <v>444</v>
      </c>
      <c r="BQ462" s="7" t="s">
        <v>252</v>
      </c>
      <c r="BR462" s="8">
        <v>0</v>
      </c>
      <c r="BS462" s="8">
        <v>0</v>
      </c>
      <c r="BT462" s="4"/>
      <c r="BU462" s="8">
        <v>0.24549826781294001</v>
      </c>
      <c r="BV462" s="4"/>
      <c r="BW462" s="8">
        <v>0</v>
      </c>
      <c r="BX462" s="8">
        <v>0</v>
      </c>
      <c r="BY462" s="8">
        <v>0</v>
      </c>
      <c r="BZ462" s="4"/>
      <c r="CA462" s="8">
        <v>2.7544688950977401</v>
      </c>
      <c r="CB462" s="4"/>
      <c r="CC462" s="8">
        <v>0</v>
      </c>
      <c r="CD462" s="8">
        <v>0</v>
      </c>
      <c r="CE462" s="8">
        <v>0</v>
      </c>
      <c r="CF462" s="4"/>
      <c r="CG462" s="8">
        <v>1.1235853575985999</v>
      </c>
      <c r="CH462" s="4"/>
      <c r="CI462" s="8">
        <v>0</v>
      </c>
      <c r="CJ462" s="8">
        <v>0</v>
      </c>
      <c r="CK462" s="8">
        <v>0</v>
      </c>
      <c r="CL462" s="4"/>
      <c r="CM462" s="8">
        <v>-6.5554424281559595E-2</v>
      </c>
      <c r="CN462" s="4"/>
      <c r="CO462" s="8">
        <v>0</v>
      </c>
      <c r="CP462" s="8">
        <v>0</v>
      </c>
      <c r="CQ462" s="8">
        <v>0</v>
      </c>
      <c r="CR462" s="4"/>
      <c r="CS462" s="8">
        <v>-1.89864672147834</v>
      </c>
      <c r="CT462" s="4"/>
      <c r="CU462" s="8">
        <v>0</v>
      </c>
      <c r="CV462" s="8">
        <v>0</v>
      </c>
      <c r="CW462" s="8">
        <v>0</v>
      </c>
      <c r="CX462" s="4"/>
      <c r="CY462" s="8">
        <v>0.15854293932625699</v>
      </c>
      <c r="CZ462" s="4"/>
      <c r="DA462" s="8">
        <v>0</v>
      </c>
      <c r="DB462" s="8">
        <v>0</v>
      </c>
      <c r="DC462" s="8">
        <v>0</v>
      </c>
      <c r="DD462" s="4"/>
      <c r="DE462" s="8">
        <v>-0.18074704822270299</v>
      </c>
      <c r="DF462" s="4"/>
      <c r="DG462" s="8">
        <v>0</v>
      </c>
      <c r="DH462" s="8">
        <v>0</v>
      </c>
      <c r="DI462" s="8">
        <v>0</v>
      </c>
      <c r="DJ462" s="4"/>
      <c r="DK462" s="8">
        <v>-2.2700513924701902</v>
      </c>
      <c r="DL462" s="4"/>
      <c r="DM462" s="8">
        <v>0</v>
      </c>
      <c r="DN462" s="8">
        <v>0</v>
      </c>
      <c r="DO462" s="8">
        <v>0</v>
      </c>
      <c r="DP462" s="4"/>
      <c r="DQ462" s="8">
        <v>-4.8279059295239799</v>
      </c>
      <c r="DR462" s="4"/>
      <c r="DS462" s="8">
        <v>0</v>
      </c>
      <c r="DT462" s="8">
        <v>0</v>
      </c>
      <c r="DU462" s="8">
        <v>0</v>
      </c>
      <c r="DV462" s="4"/>
      <c r="DW462" s="8">
        <v>-3.4778690709518401</v>
      </c>
      <c r="DX462" s="4"/>
      <c r="DY462" s="8">
        <v>0</v>
      </c>
      <c r="DZ462" s="8">
        <v>0</v>
      </c>
      <c r="EA462" s="8">
        <v>0</v>
      </c>
      <c r="EB462" s="4"/>
      <c r="EC462" s="8">
        <v>-1.95464668150569</v>
      </c>
      <c r="ED462" s="4"/>
      <c r="EE462" s="8">
        <v>0</v>
      </c>
      <c r="EF462" s="8">
        <v>0</v>
      </c>
      <c r="EG462" s="8">
        <v>0</v>
      </c>
      <c r="EH462" s="4"/>
      <c r="EI462" s="8">
        <v>0.81778274051571698</v>
      </c>
      <c r="EJ462" s="4"/>
      <c r="EK462" s="8">
        <v>0</v>
      </c>
      <c r="EL462" s="8">
        <v>0</v>
      </c>
      <c r="EM462" s="8">
        <v>0</v>
      </c>
      <c r="EN462" s="4"/>
      <c r="EO462" s="8">
        <v>-5.7250922963440601E-2</v>
      </c>
      <c r="EP462" s="4"/>
      <c r="EQ462" s="8">
        <v>0</v>
      </c>
      <c r="ER462" s="8">
        <v>0</v>
      </c>
      <c r="ES462" s="8">
        <v>0</v>
      </c>
      <c r="ET462" s="4"/>
      <c r="EU462" s="8">
        <v>1.34904991872311E-2</v>
      </c>
      <c r="EV462" s="4"/>
      <c r="EW462" s="8">
        <v>0</v>
      </c>
      <c r="EX462" s="8">
        <v>0</v>
      </c>
      <c r="EY462" s="8">
        <v>0</v>
      </c>
      <c r="EZ462" s="4"/>
      <c r="FA462" s="8">
        <v>-0.22677663051934699</v>
      </c>
      <c r="FB462" s="4"/>
      <c r="FC462" s="8">
        <v>0</v>
      </c>
      <c r="FD462" s="7">
        <v>0</v>
      </c>
      <c r="FE462" s="7">
        <v>0</v>
      </c>
      <c r="FF462" s="4"/>
      <c r="FG462" s="7">
        <v>2.9999671629106799</v>
      </c>
      <c r="FH462" s="4"/>
      <c r="FI462" s="7">
        <v>0</v>
      </c>
      <c r="FJ462" s="7">
        <v>0</v>
      </c>
      <c r="FK462" s="7">
        <v>0</v>
      </c>
      <c r="FL462" s="4"/>
      <c r="FM462" s="7">
        <v>1.0580309333170399</v>
      </c>
      <c r="FN462" s="4"/>
      <c r="FO462" s="7">
        <v>0</v>
      </c>
      <c r="FP462" s="7">
        <v>0</v>
      </c>
      <c r="FQ462" s="7">
        <v>0</v>
      </c>
      <c r="FR462" s="4"/>
      <c r="FS462" s="7">
        <v>-1.7401037821520899</v>
      </c>
      <c r="FT462" s="4"/>
      <c r="FU462" s="7">
        <v>0</v>
      </c>
      <c r="FV462" s="7">
        <v>0</v>
      </c>
      <c r="FW462" s="7">
        <v>0</v>
      </c>
      <c r="FX462" s="4"/>
      <c r="FY462" s="7">
        <v>-2.45079844069289</v>
      </c>
      <c r="FZ462" s="4"/>
      <c r="GA462" s="7">
        <v>0</v>
      </c>
      <c r="GB462" s="7">
        <v>0</v>
      </c>
      <c r="GC462" s="7">
        <v>0</v>
      </c>
      <c r="GD462" s="4"/>
      <c r="GE462" s="7">
        <v>-8.3057750004758297</v>
      </c>
      <c r="GF462" s="4"/>
      <c r="GG462" s="7">
        <v>0</v>
      </c>
      <c r="GH462" s="7">
        <v>0</v>
      </c>
      <c r="GI462" s="7">
        <v>0</v>
      </c>
      <c r="GJ462" s="4"/>
      <c r="GK462" s="7">
        <v>-1.1368639409899699</v>
      </c>
      <c r="GL462" s="4"/>
      <c r="GM462" s="7">
        <v>0</v>
      </c>
      <c r="GN462" s="7">
        <v>0</v>
      </c>
      <c r="GO462" s="7">
        <v>0</v>
      </c>
      <c r="GP462" s="4"/>
      <c r="GQ462" s="7">
        <v>-4.3760423776209499E-2</v>
      </c>
      <c r="GR462" s="4"/>
      <c r="GS462" s="7">
        <v>0</v>
      </c>
      <c r="GT462" s="7">
        <v>0</v>
      </c>
      <c r="GU462" s="7">
        <v>0</v>
      </c>
      <c r="GV462" s="4"/>
      <c r="GW462" s="7">
        <v>-0.22677663051934699</v>
      </c>
      <c r="GX462" s="4"/>
      <c r="GY462" s="7">
        <v>0</v>
      </c>
      <c r="GZ462" s="3"/>
    </row>
    <row r="463" spans="1:208" s="11" customFormat="1" x14ac:dyDescent="0.25">
      <c r="A463" s="7" t="s">
        <v>220</v>
      </c>
      <c r="B463" s="7" t="s">
        <v>1105</v>
      </c>
      <c r="C463" s="7" t="s">
        <v>1106</v>
      </c>
      <c r="D463" s="33" t="s">
        <v>241</v>
      </c>
      <c r="E463" s="7"/>
      <c r="F463" s="8">
        <v>211.407592411374</v>
      </c>
      <c r="G463" s="8">
        <v>-1.3363051951801701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210.07128721619401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210.07128721619401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f t="shared" si="43"/>
        <v>0</v>
      </c>
      <c r="AV463" s="8">
        <f t="shared" si="44"/>
        <v>0</v>
      </c>
      <c r="AW463" s="8">
        <f t="shared" si="45"/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9">
        <v>0</v>
      </c>
      <c r="BM463" s="8" t="s">
        <v>268</v>
      </c>
      <c r="BN463" s="7" t="s">
        <v>268</v>
      </c>
      <c r="BO463" s="10">
        <v>886</v>
      </c>
      <c r="BP463" s="10">
        <v>445</v>
      </c>
      <c r="BQ463" s="7" t="s">
        <v>252</v>
      </c>
      <c r="BR463" s="8">
        <v>0</v>
      </c>
      <c r="BS463" s="8">
        <v>0</v>
      </c>
      <c r="BT463" s="4"/>
      <c r="BU463" s="8">
        <v>2.74409210222059</v>
      </c>
      <c r="BV463" s="4"/>
      <c r="BW463" s="8">
        <v>0</v>
      </c>
      <c r="BX463" s="8">
        <v>0</v>
      </c>
      <c r="BY463" s="8">
        <v>0</v>
      </c>
      <c r="BZ463" s="4"/>
      <c r="CA463" s="8">
        <v>37.288373351231499</v>
      </c>
      <c r="CB463" s="4"/>
      <c r="CC463" s="8">
        <v>0</v>
      </c>
      <c r="CD463" s="8">
        <v>0</v>
      </c>
      <c r="CE463" s="8">
        <v>0</v>
      </c>
      <c r="CF463" s="4"/>
      <c r="CG463" s="8">
        <v>15.458151981398901</v>
      </c>
      <c r="CH463" s="4"/>
      <c r="CI463" s="8">
        <v>0</v>
      </c>
      <c r="CJ463" s="8">
        <v>0</v>
      </c>
      <c r="CK463" s="8">
        <v>0</v>
      </c>
      <c r="CL463" s="4"/>
      <c r="CM463" s="8">
        <v>-0.90189131892326901</v>
      </c>
      <c r="CN463" s="4"/>
      <c r="CO463" s="8">
        <v>0</v>
      </c>
      <c r="CP463" s="8">
        <v>0</v>
      </c>
      <c r="CQ463" s="8">
        <v>0</v>
      </c>
      <c r="CR463" s="4"/>
      <c r="CS463" s="8">
        <v>-26.121351355992498</v>
      </c>
      <c r="CT463" s="4"/>
      <c r="CU463" s="8">
        <v>0</v>
      </c>
      <c r="CV463" s="8">
        <v>0</v>
      </c>
      <c r="CW463" s="8">
        <v>0</v>
      </c>
      <c r="CX463" s="4"/>
      <c r="CY463" s="8">
        <v>2.1812153575154301</v>
      </c>
      <c r="CZ463" s="4"/>
      <c r="DA463" s="8">
        <v>0</v>
      </c>
      <c r="DB463" s="8">
        <v>0</v>
      </c>
      <c r="DC463" s="8">
        <v>0</v>
      </c>
      <c r="DD463" s="4"/>
      <c r="DE463" s="8">
        <v>-2.48669978873833</v>
      </c>
      <c r="DF463" s="4"/>
      <c r="DG463" s="8">
        <v>0</v>
      </c>
      <c r="DH463" s="8">
        <v>0</v>
      </c>
      <c r="DI463" s="8">
        <v>0</v>
      </c>
      <c r="DJ463" s="4"/>
      <c r="DK463" s="8">
        <v>-31.231088201329602</v>
      </c>
      <c r="DL463" s="4"/>
      <c r="DM463" s="8">
        <v>0</v>
      </c>
      <c r="DN463" s="8">
        <v>0</v>
      </c>
      <c r="DO463" s="8">
        <v>0</v>
      </c>
      <c r="DP463" s="4"/>
      <c r="DQ463" s="8">
        <v>-66.421744786203405</v>
      </c>
      <c r="DR463" s="4"/>
      <c r="DS463" s="8">
        <v>0</v>
      </c>
      <c r="DT463" s="8">
        <v>0</v>
      </c>
      <c r="DU463" s="8">
        <v>0</v>
      </c>
      <c r="DV463" s="4"/>
      <c r="DW463" s="8">
        <v>-47.848101484178102</v>
      </c>
      <c r="DX463" s="4"/>
      <c r="DY463" s="8">
        <v>0</v>
      </c>
      <c r="DZ463" s="8">
        <v>0</v>
      </c>
      <c r="EA463" s="8">
        <v>0</v>
      </c>
      <c r="EB463" s="4"/>
      <c r="EC463" s="8">
        <v>-26.610226484786399</v>
      </c>
      <c r="ED463" s="4"/>
      <c r="EE463" s="8">
        <v>0</v>
      </c>
      <c r="EF463" s="8">
        <v>0</v>
      </c>
      <c r="EG463" s="8">
        <v>0</v>
      </c>
      <c r="EH463" s="4"/>
      <c r="EI463" s="8">
        <v>11.1331551019902</v>
      </c>
      <c r="EJ463" s="4"/>
      <c r="EK463" s="8">
        <v>0</v>
      </c>
      <c r="EL463" s="8">
        <v>0</v>
      </c>
      <c r="EM463" s="8">
        <v>0</v>
      </c>
      <c r="EN463" s="4"/>
      <c r="EO463" s="8">
        <v>-0.77940678199458702</v>
      </c>
      <c r="EP463" s="4"/>
      <c r="EQ463" s="8">
        <v>0</v>
      </c>
      <c r="ER463" s="8">
        <v>0</v>
      </c>
      <c r="ES463" s="8">
        <v>0</v>
      </c>
      <c r="ET463" s="4"/>
      <c r="EU463" s="8">
        <v>0.18365359807371801</v>
      </c>
      <c r="EV463" s="4"/>
      <c r="EW463" s="8">
        <v>0</v>
      </c>
      <c r="EX463" s="8">
        <v>0</v>
      </c>
      <c r="EY463" s="8">
        <v>0</v>
      </c>
      <c r="EZ463" s="4"/>
      <c r="FA463" s="8">
        <v>-3.0872950393341498</v>
      </c>
      <c r="FB463" s="4"/>
      <c r="FC463" s="8">
        <v>0</v>
      </c>
      <c r="FD463" s="7">
        <v>0</v>
      </c>
      <c r="FE463" s="7">
        <v>0</v>
      </c>
      <c r="FF463" s="4"/>
      <c r="FG463" s="7">
        <v>40.032465453452097</v>
      </c>
      <c r="FH463" s="4"/>
      <c r="FI463" s="7">
        <v>0</v>
      </c>
      <c r="FJ463" s="7">
        <v>0</v>
      </c>
      <c r="FK463" s="7">
        <v>0</v>
      </c>
      <c r="FL463" s="4"/>
      <c r="FM463" s="7">
        <v>14.556260662475699</v>
      </c>
      <c r="FN463" s="4"/>
      <c r="FO463" s="7">
        <v>0</v>
      </c>
      <c r="FP463" s="7">
        <v>0</v>
      </c>
      <c r="FQ463" s="7">
        <v>0</v>
      </c>
      <c r="FR463" s="4"/>
      <c r="FS463" s="7">
        <v>-23.940135998477</v>
      </c>
      <c r="FT463" s="4"/>
      <c r="FU463" s="7">
        <v>0</v>
      </c>
      <c r="FV463" s="7">
        <v>0</v>
      </c>
      <c r="FW463" s="7">
        <v>0</v>
      </c>
      <c r="FX463" s="4"/>
      <c r="FY463" s="7">
        <v>-33.717787990067997</v>
      </c>
      <c r="FZ463" s="4"/>
      <c r="GA463" s="7">
        <v>0</v>
      </c>
      <c r="GB463" s="7">
        <v>0</v>
      </c>
      <c r="GC463" s="7">
        <v>0</v>
      </c>
      <c r="GD463" s="4"/>
      <c r="GE463" s="7">
        <v>-114.269846270381</v>
      </c>
      <c r="GF463" s="4"/>
      <c r="GG463" s="7">
        <v>0</v>
      </c>
      <c r="GH463" s="7">
        <v>0</v>
      </c>
      <c r="GI463" s="7">
        <v>0</v>
      </c>
      <c r="GJ463" s="4"/>
      <c r="GK463" s="7">
        <v>-15.477071382796201</v>
      </c>
      <c r="GL463" s="4"/>
      <c r="GM463" s="7">
        <v>0</v>
      </c>
      <c r="GN463" s="7">
        <v>0</v>
      </c>
      <c r="GO463" s="7">
        <v>0</v>
      </c>
      <c r="GP463" s="4"/>
      <c r="GQ463" s="7">
        <v>-0.59575318392086896</v>
      </c>
      <c r="GR463" s="4"/>
      <c r="GS463" s="7">
        <v>0</v>
      </c>
      <c r="GT463" s="7">
        <v>0</v>
      </c>
      <c r="GU463" s="7">
        <v>0</v>
      </c>
      <c r="GV463" s="4"/>
      <c r="GW463" s="7">
        <v>-3.0872950393341498</v>
      </c>
      <c r="GX463" s="4"/>
      <c r="GY463" s="7">
        <v>0</v>
      </c>
      <c r="GZ463" s="3"/>
    </row>
    <row r="464" spans="1:208" s="11" customFormat="1" x14ac:dyDescent="0.25">
      <c r="A464" s="7" t="s">
        <v>220</v>
      </c>
      <c r="B464" s="7" t="s">
        <v>1107</v>
      </c>
      <c r="C464" s="7" t="s">
        <v>1108</v>
      </c>
      <c r="D464" s="33" t="s">
        <v>248</v>
      </c>
      <c r="E464" s="7"/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f t="shared" si="43"/>
        <v>0</v>
      </c>
      <c r="AV464" s="8">
        <f t="shared" si="44"/>
        <v>0</v>
      </c>
      <c r="AW464" s="8">
        <f t="shared" si="45"/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9">
        <v>0</v>
      </c>
      <c r="BM464" s="8" t="s">
        <v>268</v>
      </c>
      <c r="BN464" s="7" t="s">
        <v>268</v>
      </c>
      <c r="BO464" s="10">
        <v>887</v>
      </c>
      <c r="BP464" s="10">
        <v>446</v>
      </c>
      <c r="BQ464" s="7" t="s">
        <v>252</v>
      </c>
      <c r="BR464" s="8">
        <v>0</v>
      </c>
      <c r="BS464" s="8">
        <v>0</v>
      </c>
      <c r="BT464" s="4"/>
      <c r="BU464" s="8">
        <v>0.108760405227861</v>
      </c>
      <c r="BV464" s="4"/>
      <c r="BW464" s="8">
        <v>0</v>
      </c>
      <c r="BX464" s="8">
        <v>0</v>
      </c>
      <c r="BY464" s="8">
        <v>0</v>
      </c>
      <c r="BZ464" s="4"/>
      <c r="CA464" s="8">
        <v>1.2202805409775399</v>
      </c>
      <c r="CB464" s="4"/>
      <c r="CC464" s="8">
        <v>0</v>
      </c>
      <c r="CD464" s="8">
        <v>0</v>
      </c>
      <c r="CE464" s="8">
        <v>0</v>
      </c>
      <c r="CF464" s="4"/>
      <c r="CG464" s="8">
        <v>0.49776914538742101</v>
      </c>
      <c r="CH464" s="4"/>
      <c r="CI464" s="8">
        <v>0</v>
      </c>
      <c r="CJ464" s="8">
        <v>0</v>
      </c>
      <c r="CK464" s="8">
        <v>0</v>
      </c>
      <c r="CL464" s="4"/>
      <c r="CM464" s="8">
        <v>-2.9041848188758199E-2</v>
      </c>
      <c r="CN464" s="4"/>
      <c r="CO464" s="8">
        <v>0</v>
      </c>
      <c r="CP464" s="8">
        <v>0</v>
      </c>
      <c r="CQ464" s="8">
        <v>0</v>
      </c>
      <c r="CR464" s="4"/>
      <c r="CS464" s="8">
        <v>-0.84113548063699095</v>
      </c>
      <c r="CT464" s="4"/>
      <c r="CU464" s="8">
        <v>0</v>
      </c>
      <c r="CV464" s="8">
        <v>0</v>
      </c>
      <c r="CW464" s="8">
        <v>0</v>
      </c>
      <c r="CX464" s="4"/>
      <c r="CY464" s="8">
        <v>7.0237431097326594E-2</v>
      </c>
      <c r="CZ464" s="4"/>
      <c r="DA464" s="8">
        <v>0</v>
      </c>
      <c r="DB464" s="8">
        <v>0</v>
      </c>
      <c r="DC464" s="8">
        <v>0</v>
      </c>
      <c r="DD464" s="4"/>
      <c r="DE464" s="8">
        <v>-8.0074570463282799E-2</v>
      </c>
      <c r="DF464" s="4"/>
      <c r="DG464" s="8">
        <v>0</v>
      </c>
      <c r="DH464" s="8">
        <v>0</v>
      </c>
      <c r="DI464" s="8">
        <v>0</v>
      </c>
      <c r="DJ464" s="4"/>
      <c r="DK464" s="8">
        <v>-1.00567456596269</v>
      </c>
      <c r="DL464" s="4"/>
      <c r="DM464" s="8">
        <v>0</v>
      </c>
      <c r="DN464" s="8">
        <v>0</v>
      </c>
      <c r="DO464" s="8">
        <v>0</v>
      </c>
      <c r="DP464" s="4"/>
      <c r="DQ464" s="8">
        <v>-2.13885163161993</v>
      </c>
      <c r="DR464" s="4"/>
      <c r="DS464" s="8">
        <v>0</v>
      </c>
      <c r="DT464" s="8">
        <v>0</v>
      </c>
      <c r="DU464" s="8">
        <v>0</v>
      </c>
      <c r="DV464" s="4"/>
      <c r="DW464" s="8">
        <v>-1.54076024417799</v>
      </c>
      <c r="DX464" s="4"/>
      <c r="DY464" s="8">
        <v>0</v>
      </c>
      <c r="DZ464" s="8">
        <v>0</v>
      </c>
      <c r="EA464" s="8">
        <v>0</v>
      </c>
      <c r="EB464" s="4"/>
      <c r="EC464" s="8">
        <v>-0.83516371534220901</v>
      </c>
      <c r="ED464" s="4"/>
      <c r="EE464" s="8">
        <v>0</v>
      </c>
      <c r="EF464" s="8">
        <v>0</v>
      </c>
      <c r="EG464" s="8">
        <v>0</v>
      </c>
      <c r="EH464" s="4"/>
      <c r="EI464" s="8">
        <v>0.36229273477810198</v>
      </c>
      <c r="EJ464" s="4"/>
      <c r="EK464" s="8">
        <v>0</v>
      </c>
      <c r="EL464" s="8">
        <v>0</v>
      </c>
      <c r="EM464" s="8">
        <v>0</v>
      </c>
      <c r="EN464" s="4"/>
      <c r="EO464" s="8">
        <v>-2.5363187075260599E-2</v>
      </c>
      <c r="EP464" s="4"/>
      <c r="EQ464" s="8">
        <v>0</v>
      </c>
      <c r="ER464" s="8">
        <v>0</v>
      </c>
      <c r="ES464" s="8">
        <v>0</v>
      </c>
      <c r="ET464" s="4"/>
      <c r="EU464" s="8">
        <v>5.97644791380936E-3</v>
      </c>
      <c r="EV464" s="4"/>
      <c r="EW464" s="8">
        <v>0</v>
      </c>
      <c r="EX464" s="8">
        <v>0</v>
      </c>
      <c r="EY464" s="8">
        <v>0</v>
      </c>
      <c r="EZ464" s="4"/>
      <c r="FA464" s="8">
        <v>-0.10046622596096701</v>
      </c>
      <c r="FB464" s="4"/>
      <c r="FC464" s="8">
        <v>0</v>
      </c>
      <c r="FD464" s="7">
        <v>0</v>
      </c>
      <c r="FE464" s="7">
        <v>0</v>
      </c>
      <c r="FF464" s="4"/>
      <c r="FG464" s="7">
        <v>1.3290409462054</v>
      </c>
      <c r="FH464" s="4"/>
      <c r="FI464" s="7">
        <v>0</v>
      </c>
      <c r="FJ464" s="7">
        <v>0</v>
      </c>
      <c r="FK464" s="7">
        <v>0</v>
      </c>
      <c r="FL464" s="4"/>
      <c r="FM464" s="7">
        <v>0.46872729719866202</v>
      </c>
      <c r="FN464" s="4"/>
      <c r="FO464" s="7">
        <v>0</v>
      </c>
      <c r="FP464" s="7">
        <v>0</v>
      </c>
      <c r="FQ464" s="7">
        <v>0</v>
      </c>
      <c r="FR464" s="4"/>
      <c r="FS464" s="7">
        <v>-0.77089804953966401</v>
      </c>
      <c r="FT464" s="4"/>
      <c r="FU464" s="7">
        <v>0</v>
      </c>
      <c r="FV464" s="7">
        <v>0</v>
      </c>
      <c r="FW464" s="7">
        <v>0</v>
      </c>
      <c r="FX464" s="4"/>
      <c r="FY464" s="7">
        <v>-1.0857491364259799</v>
      </c>
      <c r="FZ464" s="4"/>
      <c r="GA464" s="7">
        <v>0</v>
      </c>
      <c r="GB464" s="7">
        <v>0</v>
      </c>
      <c r="GC464" s="7">
        <v>0</v>
      </c>
      <c r="GD464" s="4"/>
      <c r="GE464" s="7">
        <v>-3.6796118757979301</v>
      </c>
      <c r="GF464" s="4"/>
      <c r="GG464" s="7">
        <v>0</v>
      </c>
      <c r="GH464" s="7">
        <v>0</v>
      </c>
      <c r="GI464" s="7">
        <v>0</v>
      </c>
      <c r="GJ464" s="4"/>
      <c r="GK464" s="7">
        <v>-0.47287098056410598</v>
      </c>
      <c r="GL464" s="4"/>
      <c r="GM464" s="7">
        <v>0</v>
      </c>
      <c r="GN464" s="7">
        <v>0</v>
      </c>
      <c r="GO464" s="7">
        <v>0</v>
      </c>
      <c r="GP464" s="4"/>
      <c r="GQ464" s="7">
        <v>-1.93867391614513E-2</v>
      </c>
      <c r="GR464" s="4"/>
      <c r="GS464" s="7">
        <v>0</v>
      </c>
      <c r="GT464" s="7">
        <v>0</v>
      </c>
      <c r="GU464" s="7">
        <v>0</v>
      </c>
      <c r="GV464" s="4"/>
      <c r="GW464" s="7">
        <v>-0.10046622596096701</v>
      </c>
      <c r="GX464" s="4"/>
      <c r="GY464" s="7">
        <v>0</v>
      </c>
      <c r="GZ464" s="3"/>
    </row>
    <row r="465" spans="1:208" s="11" customFormat="1" x14ac:dyDescent="0.25">
      <c r="A465" s="7" t="s">
        <v>220</v>
      </c>
      <c r="B465" s="7" t="s">
        <v>1109</v>
      </c>
      <c r="C465" s="7" t="s">
        <v>1110</v>
      </c>
      <c r="D465" s="33" t="s">
        <v>241</v>
      </c>
      <c r="E465" s="7"/>
      <c r="F465" s="8">
        <v>-71.9792751533478</v>
      </c>
      <c r="G465" s="8">
        <v>69.935844961359805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-2.0434301919879498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-2.0434301919879498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f t="shared" si="43"/>
        <v>0</v>
      </c>
      <c r="AV465" s="8">
        <f t="shared" si="44"/>
        <v>0</v>
      </c>
      <c r="AW465" s="8">
        <f t="shared" si="45"/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9">
        <v>0</v>
      </c>
      <c r="BM465" s="8" t="s">
        <v>268</v>
      </c>
      <c r="BN465" s="7" t="s">
        <v>268</v>
      </c>
      <c r="BO465" s="10">
        <v>888</v>
      </c>
      <c r="BP465" s="10">
        <v>447</v>
      </c>
      <c r="BQ465" s="7" t="s">
        <v>252</v>
      </c>
      <c r="BR465" s="8">
        <v>0</v>
      </c>
      <c r="BS465" s="8">
        <v>0</v>
      </c>
      <c r="BT465" s="4"/>
      <c r="BU465" s="8">
        <v>1.1625460550140001</v>
      </c>
      <c r="BV465" s="4"/>
      <c r="BW465" s="8">
        <v>0</v>
      </c>
      <c r="BX465" s="8">
        <v>0</v>
      </c>
      <c r="BY465" s="8">
        <v>0</v>
      </c>
      <c r="BZ465" s="4"/>
      <c r="CA465" s="8">
        <v>22.360030140741799</v>
      </c>
      <c r="CB465" s="4"/>
      <c r="CC465" s="8">
        <v>0</v>
      </c>
      <c r="CD465" s="8">
        <v>0</v>
      </c>
      <c r="CE465" s="8">
        <v>0</v>
      </c>
      <c r="CF465" s="4"/>
      <c r="CG465" s="8">
        <v>9.3863463862002199</v>
      </c>
      <c r="CH465" s="4"/>
      <c r="CI465" s="8">
        <v>0</v>
      </c>
      <c r="CJ465" s="8">
        <v>0</v>
      </c>
      <c r="CK465" s="8">
        <v>0</v>
      </c>
      <c r="CL465" s="4"/>
      <c r="CM465" s="8">
        <v>-0.54763762207807598</v>
      </c>
      <c r="CN465" s="4"/>
      <c r="CO465" s="8">
        <v>0</v>
      </c>
      <c r="CP465" s="8">
        <v>0</v>
      </c>
      <c r="CQ465" s="8">
        <v>0</v>
      </c>
      <c r="CR465" s="4"/>
      <c r="CS465" s="8">
        <v>-16.820297347567301</v>
      </c>
      <c r="CT465" s="4"/>
      <c r="CU465" s="8">
        <v>0</v>
      </c>
      <c r="CV465" s="8">
        <v>0</v>
      </c>
      <c r="CW465" s="8">
        <v>0</v>
      </c>
      <c r="CX465" s="4"/>
      <c r="CY465" s="8">
        <v>1.3257195200266001</v>
      </c>
      <c r="CZ465" s="4"/>
      <c r="DA465" s="8">
        <v>0</v>
      </c>
      <c r="DB465" s="8">
        <v>0</v>
      </c>
      <c r="DC465" s="8">
        <v>0</v>
      </c>
      <c r="DD465" s="4"/>
      <c r="DE465" s="8">
        <v>-1.5113898966122901</v>
      </c>
      <c r="DF465" s="4"/>
      <c r="DG465" s="8">
        <v>0</v>
      </c>
      <c r="DH465" s="8">
        <v>0</v>
      </c>
      <c r="DI465" s="8">
        <v>0</v>
      </c>
      <c r="DJ465" s="4"/>
      <c r="DK465" s="8">
        <v>-18.981920772583202</v>
      </c>
      <c r="DL465" s="4"/>
      <c r="DM465" s="8">
        <v>0</v>
      </c>
      <c r="DN465" s="8">
        <v>0</v>
      </c>
      <c r="DO465" s="8">
        <v>0</v>
      </c>
      <c r="DP465" s="4"/>
      <c r="DQ465" s="8">
        <v>-40.3704255282872</v>
      </c>
      <c r="DR465" s="4"/>
      <c r="DS465" s="8">
        <v>0</v>
      </c>
      <c r="DT465" s="8">
        <v>0</v>
      </c>
      <c r="DU465" s="8">
        <v>0</v>
      </c>
      <c r="DV465" s="4"/>
      <c r="DW465" s="8">
        <v>-29.081563939876801</v>
      </c>
      <c r="DX465" s="4"/>
      <c r="DY465" s="8">
        <v>0</v>
      </c>
      <c r="DZ465" s="8">
        <v>0</v>
      </c>
      <c r="EA465" s="8">
        <v>0</v>
      </c>
      <c r="EB465" s="4"/>
      <c r="EC465" s="8">
        <v>-15.6588909692522</v>
      </c>
      <c r="ED465" s="4"/>
      <c r="EE465" s="8">
        <v>0</v>
      </c>
      <c r="EF465" s="8">
        <v>0</v>
      </c>
      <c r="EG465" s="8">
        <v>0</v>
      </c>
      <c r="EH465" s="4"/>
      <c r="EI465" s="8">
        <v>6.5513483498546696</v>
      </c>
      <c r="EJ465" s="4"/>
      <c r="EK465" s="8">
        <v>0</v>
      </c>
      <c r="EL465" s="8">
        <v>0</v>
      </c>
      <c r="EM465" s="8">
        <v>0</v>
      </c>
      <c r="EN465" s="4"/>
      <c r="EO465" s="8">
        <v>-0.45864529416701599</v>
      </c>
      <c r="EP465" s="4"/>
      <c r="EQ465" s="8">
        <v>0</v>
      </c>
      <c r="ER465" s="8">
        <v>0</v>
      </c>
      <c r="ES465" s="8">
        <v>0</v>
      </c>
      <c r="ET465" s="4"/>
      <c r="EU465" s="8">
        <v>0.10807171899399</v>
      </c>
      <c r="EV465" s="4"/>
      <c r="EW465" s="8">
        <v>0</v>
      </c>
      <c r="EX465" s="8">
        <v>0</v>
      </c>
      <c r="EY465" s="8">
        <v>0</v>
      </c>
      <c r="EZ465" s="4"/>
      <c r="FA465" s="8">
        <v>-1.8167304025193101</v>
      </c>
      <c r="FB465" s="4"/>
      <c r="FC465" s="8">
        <v>0</v>
      </c>
      <c r="FD465" s="7">
        <v>0</v>
      </c>
      <c r="FE465" s="7">
        <v>0</v>
      </c>
      <c r="FF465" s="4"/>
      <c r="FG465" s="7">
        <v>23.5225761957558</v>
      </c>
      <c r="FH465" s="4"/>
      <c r="FI465" s="7">
        <v>0</v>
      </c>
      <c r="FJ465" s="7">
        <v>0</v>
      </c>
      <c r="FK465" s="7">
        <v>0</v>
      </c>
      <c r="FL465" s="4"/>
      <c r="FM465" s="7">
        <v>8.8387087641221402</v>
      </c>
      <c r="FN465" s="4"/>
      <c r="FO465" s="7">
        <v>0</v>
      </c>
      <c r="FP465" s="7">
        <v>0</v>
      </c>
      <c r="FQ465" s="7">
        <v>0</v>
      </c>
      <c r="FR465" s="4"/>
      <c r="FS465" s="7">
        <v>-15.4945778275407</v>
      </c>
      <c r="FT465" s="4"/>
      <c r="FU465" s="7">
        <v>0</v>
      </c>
      <c r="FV465" s="7">
        <v>0</v>
      </c>
      <c r="FW465" s="7">
        <v>0</v>
      </c>
      <c r="FX465" s="4"/>
      <c r="FY465" s="7">
        <v>-20.493310669195498</v>
      </c>
      <c r="FZ465" s="4"/>
      <c r="GA465" s="7">
        <v>0</v>
      </c>
      <c r="GB465" s="7">
        <v>0</v>
      </c>
      <c r="GC465" s="7">
        <v>0</v>
      </c>
      <c r="GD465" s="4"/>
      <c r="GE465" s="7">
        <v>-69.451989468164101</v>
      </c>
      <c r="GF465" s="4"/>
      <c r="GG465" s="7">
        <v>0</v>
      </c>
      <c r="GH465" s="7">
        <v>0</v>
      </c>
      <c r="GI465" s="7">
        <v>0</v>
      </c>
      <c r="GJ465" s="4"/>
      <c r="GK465" s="7">
        <v>-9.1075426193975701</v>
      </c>
      <c r="GL465" s="4"/>
      <c r="GM465" s="7">
        <v>0</v>
      </c>
      <c r="GN465" s="7">
        <v>0</v>
      </c>
      <c r="GO465" s="7">
        <v>0</v>
      </c>
      <c r="GP465" s="4"/>
      <c r="GQ465" s="7">
        <v>-0.35057357517302601</v>
      </c>
      <c r="GR465" s="4"/>
      <c r="GS465" s="7">
        <v>0</v>
      </c>
      <c r="GT465" s="7">
        <v>0</v>
      </c>
      <c r="GU465" s="7">
        <v>0</v>
      </c>
      <c r="GV465" s="4"/>
      <c r="GW465" s="7">
        <v>-1.8167304025193101</v>
      </c>
      <c r="GX465" s="4"/>
      <c r="GY465" s="7">
        <v>0</v>
      </c>
      <c r="GZ465" s="3"/>
    </row>
    <row r="466" spans="1:208" s="11" customFormat="1" x14ac:dyDescent="0.25">
      <c r="A466" s="7" t="s">
        <v>220</v>
      </c>
      <c r="B466" s="7" t="s">
        <v>1111</v>
      </c>
      <c r="C466" s="7" t="s">
        <v>1112</v>
      </c>
      <c r="D466" s="33" t="s">
        <v>241</v>
      </c>
      <c r="E466" s="7"/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f t="shared" si="43"/>
        <v>0</v>
      </c>
      <c r="AV466" s="8">
        <f t="shared" si="44"/>
        <v>0</v>
      </c>
      <c r="AW466" s="8">
        <f t="shared" si="45"/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9">
        <v>0</v>
      </c>
      <c r="BM466" s="8" t="s">
        <v>268</v>
      </c>
      <c r="BN466" s="7" t="s">
        <v>268</v>
      </c>
      <c r="BO466" s="10">
        <v>905</v>
      </c>
      <c r="BP466" s="10">
        <v>448</v>
      </c>
      <c r="BQ466" s="7" t="s">
        <v>252</v>
      </c>
      <c r="BR466" s="8">
        <v>0</v>
      </c>
      <c r="BS466" s="8">
        <v>0</v>
      </c>
      <c r="BT466" s="4"/>
      <c r="BU466" s="8">
        <v>6.2491194888082198E-2</v>
      </c>
      <c r="BV466" s="4"/>
      <c r="BW466" s="8">
        <v>0</v>
      </c>
      <c r="BX466" s="8">
        <v>0</v>
      </c>
      <c r="BY466" s="8">
        <v>0</v>
      </c>
      <c r="BZ466" s="4"/>
      <c r="CA466" s="8">
        <v>0.70114513468126904</v>
      </c>
      <c r="CB466" s="4"/>
      <c r="CC466" s="8">
        <v>0</v>
      </c>
      <c r="CD466" s="8">
        <v>0</v>
      </c>
      <c r="CE466" s="8">
        <v>0</v>
      </c>
      <c r="CF466" s="4"/>
      <c r="CG466" s="8">
        <v>0.286006752145056</v>
      </c>
      <c r="CH466" s="4"/>
      <c r="CI466" s="8">
        <v>0</v>
      </c>
      <c r="CJ466" s="8">
        <v>0</v>
      </c>
      <c r="CK466" s="8">
        <v>0</v>
      </c>
      <c r="CL466" s="4"/>
      <c r="CM466" s="8">
        <v>-1.6686774716504298E-2</v>
      </c>
      <c r="CN466" s="4"/>
      <c r="CO466" s="8">
        <v>0</v>
      </c>
      <c r="CP466" s="8">
        <v>0</v>
      </c>
      <c r="CQ466" s="8">
        <v>0</v>
      </c>
      <c r="CR466" s="4"/>
      <c r="CS466" s="8">
        <v>-0.48329716474527701</v>
      </c>
      <c r="CT466" s="4"/>
      <c r="CU466" s="8">
        <v>0</v>
      </c>
      <c r="CV466" s="8">
        <v>0</v>
      </c>
      <c r="CW466" s="8">
        <v>0</v>
      </c>
      <c r="CX466" s="4"/>
      <c r="CY466" s="8">
        <v>4.0356871996962702E-2</v>
      </c>
      <c r="CZ466" s="4"/>
      <c r="DA466" s="8">
        <v>0</v>
      </c>
      <c r="DB466" s="8">
        <v>0</v>
      </c>
      <c r="DC466" s="8">
        <v>0</v>
      </c>
      <c r="DD466" s="4"/>
      <c r="DE466" s="8">
        <v>-4.6009049115792101E-2</v>
      </c>
      <c r="DF466" s="4"/>
      <c r="DG466" s="8">
        <v>0</v>
      </c>
      <c r="DH466" s="8">
        <v>0</v>
      </c>
      <c r="DI466" s="8">
        <v>0</v>
      </c>
      <c r="DJ466" s="4"/>
      <c r="DK466" s="8">
        <v>-0.57783744015186</v>
      </c>
      <c r="DL466" s="4"/>
      <c r="DM466" s="8">
        <v>0</v>
      </c>
      <c r="DN466" s="8">
        <v>0</v>
      </c>
      <c r="DO466" s="8">
        <v>0</v>
      </c>
      <c r="DP466" s="4"/>
      <c r="DQ466" s="8">
        <v>-1.2289349756419099</v>
      </c>
      <c r="DR466" s="4"/>
      <c r="DS466" s="8">
        <v>0</v>
      </c>
      <c r="DT466" s="8">
        <v>0</v>
      </c>
      <c r="DU466" s="8">
        <v>0</v>
      </c>
      <c r="DV466" s="4"/>
      <c r="DW466" s="8">
        <v>-0.885285514562831</v>
      </c>
      <c r="DX466" s="4"/>
      <c r="DY466" s="8">
        <v>0</v>
      </c>
      <c r="DZ466" s="8">
        <v>0</v>
      </c>
      <c r="EA466" s="8">
        <v>0</v>
      </c>
      <c r="EB466" s="4"/>
      <c r="EC466" s="8">
        <v>-0.49755180638351598</v>
      </c>
      <c r="ED466" s="4"/>
      <c r="EE466" s="8">
        <v>0</v>
      </c>
      <c r="EF466" s="8">
        <v>0</v>
      </c>
      <c r="EG466" s="8">
        <v>0</v>
      </c>
      <c r="EH466" s="4"/>
      <c r="EI466" s="8">
        <v>0.20816508398397801</v>
      </c>
      <c r="EJ466" s="4"/>
      <c r="EK466" s="8">
        <v>0</v>
      </c>
      <c r="EL466" s="8">
        <v>0</v>
      </c>
      <c r="EM466" s="8">
        <v>0</v>
      </c>
      <c r="EN466" s="4"/>
      <c r="EO466" s="8">
        <v>-1.4573129173402999E-2</v>
      </c>
      <c r="EP466" s="4"/>
      <c r="EQ466" s="8">
        <v>0</v>
      </c>
      <c r="ER466" s="8">
        <v>0</v>
      </c>
      <c r="ES466" s="8">
        <v>0</v>
      </c>
      <c r="ET466" s="4"/>
      <c r="EU466" s="8">
        <v>3.43392595759084E-3</v>
      </c>
      <c r="EV466" s="4"/>
      <c r="EW466" s="8">
        <v>0</v>
      </c>
      <c r="EX466" s="8">
        <v>0</v>
      </c>
      <c r="EY466" s="8">
        <v>0</v>
      </c>
      <c r="EZ466" s="4"/>
      <c r="FA466" s="8">
        <v>-5.77255330172406E-2</v>
      </c>
      <c r="FB466" s="4"/>
      <c r="FC466" s="8">
        <v>0</v>
      </c>
      <c r="FD466" s="7">
        <v>0</v>
      </c>
      <c r="FE466" s="7">
        <v>0</v>
      </c>
      <c r="FF466" s="4"/>
      <c r="FG466" s="7">
        <v>0.76363632956935101</v>
      </c>
      <c r="FH466" s="4"/>
      <c r="FI466" s="7">
        <v>0</v>
      </c>
      <c r="FJ466" s="7">
        <v>0</v>
      </c>
      <c r="FK466" s="7">
        <v>0</v>
      </c>
      <c r="FL466" s="4"/>
      <c r="FM466" s="7">
        <v>0.26931997742855202</v>
      </c>
      <c r="FN466" s="4"/>
      <c r="FO466" s="7">
        <v>0</v>
      </c>
      <c r="FP466" s="7">
        <v>0</v>
      </c>
      <c r="FQ466" s="7">
        <v>0</v>
      </c>
      <c r="FR466" s="4"/>
      <c r="FS466" s="7">
        <v>-0.44294029274831498</v>
      </c>
      <c r="FT466" s="4"/>
      <c r="FU466" s="7">
        <v>0</v>
      </c>
      <c r="FV466" s="7">
        <v>0</v>
      </c>
      <c r="FW466" s="7">
        <v>0</v>
      </c>
      <c r="FX466" s="4"/>
      <c r="FY466" s="7">
        <v>-0.62384648926765296</v>
      </c>
      <c r="FZ466" s="4"/>
      <c r="GA466" s="7">
        <v>0</v>
      </c>
      <c r="GB466" s="7">
        <v>0</v>
      </c>
      <c r="GC466" s="7">
        <v>0</v>
      </c>
      <c r="GD466" s="4"/>
      <c r="GE466" s="7">
        <v>-2.1142204902047399</v>
      </c>
      <c r="GF466" s="4"/>
      <c r="GG466" s="7">
        <v>0</v>
      </c>
      <c r="GH466" s="7">
        <v>0</v>
      </c>
      <c r="GI466" s="7">
        <v>0</v>
      </c>
      <c r="GJ466" s="4"/>
      <c r="GK466" s="7">
        <v>-0.289386722399538</v>
      </c>
      <c r="GL466" s="4"/>
      <c r="GM466" s="7">
        <v>0</v>
      </c>
      <c r="GN466" s="7">
        <v>0</v>
      </c>
      <c r="GO466" s="7">
        <v>0</v>
      </c>
      <c r="GP466" s="4"/>
      <c r="GQ466" s="7">
        <v>-1.11392032158122E-2</v>
      </c>
      <c r="GR466" s="4"/>
      <c r="GS466" s="7">
        <v>0</v>
      </c>
      <c r="GT466" s="7">
        <v>0</v>
      </c>
      <c r="GU466" s="7">
        <v>0</v>
      </c>
      <c r="GV466" s="4"/>
      <c r="GW466" s="7">
        <v>-5.77255330172406E-2</v>
      </c>
      <c r="GX466" s="4"/>
      <c r="GY466" s="7">
        <v>0</v>
      </c>
      <c r="GZ466" s="3"/>
    </row>
    <row r="467" spans="1:208" s="11" customFormat="1" x14ac:dyDescent="0.25">
      <c r="A467" s="7" t="s">
        <v>220</v>
      </c>
      <c r="B467" s="7" t="s">
        <v>1113</v>
      </c>
      <c r="C467" s="7" t="s">
        <v>1114</v>
      </c>
      <c r="D467" s="33" t="s">
        <v>248</v>
      </c>
      <c r="E467" s="7"/>
      <c r="F467" s="8"/>
      <c r="G467" s="8"/>
      <c r="H467" s="8"/>
      <c r="I467" s="8"/>
      <c r="J467" s="8">
        <v>28.908686406382401</v>
      </c>
      <c r="K467" s="8">
        <v>159.073166997133</v>
      </c>
      <c r="L467" s="8">
        <v>145.67658743189901</v>
      </c>
      <c r="M467" s="8">
        <v>113.724908785182</v>
      </c>
      <c r="N467" s="8">
        <v>38.308496484413503</v>
      </c>
      <c r="O467" s="8">
        <v>-44.478134618697702</v>
      </c>
      <c r="P467" s="8">
        <v>4.5734252000542499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187.981853403516</v>
      </c>
      <c r="AF467" s="8">
        <v>259.40149621708002</v>
      </c>
      <c r="AG467" s="8">
        <v>-6.16963813428415</v>
      </c>
      <c r="AH467" s="8">
        <v>4.5734252000542499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/>
      <c r="AP467" s="8">
        <v>447.38334962059599</v>
      </c>
      <c r="AQ467" s="8">
        <v>-1.5962129342299001</v>
      </c>
      <c r="AR467" s="8">
        <v>0</v>
      </c>
      <c r="AS467" s="8">
        <v>0</v>
      </c>
      <c r="AT467" s="8">
        <v>0</v>
      </c>
      <c r="AU467" s="8">
        <f t="shared" si="43"/>
        <v>-448.97956255482592</v>
      </c>
      <c r="AV467" s="8">
        <f t="shared" si="44"/>
        <v>1.5962129342299001</v>
      </c>
      <c r="AW467" s="8">
        <f t="shared" si="45"/>
        <v>0</v>
      </c>
      <c r="AX467" s="8">
        <v>-31.951678646717401</v>
      </c>
      <c r="AY467" s="8">
        <v>-75.416412300768002</v>
      </c>
      <c r="AZ467" s="8">
        <v>-82.786631103111205</v>
      </c>
      <c r="BA467" s="8">
        <v>49.051559818751898</v>
      </c>
      <c r="BB467" s="8">
        <v>-4.5734252000542499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9">
        <v>0</v>
      </c>
      <c r="BM467" s="8" t="s">
        <v>268</v>
      </c>
      <c r="BN467" s="7" t="s">
        <v>268</v>
      </c>
      <c r="BO467" s="10">
        <v>907</v>
      </c>
      <c r="BP467" s="10">
        <v>449</v>
      </c>
      <c r="BQ467" s="7" t="s">
        <v>252</v>
      </c>
      <c r="BR467" s="8">
        <v>38.308496484413503</v>
      </c>
      <c r="BS467" s="8">
        <v>19.8666979095443</v>
      </c>
      <c r="BT467" s="4">
        <v>0.51859769327223404</v>
      </c>
      <c r="BU467" s="8">
        <v>-166.657083000667</v>
      </c>
      <c r="BV467" s="4">
        <v>-4.35039477648189</v>
      </c>
      <c r="BW467" s="8">
        <v>9</v>
      </c>
      <c r="BX467" s="8">
        <v>-44.478134618697702</v>
      </c>
      <c r="BY467" s="8">
        <v>-50.828405267088399</v>
      </c>
      <c r="BZ467" s="4">
        <v>1.1427728636290699</v>
      </c>
      <c r="CA467" s="8">
        <v>-643.97636787638805</v>
      </c>
      <c r="CB467" s="4">
        <v>-14.4784931606748</v>
      </c>
      <c r="CC467" s="8">
        <v>3.4193548387096802</v>
      </c>
      <c r="CD467" s="8">
        <v>4.5734252000542499</v>
      </c>
      <c r="CE467" s="8">
        <v>8.7234888347216106</v>
      </c>
      <c r="CF467" s="4">
        <v>1.90743008863863</v>
      </c>
      <c r="CG467" s="8">
        <v>426.60008057719301</v>
      </c>
      <c r="CH467" s="4">
        <v>93.278027280763794</v>
      </c>
      <c r="CI467" s="8">
        <v>0</v>
      </c>
      <c r="CJ467" s="8">
        <v>0</v>
      </c>
      <c r="CK467" s="8">
        <v>0</v>
      </c>
      <c r="CL467" s="4"/>
      <c r="CM467" s="8">
        <v>-2.0967132518439201E-2</v>
      </c>
      <c r="CN467" s="4"/>
      <c r="CO467" s="8">
        <v>0</v>
      </c>
      <c r="CP467" s="8">
        <v>0</v>
      </c>
      <c r="CQ467" s="8">
        <v>0</v>
      </c>
      <c r="CR467" s="4"/>
      <c r="CS467" s="8">
        <v>1.27149828266135E-2</v>
      </c>
      <c r="CT467" s="4"/>
      <c r="CU467" s="8">
        <v>0</v>
      </c>
      <c r="CV467" s="8">
        <v>0</v>
      </c>
      <c r="CW467" s="8">
        <v>0</v>
      </c>
      <c r="CX467" s="4"/>
      <c r="CY467" s="8">
        <v>0.21327882931421199</v>
      </c>
      <c r="CZ467" s="4"/>
      <c r="DA467" s="8">
        <v>0</v>
      </c>
      <c r="DB467" s="8">
        <v>0</v>
      </c>
      <c r="DC467" s="8">
        <v>0</v>
      </c>
      <c r="DD467" s="4"/>
      <c r="DE467" s="8">
        <v>-0.11267086960927</v>
      </c>
      <c r="DF467" s="4"/>
      <c r="DG467" s="8">
        <v>0</v>
      </c>
      <c r="DH467" s="8">
        <v>0</v>
      </c>
      <c r="DI467" s="8">
        <v>0</v>
      </c>
      <c r="DJ467" s="4"/>
      <c r="DK467" s="8">
        <v>-5.1488467206260697</v>
      </c>
      <c r="DL467" s="4"/>
      <c r="DM467" s="8">
        <v>0</v>
      </c>
      <c r="DN467" s="8">
        <v>0</v>
      </c>
      <c r="DO467" s="8">
        <v>0</v>
      </c>
      <c r="DP467" s="4"/>
      <c r="DQ467" s="8">
        <v>-13.260295193006201</v>
      </c>
      <c r="DR467" s="4"/>
      <c r="DS467" s="8">
        <v>0</v>
      </c>
      <c r="DT467" s="8">
        <v>0</v>
      </c>
      <c r="DU467" s="8">
        <v>0</v>
      </c>
      <c r="DV467" s="4"/>
      <c r="DW467" s="8">
        <v>-10.698588235304401</v>
      </c>
      <c r="DX467" s="4"/>
      <c r="DY467" s="8">
        <v>0</v>
      </c>
      <c r="DZ467" s="8">
        <v>0</v>
      </c>
      <c r="EA467" s="8">
        <v>0</v>
      </c>
      <c r="EB467" s="4"/>
      <c r="EC467" s="8">
        <v>-6.0798355605372203</v>
      </c>
      <c r="ED467" s="4"/>
      <c r="EE467" s="8">
        <v>0</v>
      </c>
      <c r="EF467" s="8">
        <v>0</v>
      </c>
      <c r="EG467" s="8">
        <v>0</v>
      </c>
      <c r="EH467" s="4"/>
      <c r="EI467" s="8">
        <v>2.9059442385233298</v>
      </c>
      <c r="EJ467" s="4"/>
      <c r="EK467" s="8">
        <v>0</v>
      </c>
      <c r="EL467" s="8">
        <v>0</v>
      </c>
      <c r="EM467" s="8">
        <v>0</v>
      </c>
      <c r="EN467" s="4"/>
      <c r="EO467" s="8">
        <v>-0.20343875916153101</v>
      </c>
      <c r="EP467" s="4"/>
      <c r="EQ467" s="8">
        <v>0</v>
      </c>
      <c r="ER467" s="8">
        <v>0</v>
      </c>
      <c r="ES467" s="8">
        <v>0</v>
      </c>
      <c r="ET467" s="4"/>
      <c r="EU467" s="8">
        <v>4.7938840507866599E-2</v>
      </c>
      <c r="EV467" s="4"/>
      <c r="EW467" s="8">
        <v>0</v>
      </c>
      <c r="EX467" s="8">
        <v>0</v>
      </c>
      <c r="EY467" s="8">
        <v>0</v>
      </c>
      <c r="EZ467" s="4"/>
      <c r="FA467" s="8">
        <v>-0.80583863720328697</v>
      </c>
      <c r="FB467" s="4"/>
      <c r="FC467" s="8">
        <v>0</v>
      </c>
      <c r="FD467" s="7">
        <v>-6.16963813428415</v>
      </c>
      <c r="FE467" s="7">
        <v>-30.961707357544</v>
      </c>
      <c r="FF467" s="4">
        <v>5.0183992454099497</v>
      </c>
      <c r="FG467" s="7">
        <v>-810.633450877055</v>
      </c>
      <c r="FH467" s="4">
        <v>131.390761213763</v>
      </c>
      <c r="FI467" s="7">
        <v>12.419354838709699</v>
      </c>
      <c r="FJ467" s="7">
        <v>4.5734252000542499</v>
      </c>
      <c r="FK467" s="7">
        <v>8.7234888347216106</v>
      </c>
      <c r="FL467" s="4">
        <v>1.90743008863863</v>
      </c>
      <c r="FM467" s="7">
        <v>426.57911344467499</v>
      </c>
      <c r="FN467" s="4">
        <v>93.273442722888404</v>
      </c>
      <c r="FO467" s="7">
        <v>0</v>
      </c>
      <c r="FP467" s="7">
        <v>0</v>
      </c>
      <c r="FQ467" s="7">
        <v>0</v>
      </c>
      <c r="FR467" s="4"/>
      <c r="FS467" s="7">
        <v>0.22599381214082501</v>
      </c>
      <c r="FT467" s="4"/>
      <c r="FU467" s="7">
        <v>0</v>
      </c>
      <c r="FV467" s="7">
        <v>0</v>
      </c>
      <c r="FW467" s="7">
        <v>0</v>
      </c>
      <c r="FX467" s="4"/>
      <c r="FY467" s="7">
        <v>-5.2615175902353402</v>
      </c>
      <c r="FZ467" s="4"/>
      <c r="GA467" s="7">
        <v>0</v>
      </c>
      <c r="GB467" s="7">
        <v>0</v>
      </c>
      <c r="GC467" s="7">
        <v>0</v>
      </c>
      <c r="GD467" s="4"/>
      <c r="GE467" s="7">
        <v>-23.9588834283106</v>
      </c>
      <c r="GF467" s="4"/>
      <c r="GG467" s="7">
        <v>0</v>
      </c>
      <c r="GH467" s="7">
        <v>0</v>
      </c>
      <c r="GI467" s="7">
        <v>0</v>
      </c>
      <c r="GJ467" s="4"/>
      <c r="GK467" s="7">
        <v>-3.17389132201389</v>
      </c>
      <c r="GL467" s="4"/>
      <c r="GM467" s="7">
        <v>0</v>
      </c>
      <c r="GN467" s="7">
        <v>0</v>
      </c>
      <c r="GO467" s="7">
        <v>0</v>
      </c>
      <c r="GP467" s="4"/>
      <c r="GQ467" s="7">
        <v>-0.155499918653664</v>
      </c>
      <c r="GR467" s="4"/>
      <c r="GS467" s="7">
        <v>0</v>
      </c>
      <c r="GT467" s="7">
        <v>0</v>
      </c>
      <c r="GU467" s="7">
        <v>0</v>
      </c>
      <c r="GV467" s="4"/>
      <c r="GW467" s="7">
        <v>-0.80583863720328697</v>
      </c>
      <c r="GX467" s="4"/>
      <c r="GY467" s="7">
        <v>0</v>
      </c>
      <c r="GZ467" s="3"/>
    </row>
    <row r="468" spans="1:208" s="11" customFormat="1" x14ac:dyDescent="0.25">
      <c r="A468" s="7" t="s">
        <v>220</v>
      </c>
      <c r="B468" s="7" t="s">
        <v>1115</v>
      </c>
      <c r="C468" s="7" t="s">
        <v>1116</v>
      </c>
      <c r="D468" s="33" t="s">
        <v>228</v>
      </c>
      <c r="E468" s="7" t="s">
        <v>229</v>
      </c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>
        <v>65.798638191258505</v>
      </c>
      <c r="Q468" s="8">
        <v>88.537389243680494</v>
      </c>
      <c r="R468" s="8">
        <v>83.272685585644595</v>
      </c>
      <c r="S468" s="8">
        <v>110.25780047730299</v>
      </c>
      <c r="T468" s="8">
        <v>41.796423487150598</v>
      </c>
      <c r="U468" s="8">
        <v>40.035708139255199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154.33602743493901</v>
      </c>
      <c r="AI468" s="8">
        <v>193.530486062948</v>
      </c>
      <c r="AJ468" s="8">
        <v>81.832131626405896</v>
      </c>
      <c r="AK468" s="8">
        <v>0</v>
      </c>
      <c r="AL468" s="8">
        <v>0</v>
      </c>
      <c r="AM468" s="8">
        <v>0</v>
      </c>
      <c r="AN468" s="8">
        <v>0</v>
      </c>
      <c r="AO468" s="8"/>
      <c r="AP468" s="8"/>
      <c r="AQ468" s="8">
        <v>154.33602743493901</v>
      </c>
      <c r="AR468" s="8">
        <v>275.36261768935401</v>
      </c>
      <c r="AS468" s="8">
        <v>0</v>
      </c>
      <c r="AT468" s="8">
        <v>0</v>
      </c>
      <c r="AU468" s="8">
        <f t="shared" ref="AU468:AU531" si="46">AQ468-AP468</f>
        <v>154.33602743493901</v>
      </c>
      <c r="AV468" s="8">
        <f t="shared" ref="AV468:AV531" si="47">AR468-AQ468</f>
        <v>121.026590254415</v>
      </c>
      <c r="AW468" s="8">
        <f t="shared" ref="AW468:AW531" si="48">AS468-AR468</f>
        <v>-275.36261768935401</v>
      </c>
      <c r="AX468" s="8">
        <v>0</v>
      </c>
      <c r="AY468" s="8">
        <v>0</v>
      </c>
      <c r="AZ468" s="8">
        <v>0</v>
      </c>
      <c r="BA468" s="8">
        <v>65.798638191258505</v>
      </c>
      <c r="BB468" s="8">
        <v>22.7387510524219</v>
      </c>
      <c r="BC468" s="8">
        <v>-5.2647036580359003</v>
      </c>
      <c r="BD468" s="8">
        <v>26.985114891658501</v>
      </c>
      <c r="BE468" s="8">
        <v>-68.461376990152402</v>
      </c>
      <c r="BF468" s="8">
        <v>-1.76071534789543</v>
      </c>
      <c r="BG468" s="8">
        <v>-40.035708139255199</v>
      </c>
      <c r="BH468" s="8">
        <v>0</v>
      </c>
      <c r="BI468" s="8">
        <v>0</v>
      </c>
      <c r="BJ468" s="8">
        <v>0</v>
      </c>
      <c r="BK468" s="8">
        <v>0</v>
      </c>
      <c r="BL468" s="9">
        <v>0</v>
      </c>
      <c r="BM468" s="8" t="s">
        <v>268</v>
      </c>
      <c r="BN468" s="7" t="s">
        <v>249</v>
      </c>
      <c r="BO468" s="10">
        <v>902</v>
      </c>
      <c r="BP468" s="10">
        <v>450</v>
      </c>
      <c r="BQ468" s="7" t="s">
        <v>252</v>
      </c>
      <c r="BR468" s="8"/>
      <c r="BS468" s="8"/>
      <c r="BT468" s="4"/>
      <c r="BU468" s="8"/>
      <c r="BV468" s="4"/>
      <c r="BW468" s="8"/>
      <c r="BX468" s="8"/>
      <c r="BY468" s="8"/>
      <c r="BZ468" s="4"/>
      <c r="CA468" s="8"/>
      <c r="CB468" s="4"/>
      <c r="CC468" s="8"/>
      <c r="CD468" s="8">
        <v>65.798638191258505</v>
      </c>
      <c r="CE468" s="8">
        <v>50.672240161607903</v>
      </c>
      <c r="CF468" s="4">
        <v>0.77011077363512603</v>
      </c>
      <c r="CG468" s="8">
        <v>31.870324665096099</v>
      </c>
      <c r="CH468" s="4">
        <v>0.484361463112015</v>
      </c>
      <c r="CI468" s="8">
        <v>16.653225806451601</v>
      </c>
      <c r="CJ468" s="8">
        <v>88.537389243680494</v>
      </c>
      <c r="CK468" s="8">
        <v>63.033488098522099</v>
      </c>
      <c r="CL468" s="4">
        <v>0.71194202400791096</v>
      </c>
      <c r="CM468" s="8">
        <v>37.865693813936701</v>
      </c>
      <c r="CN468" s="4">
        <v>0.42768026183513702</v>
      </c>
      <c r="CO468" s="8">
        <v>23.127880184331801</v>
      </c>
      <c r="CP468" s="8">
        <v>83.272685585644595</v>
      </c>
      <c r="CQ468" s="8">
        <v>64.971992027973101</v>
      </c>
      <c r="CR468" s="4">
        <v>0.78023173590517203</v>
      </c>
      <c r="CS468" s="8">
        <v>47.719168473130203</v>
      </c>
      <c r="CT468" s="4">
        <v>0.57304706984683296</v>
      </c>
      <c r="CU468" s="8">
        <v>17.1666666666667</v>
      </c>
      <c r="CV468" s="8">
        <v>110.25780047730299</v>
      </c>
      <c r="CW468" s="8">
        <v>89.608247296295701</v>
      </c>
      <c r="CX468" s="4">
        <v>0.81271571633375606</v>
      </c>
      <c r="CY468" s="8">
        <v>71.385122450146298</v>
      </c>
      <c r="CZ468" s="4">
        <v>0.64743829589491197</v>
      </c>
      <c r="DA468" s="8">
        <v>17.258064516129</v>
      </c>
      <c r="DB468" s="8">
        <v>41.796423487150598</v>
      </c>
      <c r="DC468" s="8">
        <v>33.672692130734802</v>
      </c>
      <c r="DD468" s="4">
        <v>0.80563572959984797</v>
      </c>
      <c r="DE468" s="8">
        <v>23.364607410858401</v>
      </c>
      <c r="DF468" s="4">
        <v>0.55900973005600096</v>
      </c>
      <c r="DG468" s="8">
        <v>10.258064516129</v>
      </c>
      <c r="DH468" s="8">
        <v>40.035708139255199</v>
      </c>
      <c r="DI468" s="8">
        <v>30.1951170676268</v>
      </c>
      <c r="DJ468" s="4">
        <v>0.75420464557789002</v>
      </c>
      <c r="DK468" s="8">
        <v>21.6463705793057</v>
      </c>
      <c r="DL468" s="4">
        <v>0.54067660059898703</v>
      </c>
      <c r="DM468" s="8">
        <v>8</v>
      </c>
      <c r="DN468" s="8">
        <v>0</v>
      </c>
      <c r="DO468" s="8">
        <v>0</v>
      </c>
      <c r="DP468" s="4"/>
      <c r="DQ468" s="8">
        <v>-15.9130857256427</v>
      </c>
      <c r="DR468" s="4"/>
      <c r="DS468" s="8">
        <v>0</v>
      </c>
      <c r="DT468" s="8">
        <v>0</v>
      </c>
      <c r="DU468" s="8">
        <v>0</v>
      </c>
      <c r="DV468" s="4"/>
      <c r="DW468" s="8">
        <v>-0.46062245914321298</v>
      </c>
      <c r="DX468" s="4"/>
      <c r="DY468" s="8">
        <v>0</v>
      </c>
      <c r="DZ468" s="8">
        <v>0</v>
      </c>
      <c r="EA468" s="8">
        <v>0</v>
      </c>
      <c r="EB468" s="4"/>
      <c r="EC468" s="8">
        <v>-0.13816484623617001</v>
      </c>
      <c r="ED468" s="4"/>
      <c r="EE468" s="8">
        <v>0</v>
      </c>
      <c r="EF468" s="8">
        <v>0</v>
      </c>
      <c r="EG468" s="8">
        <v>0</v>
      </c>
      <c r="EH468" s="4"/>
      <c r="EI468" s="8">
        <v>0.108310318357611</v>
      </c>
      <c r="EJ468" s="4"/>
      <c r="EK468" s="8">
        <v>0</v>
      </c>
      <c r="EL468" s="8">
        <v>0</v>
      </c>
      <c r="EM468" s="8">
        <v>0</v>
      </c>
      <c r="EN468" s="4"/>
      <c r="EO468" s="8">
        <v>-7.5825606569590604E-3</v>
      </c>
      <c r="EP468" s="4"/>
      <c r="EQ468" s="8">
        <v>0</v>
      </c>
      <c r="ER468" s="8">
        <v>0</v>
      </c>
      <c r="ES468" s="8">
        <v>0</v>
      </c>
      <c r="ET468" s="4"/>
      <c r="EU468" s="8">
        <v>1.7866869339426799E-3</v>
      </c>
      <c r="EV468" s="4"/>
      <c r="EW468" s="8">
        <v>0</v>
      </c>
      <c r="EX468" s="8">
        <v>0</v>
      </c>
      <c r="EY468" s="8">
        <v>0</v>
      </c>
      <c r="EZ468" s="4"/>
      <c r="FA468" s="8">
        <v>-3.00351319148024E-2</v>
      </c>
      <c r="FB468" s="4"/>
      <c r="FC468" s="8">
        <v>0</v>
      </c>
      <c r="FD468" s="7">
        <v>0</v>
      </c>
      <c r="FE468" s="7">
        <v>0</v>
      </c>
      <c r="FF468" s="4"/>
      <c r="FG468" s="7">
        <v>0</v>
      </c>
      <c r="FH468" s="4"/>
      <c r="FI468" s="7">
        <v>0</v>
      </c>
      <c r="FJ468" s="7">
        <v>154.33602743493901</v>
      </c>
      <c r="FK468" s="7">
        <v>113.70572826013</v>
      </c>
      <c r="FL468" s="4">
        <v>0.73674131795353603</v>
      </c>
      <c r="FM468" s="7">
        <v>69.736018479032893</v>
      </c>
      <c r="FN468" s="4">
        <v>0.45184536389878499</v>
      </c>
      <c r="FO468" s="7">
        <v>39.781105990783402</v>
      </c>
      <c r="FP468" s="7">
        <v>193.530486062948</v>
      </c>
      <c r="FQ468" s="7">
        <v>154.580239324269</v>
      </c>
      <c r="FR468" s="4">
        <v>0.79873844410223804</v>
      </c>
      <c r="FS468" s="7">
        <v>119.10429092327701</v>
      </c>
      <c r="FT468" s="4">
        <v>0.61542908999121004</v>
      </c>
      <c r="FU468" s="7">
        <v>34.424731182795703</v>
      </c>
      <c r="FV468" s="7">
        <v>81.832131626405896</v>
      </c>
      <c r="FW468" s="7">
        <v>63.867809198361698</v>
      </c>
      <c r="FX468" s="4">
        <v>0.78047348796853999</v>
      </c>
      <c r="FY468" s="7">
        <v>45.010977990164101</v>
      </c>
      <c r="FZ468" s="4">
        <v>0.55004039483727396</v>
      </c>
      <c r="GA468" s="7">
        <v>18.258064516129</v>
      </c>
      <c r="GB468" s="7">
        <v>0</v>
      </c>
      <c r="GC468" s="7">
        <v>0</v>
      </c>
      <c r="GD468" s="4"/>
      <c r="GE468" s="7">
        <v>-16.373708184785901</v>
      </c>
      <c r="GF468" s="4"/>
      <c r="GG468" s="7">
        <v>0</v>
      </c>
      <c r="GH468" s="7">
        <v>0</v>
      </c>
      <c r="GI468" s="7">
        <v>0</v>
      </c>
      <c r="GJ468" s="4"/>
      <c r="GK468" s="7">
        <v>-2.98545278785592E-2</v>
      </c>
      <c r="GL468" s="4"/>
      <c r="GM468" s="7">
        <v>0</v>
      </c>
      <c r="GN468" s="7">
        <v>0</v>
      </c>
      <c r="GO468" s="7">
        <v>0</v>
      </c>
      <c r="GP468" s="4"/>
      <c r="GQ468" s="7">
        <v>-5.7958737230163803E-3</v>
      </c>
      <c r="GR468" s="4"/>
      <c r="GS468" s="7">
        <v>0</v>
      </c>
      <c r="GT468" s="7">
        <v>0</v>
      </c>
      <c r="GU468" s="7">
        <v>0</v>
      </c>
      <c r="GV468" s="4"/>
      <c r="GW468" s="7">
        <v>-3.00351319148024E-2</v>
      </c>
      <c r="GX468" s="4"/>
      <c r="GY468" s="7">
        <v>0</v>
      </c>
      <c r="GZ468" s="3"/>
    </row>
    <row r="469" spans="1:208" s="11" customFormat="1" x14ac:dyDescent="0.25">
      <c r="A469" s="7" t="s">
        <v>220</v>
      </c>
      <c r="B469" s="7" t="s">
        <v>1117</v>
      </c>
      <c r="C469" s="7" t="s">
        <v>1118</v>
      </c>
      <c r="D469" s="33" t="s">
        <v>241</v>
      </c>
      <c r="E469" s="7"/>
      <c r="F469" s="8">
        <v>0</v>
      </c>
      <c r="G469" s="8"/>
      <c r="H469" s="8"/>
      <c r="I469" s="8"/>
      <c r="J469" s="8"/>
      <c r="K469" s="8"/>
      <c r="L469" s="8"/>
      <c r="M469" s="8">
        <v>0</v>
      </c>
      <c r="N469" s="8">
        <v>189.33361691168599</v>
      </c>
      <c r="O469" s="8">
        <v>469.86401895744501</v>
      </c>
      <c r="P469" s="8">
        <v>429.48432229587002</v>
      </c>
      <c r="Q469" s="8">
        <v>517.04523193792602</v>
      </c>
      <c r="R469" s="8">
        <v>456.70631506291602</v>
      </c>
      <c r="S469" s="8">
        <v>1151.6245663648799</v>
      </c>
      <c r="T469" s="8">
        <v>769.03247663467096</v>
      </c>
      <c r="U469" s="8">
        <v>379.98739880616199</v>
      </c>
      <c r="V469" s="8">
        <v>0</v>
      </c>
      <c r="W469" s="8">
        <v>0</v>
      </c>
      <c r="X469" s="8"/>
      <c r="Y469" s="8"/>
      <c r="Z469" s="8"/>
      <c r="AA469" s="8"/>
      <c r="AB469" s="8"/>
      <c r="AC469" s="8">
        <v>0</v>
      </c>
      <c r="AD469" s="8">
        <v>0</v>
      </c>
      <c r="AE469" s="8">
        <v>0</v>
      </c>
      <c r="AF469" s="8">
        <v>0</v>
      </c>
      <c r="AG469" s="8">
        <v>659.19763586913098</v>
      </c>
      <c r="AH469" s="8">
        <v>946.52955423379603</v>
      </c>
      <c r="AI469" s="8">
        <v>1608.3308814278</v>
      </c>
      <c r="AJ469" s="8">
        <v>1149.01987544083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1605.7271901029301</v>
      </c>
      <c r="AR469" s="8">
        <v>2757.35075686863</v>
      </c>
      <c r="AS469" s="8">
        <v>0</v>
      </c>
      <c r="AT469" s="8"/>
      <c r="AU469" s="8">
        <f t="shared" si="46"/>
        <v>1605.7271901029301</v>
      </c>
      <c r="AV469" s="8">
        <f t="shared" si="47"/>
        <v>1151.6235667656999</v>
      </c>
      <c r="AW469" s="8">
        <f t="shared" si="48"/>
        <v>-2757.35075686863</v>
      </c>
      <c r="AX469" s="8">
        <v>0</v>
      </c>
      <c r="AY469" s="8">
        <v>189.33361691168599</v>
      </c>
      <c r="AZ469" s="8">
        <v>280.53040204576001</v>
      </c>
      <c r="BA469" s="8">
        <v>-40.379696661575203</v>
      </c>
      <c r="BB469" s="8">
        <v>87.560909642055407</v>
      </c>
      <c r="BC469" s="8">
        <v>-60.338916875009197</v>
      </c>
      <c r="BD469" s="8">
        <v>694.91825130196298</v>
      </c>
      <c r="BE469" s="8">
        <v>-382.59208973020799</v>
      </c>
      <c r="BF469" s="8">
        <v>-389.04507782850902</v>
      </c>
      <c r="BG469" s="8">
        <v>-379.98739880616199</v>
      </c>
      <c r="BH469" s="8">
        <v>0</v>
      </c>
      <c r="BI469" s="8">
        <v>0</v>
      </c>
      <c r="BJ469" s="8">
        <v>0</v>
      </c>
      <c r="BK469" s="8">
        <v>0</v>
      </c>
      <c r="BL469" s="9">
        <v>0</v>
      </c>
      <c r="BM469" s="8" t="s">
        <v>268</v>
      </c>
      <c r="BN469" s="7" t="s">
        <v>268</v>
      </c>
      <c r="BO469" s="10">
        <v>1007</v>
      </c>
      <c r="BP469" s="10">
        <v>451</v>
      </c>
      <c r="BQ469" s="7" t="s">
        <v>252</v>
      </c>
      <c r="BR469" s="8">
        <v>193.46030562505399</v>
      </c>
      <c r="BS469" s="8">
        <v>154.60327116865901</v>
      </c>
      <c r="BT469" s="4">
        <v>0.79914724971176598</v>
      </c>
      <c r="BU469" s="8">
        <v>109.78483093062999</v>
      </c>
      <c r="BV469" s="4">
        <v>0.56747987953355306</v>
      </c>
      <c r="BW469" s="8">
        <v>33.214838709677402</v>
      </c>
      <c r="BX469" s="8">
        <v>506.97032621531901</v>
      </c>
      <c r="BY469" s="8">
        <v>340.92536748532899</v>
      </c>
      <c r="BZ469" s="4">
        <v>0.67247598105087503</v>
      </c>
      <c r="CA469" s="8">
        <v>213.93678975980399</v>
      </c>
      <c r="CB469" s="4">
        <v>0.421990753101674</v>
      </c>
      <c r="CC469" s="8">
        <v>102.13602150537599</v>
      </c>
      <c r="CD469" s="8">
        <v>470.96699221746599</v>
      </c>
      <c r="CE469" s="8">
        <v>309.47208114163601</v>
      </c>
      <c r="CF469" s="4">
        <v>0.65709930049352405</v>
      </c>
      <c r="CG469" s="8">
        <v>196.52385255619799</v>
      </c>
      <c r="CH469" s="4">
        <v>0.41727733748579598</v>
      </c>
      <c r="CI469" s="8">
        <v>101.84408602150501</v>
      </c>
      <c r="CJ469" s="8">
        <v>571.36079535352405</v>
      </c>
      <c r="CK469" s="8">
        <v>437.60815041016502</v>
      </c>
      <c r="CL469" s="4">
        <v>0.765905105791165</v>
      </c>
      <c r="CM469" s="8">
        <v>334.99196484072002</v>
      </c>
      <c r="CN469" s="4">
        <v>0.58630547906852304</v>
      </c>
      <c r="CO469" s="8">
        <v>88.7373271889401</v>
      </c>
      <c r="CP469" s="8">
        <v>506.63974544991902</v>
      </c>
      <c r="CQ469" s="8">
        <v>374.19970187050802</v>
      </c>
      <c r="CR469" s="4">
        <v>0.73859128746048597</v>
      </c>
      <c r="CS469" s="8">
        <v>266.18028084437299</v>
      </c>
      <c r="CT469" s="4">
        <v>0.52538373318499398</v>
      </c>
      <c r="CU469" s="8">
        <v>105.812903225806</v>
      </c>
      <c r="CV469" s="8">
        <v>1243.7551671604101</v>
      </c>
      <c r="CW469" s="8">
        <v>987.87102771234299</v>
      </c>
      <c r="CX469" s="4">
        <v>0.79426486321076195</v>
      </c>
      <c r="CY469" s="8">
        <v>774.88313394478803</v>
      </c>
      <c r="CZ469" s="4">
        <v>0.62301902689892397</v>
      </c>
      <c r="DA469" s="8">
        <v>200.509677419355</v>
      </c>
      <c r="DB469" s="8">
        <v>809.39635520059403</v>
      </c>
      <c r="DC469" s="8">
        <v>563.22558173119296</v>
      </c>
      <c r="DD469" s="4">
        <v>0.69585880651959198</v>
      </c>
      <c r="DE469" s="8">
        <v>387.936831287416</v>
      </c>
      <c r="DF469" s="4">
        <v>0.479291547082978</v>
      </c>
      <c r="DG469" s="8">
        <v>175.711827956989</v>
      </c>
      <c r="DH469" s="8">
        <v>392.22294375962201</v>
      </c>
      <c r="DI469" s="8">
        <v>288.44402652615503</v>
      </c>
      <c r="DJ469" s="4">
        <v>0.73540834649114994</v>
      </c>
      <c r="DK469" s="8">
        <v>213.98940095995599</v>
      </c>
      <c r="DL469" s="4">
        <v>0.54558103844914596</v>
      </c>
      <c r="DM469" s="8">
        <v>76.837557603686605</v>
      </c>
      <c r="DN469" s="8">
        <v>0</v>
      </c>
      <c r="DO469" s="8">
        <v>-6.7236458278838596</v>
      </c>
      <c r="DP469" s="4"/>
      <c r="DQ469" s="8">
        <v>-5.5761264539355402</v>
      </c>
      <c r="DR469" s="4"/>
      <c r="DS469" s="8">
        <v>0</v>
      </c>
      <c r="DT469" s="8">
        <v>0</v>
      </c>
      <c r="DU469" s="8">
        <v>3.1780704172409502</v>
      </c>
      <c r="DV469" s="4"/>
      <c r="DW469" s="8">
        <v>3.1538030489329798</v>
      </c>
      <c r="DX469" s="4"/>
      <c r="DY469" s="8">
        <v>0</v>
      </c>
      <c r="DZ469" s="8"/>
      <c r="EA469" s="8"/>
      <c r="EB469" s="4"/>
      <c r="EC469" s="8"/>
      <c r="ED469" s="4"/>
      <c r="EE469" s="8"/>
      <c r="EF469" s="8"/>
      <c r="EG469" s="8"/>
      <c r="EH469" s="4"/>
      <c r="EI469" s="8"/>
      <c r="EJ469" s="4"/>
      <c r="EK469" s="8"/>
      <c r="EL469" s="8"/>
      <c r="EM469" s="8"/>
      <c r="EN469" s="4"/>
      <c r="EO469" s="8"/>
      <c r="EP469" s="4"/>
      <c r="EQ469" s="8"/>
      <c r="ER469" s="8"/>
      <c r="ES469" s="8"/>
      <c r="ET469" s="4"/>
      <c r="EU469" s="8"/>
      <c r="EV469" s="4"/>
      <c r="EW469" s="8"/>
      <c r="EX469" s="8"/>
      <c r="EY469" s="8"/>
      <c r="EZ469" s="4"/>
      <c r="FA469" s="8"/>
      <c r="FB469" s="4"/>
      <c r="FC469" s="8"/>
      <c r="FD469" s="7">
        <v>700.43063184037305</v>
      </c>
      <c r="FE469" s="7">
        <v>495.52863865398803</v>
      </c>
      <c r="FF469" s="4">
        <v>0.70746283233215101</v>
      </c>
      <c r="FG469" s="7">
        <v>323.72162069043401</v>
      </c>
      <c r="FH469" s="4">
        <v>0.46217513337453398</v>
      </c>
      <c r="FI469" s="7">
        <v>135.35086021505401</v>
      </c>
      <c r="FJ469" s="7">
        <v>1042.32778757099</v>
      </c>
      <c r="FK469" s="7">
        <v>747.08023155180103</v>
      </c>
      <c r="FL469" s="4">
        <v>0.71674212321708697</v>
      </c>
      <c r="FM469" s="7">
        <v>531.51581739691801</v>
      </c>
      <c r="FN469" s="4">
        <v>0.50993154335407997</v>
      </c>
      <c r="FO469" s="7">
        <v>190.58141321044499</v>
      </c>
      <c r="FP469" s="7">
        <v>1750.39491261033</v>
      </c>
      <c r="FQ469" s="7">
        <v>1362.0707295828499</v>
      </c>
      <c r="FR469" s="4">
        <v>0.77815053035753001</v>
      </c>
      <c r="FS469" s="7">
        <v>1041.0634147891601</v>
      </c>
      <c r="FT469" s="4">
        <v>0.59475916394012096</v>
      </c>
      <c r="FU469" s="7">
        <v>306.322580645161</v>
      </c>
      <c r="FV469" s="7">
        <v>1201.61929896022</v>
      </c>
      <c r="FW469" s="7">
        <v>851.66960825734805</v>
      </c>
      <c r="FX469" s="4">
        <v>0.70876825047193703</v>
      </c>
      <c r="FY469" s="7">
        <v>601.92623224737201</v>
      </c>
      <c r="FZ469" s="4">
        <v>0.50092923171942305</v>
      </c>
      <c r="GA469" s="7">
        <v>252.549385560676</v>
      </c>
      <c r="GB469" s="7">
        <v>0</v>
      </c>
      <c r="GC469" s="7">
        <v>-3.5455754106429098</v>
      </c>
      <c r="GD469" s="4"/>
      <c r="GE469" s="7">
        <v>-2.4223234050025599</v>
      </c>
      <c r="GF469" s="4"/>
      <c r="GG469" s="7">
        <v>0</v>
      </c>
      <c r="GH469" s="7">
        <v>0</v>
      </c>
      <c r="GI469" s="7">
        <v>0</v>
      </c>
      <c r="GJ469" s="4"/>
      <c r="GK469" s="7">
        <v>0</v>
      </c>
      <c r="GL469" s="4"/>
      <c r="GM469" s="7">
        <v>0</v>
      </c>
      <c r="GN469" s="7">
        <v>0</v>
      </c>
      <c r="GO469" s="7">
        <v>0</v>
      </c>
      <c r="GP469" s="4"/>
      <c r="GQ469" s="7">
        <v>0</v>
      </c>
      <c r="GR469" s="4"/>
      <c r="GS469" s="7">
        <v>0</v>
      </c>
      <c r="GT469" s="7">
        <v>0</v>
      </c>
      <c r="GU469" s="7">
        <v>0</v>
      </c>
      <c r="GV469" s="4"/>
      <c r="GW469" s="7">
        <v>0</v>
      </c>
      <c r="GX469" s="4"/>
      <c r="GY469" s="7">
        <v>0</v>
      </c>
      <c r="GZ469" s="3"/>
    </row>
    <row r="470" spans="1:208" s="11" customFormat="1" x14ac:dyDescent="0.25">
      <c r="A470" s="7" t="s">
        <v>220</v>
      </c>
      <c r="B470" s="7" t="s">
        <v>1119</v>
      </c>
      <c r="C470" s="7" t="s">
        <v>1120</v>
      </c>
      <c r="D470" s="33" t="s">
        <v>231</v>
      </c>
      <c r="E470" s="7"/>
      <c r="F470" s="8">
        <v>48.608592701788503</v>
      </c>
      <c r="G470" s="8">
        <v>89.925681597763599</v>
      </c>
      <c r="H470" s="8">
        <v>98.182588785353801</v>
      </c>
      <c r="I470" s="8">
        <v>20.522770181803899</v>
      </c>
      <c r="J470" s="8">
        <v>117.50169659135101</v>
      </c>
      <c r="K470" s="8">
        <v>43.754951259092998</v>
      </c>
      <c r="L470" s="8">
        <v>44.068250972199799</v>
      </c>
      <c r="M470" s="8">
        <v>-72.870756933560699</v>
      </c>
      <c r="N470" s="8">
        <v>69.761817336348102</v>
      </c>
      <c r="O470" s="8">
        <v>50.855112771470999</v>
      </c>
      <c r="P470" s="8">
        <v>54.613851035449798</v>
      </c>
      <c r="Q470" s="8">
        <v>79.9260883908929</v>
      </c>
      <c r="R470" s="8">
        <v>84.213994991647695</v>
      </c>
      <c r="S470" s="8">
        <v>76.6035970341226</v>
      </c>
      <c r="T470" s="8">
        <v>9.5886401383655695</v>
      </c>
      <c r="U470" s="8">
        <v>0</v>
      </c>
      <c r="V470" s="8"/>
      <c r="W470" s="8"/>
      <c r="X470" s="8"/>
      <c r="Y470" s="8">
        <v>0</v>
      </c>
      <c r="Z470" s="8"/>
      <c r="AA470" s="8"/>
      <c r="AB470" s="8"/>
      <c r="AC470" s="8">
        <v>138.53427429955201</v>
      </c>
      <c r="AD470" s="8">
        <v>118.70535896715801</v>
      </c>
      <c r="AE470" s="8">
        <v>161.25664785044401</v>
      </c>
      <c r="AF470" s="8">
        <v>-28.8025059613609</v>
      </c>
      <c r="AG470" s="8">
        <v>120.616930107819</v>
      </c>
      <c r="AH470" s="8">
        <v>134.53993942634301</v>
      </c>
      <c r="AI470" s="8">
        <v>160.81759202577001</v>
      </c>
      <c r="AJ470" s="8">
        <v>9.5886401383655695</v>
      </c>
      <c r="AK470" s="8">
        <v>0</v>
      </c>
      <c r="AL470" s="8">
        <v>0</v>
      </c>
      <c r="AM470" s="8">
        <v>0</v>
      </c>
      <c r="AN470" s="8">
        <v>0</v>
      </c>
      <c r="AO470" s="8">
        <v>257.23963326670997</v>
      </c>
      <c r="AP470" s="8">
        <v>132.45414188908299</v>
      </c>
      <c r="AQ470" s="8">
        <v>255.15686953416201</v>
      </c>
      <c r="AR470" s="8">
        <v>170.40623216413599</v>
      </c>
      <c r="AS470" s="8">
        <v>0</v>
      </c>
      <c r="AT470" s="8"/>
      <c r="AU470" s="8">
        <f t="shared" si="46"/>
        <v>122.70272764507902</v>
      </c>
      <c r="AV470" s="8">
        <f t="shared" si="47"/>
        <v>-84.750637370026027</v>
      </c>
      <c r="AW470" s="8">
        <f t="shared" si="48"/>
        <v>-170.40623216413599</v>
      </c>
      <c r="AX470" s="8">
        <v>-116.939007905761</v>
      </c>
      <c r="AY470" s="8">
        <v>142.63257426990899</v>
      </c>
      <c r="AZ470" s="8">
        <v>-18.906704564877099</v>
      </c>
      <c r="BA470" s="8">
        <v>3.7587382639787701</v>
      </c>
      <c r="BB470" s="8">
        <v>25.312237355443099</v>
      </c>
      <c r="BC470" s="8">
        <v>4.2879066007548197</v>
      </c>
      <c r="BD470" s="8">
        <v>-7.6103979575250698</v>
      </c>
      <c r="BE470" s="8">
        <v>-67.014956895757095</v>
      </c>
      <c r="BF470" s="8">
        <v>-9.5886401383655695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9">
        <v>0</v>
      </c>
      <c r="BM470" s="8" t="s">
        <v>224</v>
      </c>
      <c r="BN470" s="7" t="s">
        <v>224</v>
      </c>
      <c r="BO470" s="10">
        <v>321</v>
      </c>
      <c r="BP470" s="10">
        <v>452</v>
      </c>
      <c r="BQ470" s="7" t="s">
        <v>252</v>
      </c>
      <c r="BR470" s="8">
        <v>69.761817336348102</v>
      </c>
      <c r="BS470" s="8">
        <v>20.631519707722401</v>
      </c>
      <c r="BT470" s="4">
        <v>0.29574229134900598</v>
      </c>
      <c r="BU470" s="8">
        <v>16.687568397995602</v>
      </c>
      <c r="BV470" s="4">
        <v>0.23920776486567899</v>
      </c>
      <c r="BW470" s="8">
        <v>3.1666666666666701</v>
      </c>
      <c r="BX470" s="8">
        <v>50.855112771470999</v>
      </c>
      <c r="BY470" s="8">
        <v>14.4275909263326</v>
      </c>
      <c r="BZ470" s="4">
        <v>0.28369991019715701</v>
      </c>
      <c r="CA470" s="8">
        <v>11.314953911383199</v>
      </c>
      <c r="CB470" s="4">
        <v>0.22249393020185601</v>
      </c>
      <c r="CC470" s="8">
        <v>2.2258064516128999</v>
      </c>
      <c r="CD470" s="8">
        <v>54.613851035449798</v>
      </c>
      <c r="CE470" s="8">
        <v>20.640552123555199</v>
      </c>
      <c r="CF470" s="4">
        <v>0.37793621457233301</v>
      </c>
      <c r="CG470" s="8">
        <v>17.886271979791299</v>
      </c>
      <c r="CH470" s="4">
        <v>0.32750431695763998</v>
      </c>
      <c r="CI470" s="8">
        <v>2.25</v>
      </c>
      <c r="CJ470" s="8">
        <v>79.9260883908929</v>
      </c>
      <c r="CK470" s="8">
        <v>42.016373386239202</v>
      </c>
      <c r="CL470" s="4">
        <v>0.52569035007381504</v>
      </c>
      <c r="CM470" s="8">
        <v>39.413916606237898</v>
      </c>
      <c r="CN470" s="4">
        <v>0.49312955756669902</v>
      </c>
      <c r="CO470" s="8">
        <v>2.25</v>
      </c>
      <c r="CP470" s="8">
        <v>84.213994991647695</v>
      </c>
      <c r="CQ470" s="8">
        <v>47.126189580306402</v>
      </c>
      <c r="CR470" s="4">
        <v>0.559600451029313</v>
      </c>
      <c r="CS470" s="8">
        <v>44.2082716657495</v>
      </c>
      <c r="CT470" s="4">
        <v>0.52495160299821997</v>
      </c>
      <c r="CU470" s="8">
        <v>2.25</v>
      </c>
      <c r="CV470" s="8">
        <v>76.6035970341226</v>
      </c>
      <c r="CW470" s="8">
        <v>41.766755640635402</v>
      </c>
      <c r="CX470" s="4">
        <v>0.54523230315190796</v>
      </c>
      <c r="CY470" s="8">
        <v>39.264684135616598</v>
      </c>
      <c r="CZ470" s="4">
        <v>0.51256971807898799</v>
      </c>
      <c r="DA470" s="8">
        <v>2.25</v>
      </c>
      <c r="DB470" s="8">
        <v>9.5886401383655695</v>
      </c>
      <c r="DC470" s="8">
        <v>5.7240385628238304</v>
      </c>
      <c r="DD470" s="4">
        <v>0.59696041151039803</v>
      </c>
      <c r="DE470" s="8">
        <v>5.5981830858090902</v>
      </c>
      <c r="DF470" s="4">
        <v>0.58383493436258305</v>
      </c>
      <c r="DG470" s="8">
        <v>0.19354838709677399</v>
      </c>
      <c r="DH470" s="8">
        <v>0</v>
      </c>
      <c r="DI470" s="8">
        <v>4.57672827366453E-2</v>
      </c>
      <c r="DJ470" s="4"/>
      <c r="DK470" s="8">
        <v>4.8505216186565399E-2</v>
      </c>
      <c r="DL470" s="4"/>
      <c r="DM470" s="8">
        <v>0</v>
      </c>
      <c r="DN470" s="8"/>
      <c r="DO470" s="8"/>
      <c r="DP470" s="4"/>
      <c r="DQ470" s="8"/>
      <c r="DR470" s="4"/>
      <c r="DS470" s="8"/>
      <c r="DT470" s="8"/>
      <c r="DU470" s="8"/>
      <c r="DV470" s="4"/>
      <c r="DW470" s="8"/>
      <c r="DX470" s="4"/>
      <c r="DY470" s="8"/>
      <c r="DZ470" s="8"/>
      <c r="EA470" s="8"/>
      <c r="EB470" s="4"/>
      <c r="EC470" s="8"/>
      <c r="ED470" s="4"/>
      <c r="EE470" s="8"/>
      <c r="EF470" s="8">
        <v>0</v>
      </c>
      <c r="EG470" s="8">
        <v>1.44478392944635</v>
      </c>
      <c r="EH470" s="4"/>
      <c r="EI470" s="8">
        <v>1.44478392944635</v>
      </c>
      <c r="EJ470" s="4"/>
      <c r="EK470" s="8">
        <v>0</v>
      </c>
      <c r="EL470" s="8"/>
      <c r="EM470" s="8"/>
      <c r="EN470" s="4"/>
      <c r="EO470" s="8"/>
      <c r="EP470" s="4"/>
      <c r="EQ470" s="8"/>
      <c r="ER470" s="8"/>
      <c r="ES470" s="8"/>
      <c r="ET470" s="4"/>
      <c r="EU470" s="8"/>
      <c r="EV470" s="4"/>
      <c r="EW470" s="8"/>
      <c r="EX470" s="8"/>
      <c r="EY470" s="8"/>
      <c r="EZ470" s="4"/>
      <c r="FA470" s="8"/>
      <c r="FB470" s="4"/>
      <c r="FC470" s="8"/>
      <c r="FD470" s="7">
        <v>120.616930107819</v>
      </c>
      <c r="FE470" s="7">
        <v>35.059110634055003</v>
      </c>
      <c r="FF470" s="4">
        <v>0.29066492243432002</v>
      </c>
      <c r="FG470" s="7">
        <v>28.002522309378801</v>
      </c>
      <c r="FH470" s="4">
        <v>0.232160794378927</v>
      </c>
      <c r="FI470" s="7">
        <v>5.39247311827957</v>
      </c>
      <c r="FJ470" s="7">
        <v>134.53993942634301</v>
      </c>
      <c r="FK470" s="7">
        <v>62.656925509794299</v>
      </c>
      <c r="FL470" s="4">
        <v>0.46571245517839299</v>
      </c>
      <c r="FM470" s="7">
        <v>57.300188586029201</v>
      </c>
      <c r="FN470" s="4">
        <v>0.42589723787856798</v>
      </c>
      <c r="FO470" s="7">
        <v>4.5</v>
      </c>
      <c r="FP470" s="7">
        <v>160.81759202577001</v>
      </c>
      <c r="FQ470" s="7">
        <v>88.892945220941797</v>
      </c>
      <c r="FR470" s="4">
        <v>0.55275635022999903</v>
      </c>
      <c r="FS470" s="7">
        <v>83.472955801366098</v>
      </c>
      <c r="FT470" s="4">
        <v>0.51905363554995798</v>
      </c>
      <c r="FU470" s="7">
        <v>4.5</v>
      </c>
      <c r="FV470" s="7">
        <v>9.5886401383655695</v>
      </c>
      <c r="FW470" s="7">
        <v>5.7698058455604802</v>
      </c>
      <c r="FX470" s="4">
        <v>0.601733484863472</v>
      </c>
      <c r="FY470" s="7">
        <v>5.6466883019956597</v>
      </c>
      <c r="FZ470" s="4">
        <v>0.58889354700072805</v>
      </c>
      <c r="GA470" s="7">
        <v>0.19354838709677399</v>
      </c>
      <c r="GB470" s="7">
        <v>0</v>
      </c>
      <c r="GC470" s="7">
        <v>0</v>
      </c>
      <c r="GD470" s="4"/>
      <c r="GE470" s="7">
        <v>0</v>
      </c>
      <c r="GF470" s="4"/>
      <c r="GG470" s="7">
        <v>0</v>
      </c>
      <c r="GH470" s="7">
        <v>0</v>
      </c>
      <c r="GI470" s="7">
        <v>1.44478392944635</v>
      </c>
      <c r="GJ470" s="4"/>
      <c r="GK470" s="7">
        <v>1.44478392944635</v>
      </c>
      <c r="GL470" s="4"/>
      <c r="GM470" s="7">
        <v>0</v>
      </c>
      <c r="GN470" s="7">
        <v>0</v>
      </c>
      <c r="GO470" s="7">
        <v>0</v>
      </c>
      <c r="GP470" s="4"/>
      <c r="GQ470" s="7">
        <v>0</v>
      </c>
      <c r="GR470" s="4"/>
      <c r="GS470" s="7">
        <v>0</v>
      </c>
      <c r="GT470" s="7">
        <v>0</v>
      </c>
      <c r="GU470" s="7">
        <v>0</v>
      </c>
      <c r="GV470" s="4"/>
      <c r="GW470" s="7">
        <v>0</v>
      </c>
      <c r="GX470" s="4"/>
      <c r="GY470" s="7">
        <v>0</v>
      </c>
      <c r="GZ470" s="3"/>
    </row>
    <row r="471" spans="1:208" s="11" customFormat="1" x14ac:dyDescent="0.25">
      <c r="A471" s="7" t="s">
        <v>220</v>
      </c>
      <c r="B471" s="7" t="s">
        <v>1121</v>
      </c>
      <c r="C471" s="7" t="s">
        <v>1122</v>
      </c>
      <c r="D471" s="33" t="s">
        <v>228</v>
      </c>
      <c r="E471" s="7" t="s">
        <v>229</v>
      </c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>
        <v>-4.9243882320570997E-4</v>
      </c>
      <c r="R471" s="8">
        <v>15.4581545685161</v>
      </c>
      <c r="S471" s="8">
        <v>-3.3175198172779898E-2</v>
      </c>
      <c r="T471" s="8"/>
      <c r="U471" s="8"/>
      <c r="V471" s="8"/>
      <c r="W471" s="8">
        <v>0</v>
      </c>
      <c r="X471" s="8">
        <v>0</v>
      </c>
      <c r="Y471" s="8"/>
      <c r="Z471" s="8"/>
      <c r="AA471" s="8"/>
      <c r="AB471" s="8"/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-4.9243882320570997E-4</v>
      </c>
      <c r="AI471" s="8">
        <v>15.4249793703433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/>
      <c r="AP471" s="8"/>
      <c r="AQ471" s="8">
        <v>-4.9243882320570997E-4</v>
      </c>
      <c r="AR471" s="8">
        <v>15.4249793703433</v>
      </c>
      <c r="AS471" s="8">
        <v>0</v>
      </c>
      <c r="AT471" s="8"/>
      <c r="AU471" s="8">
        <f t="shared" si="46"/>
        <v>-4.9243882320570997E-4</v>
      </c>
      <c r="AV471" s="8">
        <f t="shared" si="47"/>
        <v>15.425471809166506</v>
      </c>
      <c r="AW471" s="8">
        <f t="shared" si="48"/>
        <v>-15.4249793703433</v>
      </c>
      <c r="AX471" s="8">
        <v>0</v>
      </c>
      <c r="AY471" s="8">
        <v>0</v>
      </c>
      <c r="AZ471" s="8">
        <v>0</v>
      </c>
      <c r="BA471" s="8">
        <v>0</v>
      </c>
      <c r="BB471" s="8">
        <v>-4.9243882320570997E-4</v>
      </c>
      <c r="BC471" s="8">
        <v>15.4586470073393</v>
      </c>
      <c r="BD471" s="8">
        <v>-15.491329766688899</v>
      </c>
      <c r="BE471" s="8">
        <v>3.3175198172779898E-2</v>
      </c>
      <c r="BF471" s="8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9">
        <v>0</v>
      </c>
      <c r="BM471" s="8" t="s">
        <v>268</v>
      </c>
      <c r="BN471" s="7" t="s">
        <v>268</v>
      </c>
      <c r="BO471" s="10">
        <v>903</v>
      </c>
      <c r="BP471" s="10">
        <v>453</v>
      </c>
      <c r="BQ471" s="7" t="s">
        <v>252</v>
      </c>
      <c r="BR471" s="8"/>
      <c r="BS471" s="8"/>
      <c r="BT471" s="4"/>
      <c r="BU471" s="8"/>
      <c r="BV471" s="4"/>
      <c r="BW471" s="8"/>
      <c r="BX471" s="8"/>
      <c r="BY471" s="8"/>
      <c r="BZ471" s="4"/>
      <c r="CA471" s="8"/>
      <c r="CB471" s="4"/>
      <c r="CC471" s="8"/>
      <c r="CD471" s="8"/>
      <c r="CE471" s="8"/>
      <c r="CF471" s="4"/>
      <c r="CG471" s="8"/>
      <c r="CH471" s="4"/>
      <c r="CI471" s="8"/>
      <c r="CJ471" s="8">
        <v>-4.9243882320570997E-4</v>
      </c>
      <c r="CK471" s="8">
        <v>-4.6853076711575499</v>
      </c>
      <c r="CL471" s="4">
        <v>9514.4969290943209</v>
      </c>
      <c r="CM471" s="8">
        <v>-6.2967566675831703</v>
      </c>
      <c r="CN471" s="4">
        <v>-12786.8810720328</v>
      </c>
      <c r="CO471" s="8">
        <v>1.5</v>
      </c>
      <c r="CP471" s="8">
        <v>15.4581545685161</v>
      </c>
      <c r="CQ471" s="8">
        <v>14.043519679831901</v>
      </c>
      <c r="CR471" s="4">
        <v>0.90848617262726605</v>
      </c>
      <c r="CS471" s="8">
        <v>13.510710175847599</v>
      </c>
      <c r="CT471" s="4">
        <v>0.87401831285638298</v>
      </c>
      <c r="CU471" s="8">
        <v>0.5</v>
      </c>
      <c r="CV471" s="8">
        <v>-3.3175198172779898E-2</v>
      </c>
      <c r="CW471" s="8">
        <v>-2.6566242555775599E-2</v>
      </c>
      <c r="CX471" s="4">
        <v>0.80078625054222097</v>
      </c>
      <c r="CY471" s="8">
        <v>1.3048410189669299E-2</v>
      </c>
      <c r="CZ471" s="4">
        <v>0.393318228928485</v>
      </c>
      <c r="DA471" s="8">
        <v>0</v>
      </c>
      <c r="DB471" s="8"/>
      <c r="DC471" s="8"/>
      <c r="DD471" s="4"/>
      <c r="DE471" s="8"/>
      <c r="DF471" s="4"/>
      <c r="DG471" s="8"/>
      <c r="DH471" s="8"/>
      <c r="DI471" s="8"/>
      <c r="DJ471" s="4"/>
      <c r="DK471" s="8"/>
      <c r="DL471" s="4"/>
      <c r="DM471" s="8"/>
      <c r="DN471" s="8"/>
      <c r="DO471" s="8"/>
      <c r="DP471" s="4"/>
      <c r="DQ471" s="8"/>
      <c r="DR471" s="4"/>
      <c r="DS471" s="8"/>
      <c r="DT471" s="8">
        <v>0</v>
      </c>
      <c r="DU471" s="8">
        <v>-0.15627151500185199</v>
      </c>
      <c r="DV471" s="4"/>
      <c r="DW471" s="8">
        <v>-0.15627151500185199</v>
      </c>
      <c r="DX471" s="4"/>
      <c r="DY471" s="8">
        <v>0</v>
      </c>
      <c r="DZ471" s="8">
        <v>0</v>
      </c>
      <c r="EA471" s="8">
        <v>0.155103819784525</v>
      </c>
      <c r="EB471" s="4"/>
      <c r="EC471" s="8">
        <v>0.155103819784525</v>
      </c>
      <c r="ED471" s="4"/>
      <c r="EE471" s="8">
        <v>0</v>
      </c>
      <c r="EF471" s="8"/>
      <c r="EG471" s="8"/>
      <c r="EH471" s="4"/>
      <c r="EI471" s="8"/>
      <c r="EJ471" s="4"/>
      <c r="EK471" s="8"/>
      <c r="EL471" s="8"/>
      <c r="EM471" s="8"/>
      <c r="EN471" s="4"/>
      <c r="EO471" s="8"/>
      <c r="EP471" s="4"/>
      <c r="EQ471" s="8"/>
      <c r="ER471" s="8"/>
      <c r="ES471" s="8"/>
      <c r="ET471" s="4"/>
      <c r="EU471" s="8"/>
      <c r="EV471" s="4"/>
      <c r="EW471" s="8"/>
      <c r="EX471" s="8"/>
      <c r="EY471" s="8"/>
      <c r="EZ471" s="4"/>
      <c r="FA471" s="8"/>
      <c r="FB471" s="4"/>
      <c r="FC471" s="8"/>
      <c r="FD471" s="7">
        <v>0</v>
      </c>
      <c r="FE471" s="7">
        <v>0</v>
      </c>
      <c r="FF471" s="4"/>
      <c r="FG471" s="7">
        <v>0</v>
      </c>
      <c r="FH471" s="4"/>
      <c r="FI471" s="7">
        <v>0</v>
      </c>
      <c r="FJ471" s="7">
        <v>-4.9243882320570997E-4</v>
      </c>
      <c r="FK471" s="7">
        <v>-4.6853076711575499</v>
      </c>
      <c r="FL471" s="4">
        <v>9514.4969290943209</v>
      </c>
      <c r="FM471" s="7">
        <v>-6.2967566675831703</v>
      </c>
      <c r="FN471" s="4">
        <v>12786.8810720328</v>
      </c>
      <c r="FO471" s="7">
        <v>1.5</v>
      </c>
      <c r="FP471" s="7">
        <v>15.4249793703433</v>
      </c>
      <c r="FQ471" s="7">
        <v>14.016953437276101</v>
      </c>
      <c r="FR471" s="4">
        <v>0.90871780770259303</v>
      </c>
      <c r="FS471" s="7">
        <v>13.5237585860373</v>
      </c>
      <c r="FT471" s="4">
        <v>0.87674403066227902</v>
      </c>
      <c r="FU471" s="7">
        <v>0.5</v>
      </c>
      <c r="FV471" s="7">
        <v>0</v>
      </c>
      <c r="FW471" s="7">
        <v>0</v>
      </c>
      <c r="FX471" s="4"/>
      <c r="FY471" s="7">
        <v>0</v>
      </c>
      <c r="FZ471" s="4"/>
      <c r="GA471" s="7">
        <v>0</v>
      </c>
      <c r="GB471" s="7">
        <v>0</v>
      </c>
      <c r="GC471" s="7">
        <v>-0.15627151500185199</v>
      </c>
      <c r="GD471" s="4"/>
      <c r="GE471" s="7">
        <v>-0.15627151500185199</v>
      </c>
      <c r="GF471" s="4"/>
      <c r="GG471" s="7">
        <v>0</v>
      </c>
      <c r="GH471" s="7">
        <v>0</v>
      </c>
      <c r="GI471" s="7">
        <v>0.155103819784525</v>
      </c>
      <c r="GJ471" s="4"/>
      <c r="GK471" s="7">
        <v>0.155103819784525</v>
      </c>
      <c r="GL471" s="4"/>
      <c r="GM471" s="7">
        <v>0</v>
      </c>
      <c r="GN471" s="7">
        <v>0</v>
      </c>
      <c r="GO471" s="7">
        <v>0</v>
      </c>
      <c r="GP471" s="4"/>
      <c r="GQ471" s="7">
        <v>0</v>
      </c>
      <c r="GR471" s="4"/>
      <c r="GS471" s="7">
        <v>0</v>
      </c>
      <c r="GT471" s="7">
        <v>0</v>
      </c>
      <c r="GU471" s="7">
        <v>0</v>
      </c>
      <c r="GV471" s="4"/>
      <c r="GW471" s="7">
        <v>0</v>
      </c>
      <c r="GX471" s="4"/>
      <c r="GY471" s="7">
        <v>0</v>
      </c>
      <c r="GZ471" s="3"/>
    </row>
    <row r="472" spans="1:208" s="11" customFormat="1" x14ac:dyDescent="0.25">
      <c r="A472" s="7" t="s">
        <v>220</v>
      </c>
      <c r="B472" s="7" t="s">
        <v>1123</v>
      </c>
      <c r="C472" s="7" t="s">
        <v>1124</v>
      </c>
      <c r="D472" s="33" t="s">
        <v>228</v>
      </c>
      <c r="E472" s="7" t="s">
        <v>229</v>
      </c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>
        <v>0</v>
      </c>
      <c r="V472" s="8"/>
      <c r="W472" s="8"/>
      <c r="X472" s="8">
        <v>0</v>
      </c>
      <c r="Y472" s="8"/>
      <c r="Z472" s="8"/>
      <c r="AA472" s="8"/>
      <c r="AB472" s="8"/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/>
      <c r="AP472" s="8"/>
      <c r="AQ472" s="8"/>
      <c r="AR472" s="8">
        <v>0</v>
      </c>
      <c r="AS472" s="8">
        <v>0</v>
      </c>
      <c r="AT472" s="8"/>
      <c r="AU472" s="8">
        <f t="shared" si="46"/>
        <v>0</v>
      </c>
      <c r="AV472" s="8">
        <f t="shared" si="47"/>
        <v>0</v>
      </c>
      <c r="AW472" s="8">
        <f t="shared" si="48"/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9">
        <v>0</v>
      </c>
      <c r="BM472" s="8" t="s">
        <v>224</v>
      </c>
      <c r="BN472" s="7" t="s">
        <v>224</v>
      </c>
      <c r="BO472" s="10">
        <v>127</v>
      </c>
      <c r="BP472" s="10">
        <v>454</v>
      </c>
      <c r="BQ472" s="7" t="s">
        <v>252</v>
      </c>
      <c r="BR472" s="8"/>
      <c r="BS472" s="8"/>
      <c r="BT472" s="4"/>
      <c r="BU472" s="8"/>
      <c r="BV472" s="4"/>
      <c r="BW472" s="8"/>
      <c r="BX472" s="8"/>
      <c r="BY472" s="8"/>
      <c r="BZ472" s="4"/>
      <c r="CA472" s="8"/>
      <c r="CB472" s="4"/>
      <c r="CC472" s="8"/>
      <c r="CD472" s="8"/>
      <c r="CE472" s="8"/>
      <c r="CF472" s="4"/>
      <c r="CG472" s="8"/>
      <c r="CH472" s="4"/>
      <c r="CI472" s="8"/>
      <c r="CJ472" s="8"/>
      <c r="CK472" s="8"/>
      <c r="CL472" s="4"/>
      <c r="CM472" s="8"/>
      <c r="CN472" s="4"/>
      <c r="CO472" s="8"/>
      <c r="CP472" s="8"/>
      <c r="CQ472" s="8"/>
      <c r="CR472" s="4"/>
      <c r="CS472" s="8"/>
      <c r="CT472" s="4"/>
      <c r="CU472" s="8"/>
      <c r="CV472" s="8"/>
      <c r="CW472" s="8"/>
      <c r="CX472" s="4"/>
      <c r="CY472" s="8"/>
      <c r="CZ472" s="4"/>
      <c r="DA472" s="8"/>
      <c r="DB472" s="8"/>
      <c r="DC472" s="8"/>
      <c r="DD472" s="4"/>
      <c r="DE472" s="8"/>
      <c r="DF472" s="4"/>
      <c r="DG472" s="8"/>
      <c r="DH472" s="8">
        <v>0</v>
      </c>
      <c r="DI472" s="8">
        <v>0</v>
      </c>
      <c r="DJ472" s="4"/>
      <c r="DK472" s="8">
        <v>0</v>
      </c>
      <c r="DL472" s="4"/>
      <c r="DM472" s="8">
        <v>0</v>
      </c>
      <c r="DN472" s="8"/>
      <c r="DO472" s="8"/>
      <c r="DP472" s="4"/>
      <c r="DQ472" s="8"/>
      <c r="DR472" s="4"/>
      <c r="DS472" s="8"/>
      <c r="DT472" s="8"/>
      <c r="DU472" s="8"/>
      <c r="DV472" s="4"/>
      <c r="DW472" s="8"/>
      <c r="DX472" s="4"/>
      <c r="DY472" s="8"/>
      <c r="DZ472" s="8">
        <v>0</v>
      </c>
      <c r="EA472" s="8">
        <v>-0.49386414226953801</v>
      </c>
      <c r="EB472" s="4"/>
      <c r="EC472" s="8">
        <v>-2.1729531817082002</v>
      </c>
      <c r="ED472" s="4"/>
      <c r="EE472" s="8">
        <v>1.45161290322581</v>
      </c>
      <c r="EF472" s="8"/>
      <c r="EG472" s="8"/>
      <c r="EH472" s="4"/>
      <c r="EI472" s="8"/>
      <c r="EJ472" s="4"/>
      <c r="EK472" s="8"/>
      <c r="EL472" s="8"/>
      <c r="EM472" s="8"/>
      <c r="EN472" s="4"/>
      <c r="EO472" s="8"/>
      <c r="EP472" s="4"/>
      <c r="EQ472" s="8"/>
      <c r="ER472" s="8"/>
      <c r="ES472" s="8"/>
      <c r="ET472" s="4"/>
      <c r="EU472" s="8"/>
      <c r="EV472" s="4"/>
      <c r="EW472" s="8"/>
      <c r="EX472" s="8"/>
      <c r="EY472" s="8"/>
      <c r="EZ472" s="4"/>
      <c r="FA472" s="8"/>
      <c r="FB472" s="4"/>
      <c r="FC472" s="8"/>
      <c r="FD472" s="7">
        <v>0</v>
      </c>
      <c r="FE472" s="7">
        <v>0</v>
      </c>
      <c r="FF472" s="4"/>
      <c r="FG472" s="7">
        <v>0</v>
      </c>
      <c r="FH472" s="4"/>
      <c r="FI472" s="7">
        <v>0</v>
      </c>
      <c r="FJ472" s="7">
        <v>0</v>
      </c>
      <c r="FK472" s="7">
        <v>0</v>
      </c>
      <c r="FL472" s="4"/>
      <c r="FM472" s="7">
        <v>0</v>
      </c>
      <c r="FN472" s="4"/>
      <c r="FO472" s="7">
        <v>0</v>
      </c>
      <c r="FP472" s="7">
        <v>0</v>
      </c>
      <c r="FQ472" s="7">
        <v>0</v>
      </c>
      <c r="FR472" s="4"/>
      <c r="FS472" s="7">
        <v>0</v>
      </c>
      <c r="FT472" s="4"/>
      <c r="FU472" s="7">
        <v>0</v>
      </c>
      <c r="FV472" s="7">
        <v>0</v>
      </c>
      <c r="FW472" s="7">
        <v>0</v>
      </c>
      <c r="FX472" s="4"/>
      <c r="FY472" s="7">
        <v>0</v>
      </c>
      <c r="FZ472" s="4"/>
      <c r="GA472" s="7">
        <v>0</v>
      </c>
      <c r="GB472" s="7">
        <v>0</v>
      </c>
      <c r="GC472" s="7">
        <v>0</v>
      </c>
      <c r="GD472" s="4"/>
      <c r="GE472" s="7">
        <v>0</v>
      </c>
      <c r="GF472" s="4"/>
      <c r="GG472" s="7">
        <v>0</v>
      </c>
      <c r="GH472" s="7">
        <v>0</v>
      </c>
      <c r="GI472" s="7">
        <v>-0.49386414226953801</v>
      </c>
      <c r="GJ472" s="4"/>
      <c r="GK472" s="7">
        <v>-2.1729531817082002</v>
      </c>
      <c r="GL472" s="4"/>
      <c r="GM472" s="7">
        <v>1.45161290322581</v>
      </c>
      <c r="GN472" s="7">
        <v>0</v>
      </c>
      <c r="GO472" s="7">
        <v>0</v>
      </c>
      <c r="GP472" s="4"/>
      <c r="GQ472" s="7">
        <v>0</v>
      </c>
      <c r="GR472" s="4"/>
      <c r="GS472" s="7">
        <v>0</v>
      </c>
      <c r="GT472" s="7">
        <v>0</v>
      </c>
      <c r="GU472" s="7">
        <v>0</v>
      </c>
      <c r="GV472" s="4"/>
      <c r="GW472" s="7">
        <v>0</v>
      </c>
      <c r="GX472" s="4"/>
      <c r="GY472" s="7">
        <v>0</v>
      </c>
      <c r="GZ472" s="3"/>
    </row>
    <row r="473" spans="1:208" s="11" customFormat="1" x14ac:dyDescent="0.25">
      <c r="A473" s="7" t="s">
        <v>220</v>
      </c>
      <c r="B473" s="7" t="s">
        <v>1125</v>
      </c>
      <c r="C473" s="7" t="s">
        <v>1126</v>
      </c>
      <c r="D473" s="33" t="s">
        <v>241</v>
      </c>
      <c r="E473" s="7"/>
      <c r="F473" s="8">
        <v>18.732418590485398</v>
      </c>
      <c r="G473" s="8">
        <v>44.8057198453659</v>
      </c>
      <c r="H473" s="8">
        <v>3.9936707800217301</v>
      </c>
      <c r="I473" s="8">
        <v>0</v>
      </c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>
        <v>0</v>
      </c>
      <c r="Y473" s="8"/>
      <c r="Z473" s="8"/>
      <c r="AA473" s="8"/>
      <c r="AB473" s="8"/>
      <c r="AC473" s="8">
        <v>63.538138435851302</v>
      </c>
      <c r="AD473" s="8">
        <v>3.9936707800217301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67.531809215873096</v>
      </c>
      <c r="AP473" s="8"/>
      <c r="AQ473" s="8"/>
      <c r="AR473" s="8"/>
      <c r="AS473" s="8">
        <v>0</v>
      </c>
      <c r="AT473" s="8"/>
      <c r="AU473" s="8">
        <f t="shared" si="46"/>
        <v>0</v>
      </c>
      <c r="AV473" s="8">
        <f t="shared" si="47"/>
        <v>0</v>
      </c>
      <c r="AW473" s="8">
        <f t="shared" si="48"/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9">
        <v>0</v>
      </c>
      <c r="BM473" s="8" t="s">
        <v>249</v>
      </c>
      <c r="BN473" s="7" t="s">
        <v>249</v>
      </c>
      <c r="BO473" s="10">
        <v>517</v>
      </c>
      <c r="BP473" s="10">
        <v>455</v>
      </c>
      <c r="BQ473" s="7" t="s">
        <v>252</v>
      </c>
      <c r="BR473" s="8"/>
      <c r="BS473" s="8"/>
      <c r="BT473" s="4"/>
      <c r="BU473" s="8"/>
      <c r="BV473" s="4"/>
      <c r="BW473" s="8"/>
      <c r="BX473" s="8"/>
      <c r="BY473" s="8"/>
      <c r="BZ473" s="4"/>
      <c r="CA473" s="8"/>
      <c r="CB473" s="4"/>
      <c r="CC473" s="8"/>
      <c r="CD473" s="8"/>
      <c r="CE473" s="8"/>
      <c r="CF473" s="4"/>
      <c r="CG473" s="8"/>
      <c r="CH473" s="4"/>
      <c r="CI473" s="8"/>
      <c r="CJ473" s="8"/>
      <c r="CK473" s="8"/>
      <c r="CL473" s="4"/>
      <c r="CM473" s="8"/>
      <c r="CN473" s="4"/>
      <c r="CO473" s="8"/>
      <c r="CP473" s="8"/>
      <c r="CQ473" s="8"/>
      <c r="CR473" s="4"/>
      <c r="CS473" s="8"/>
      <c r="CT473" s="4"/>
      <c r="CU473" s="8"/>
      <c r="CV473" s="8"/>
      <c r="CW473" s="8"/>
      <c r="CX473" s="4"/>
      <c r="CY473" s="8"/>
      <c r="CZ473" s="4"/>
      <c r="DA473" s="8"/>
      <c r="DB473" s="8"/>
      <c r="DC473" s="8"/>
      <c r="DD473" s="4"/>
      <c r="DE473" s="8"/>
      <c r="DF473" s="4"/>
      <c r="DG473" s="8"/>
      <c r="DH473" s="8"/>
      <c r="DI473" s="8"/>
      <c r="DJ473" s="4"/>
      <c r="DK473" s="8"/>
      <c r="DL473" s="4"/>
      <c r="DM473" s="8"/>
      <c r="DN473" s="8"/>
      <c r="DO473" s="8"/>
      <c r="DP473" s="4"/>
      <c r="DQ473" s="8"/>
      <c r="DR473" s="4"/>
      <c r="DS473" s="8"/>
      <c r="DT473" s="8"/>
      <c r="DU473" s="8"/>
      <c r="DV473" s="4"/>
      <c r="DW473" s="8"/>
      <c r="DX473" s="4"/>
      <c r="DY473" s="8"/>
      <c r="DZ473" s="8">
        <v>0</v>
      </c>
      <c r="EA473" s="8">
        <v>0</v>
      </c>
      <c r="EB473" s="4"/>
      <c r="EC473" s="8">
        <v>-0.19414066737375499</v>
      </c>
      <c r="ED473" s="4"/>
      <c r="EE473" s="8">
        <v>0</v>
      </c>
      <c r="EF473" s="8"/>
      <c r="EG473" s="8"/>
      <c r="EH473" s="4"/>
      <c r="EI473" s="8"/>
      <c r="EJ473" s="4"/>
      <c r="EK473" s="8"/>
      <c r="EL473" s="8"/>
      <c r="EM473" s="8"/>
      <c r="EN473" s="4"/>
      <c r="EO473" s="8"/>
      <c r="EP473" s="4"/>
      <c r="EQ473" s="8"/>
      <c r="ER473" s="8"/>
      <c r="ES473" s="8"/>
      <c r="ET473" s="4"/>
      <c r="EU473" s="8"/>
      <c r="EV473" s="4"/>
      <c r="EW473" s="8"/>
      <c r="EX473" s="8"/>
      <c r="EY473" s="8"/>
      <c r="EZ473" s="4"/>
      <c r="FA473" s="8"/>
      <c r="FB473" s="4"/>
      <c r="FC473" s="8"/>
      <c r="FD473" s="7">
        <v>0</v>
      </c>
      <c r="FE473" s="7">
        <v>0</v>
      </c>
      <c r="FF473" s="4"/>
      <c r="FG473" s="7">
        <v>0</v>
      </c>
      <c r="FH473" s="4"/>
      <c r="FI473" s="7">
        <v>0</v>
      </c>
      <c r="FJ473" s="7">
        <v>0</v>
      </c>
      <c r="FK473" s="7">
        <v>0</v>
      </c>
      <c r="FL473" s="4"/>
      <c r="FM473" s="7">
        <v>0</v>
      </c>
      <c r="FN473" s="4"/>
      <c r="FO473" s="7">
        <v>0</v>
      </c>
      <c r="FP473" s="7">
        <v>0</v>
      </c>
      <c r="FQ473" s="7">
        <v>0</v>
      </c>
      <c r="FR473" s="4"/>
      <c r="FS473" s="7">
        <v>0</v>
      </c>
      <c r="FT473" s="4"/>
      <c r="FU473" s="7">
        <v>0</v>
      </c>
      <c r="FV473" s="7">
        <v>0</v>
      </c>
      <c r="FW473" s="7">
        <v>0</v>
      </c>
      <c r="FX473" s="4"/>
      <c r="FY473" s="7">
        <v>0</v>
      </c>
      <c r="FZ473" s="4"/>
      <c r="GA473" s="7">
        <v>0</v>
      </c>
      <c r="GB473" s="7">
        <v>0</v>
      </c>
      <c r="GC473" s="7">
        <v>0</v>
      </c>
      <c r="GD473" s="4"/>
      <c r="GE473" s="7">
        <v>0</v>
      </c>
      <c r="GF473" s="4"/>
      <c r="GG473" s="7">
        <v>0</v>
      </c>
      <c r="GH473" s="7">
        <v>0</v>
      </c>
      <c r="GI473" s="7">
        <v>0</v>
      </c>
      <c r="GJ473" s="4"/>
      <c r="GK473" s="7">
        <v>-0.19414066737375499</v>
      </c>
      <c r="GL473" s="4"/>
      <c r="GM473" s="7">
        <v>0</v>
      </c>
      <c r="GN473" s="7">
        <v>0</v>
      </c>
      <c r="GO473" s="7">
        <v>0</v>
      </c>
      <c r="GP473" s="4"/>
      <c r="GQ473" s="7">
        <v>0</v>
      </c>
      <c r="GR473" s="4"/>
      <c r="GS473" s="7">
        <v>0</v>
      </c>
      <c r="GT473" s="7">
        <v>0</v>
      </c>
      <c r="GU473" s="7">
        <v>0</v>
      </c>
      <c r="GV473" s="4"/>
      <c r="GW473" s="7">
        <v>0</v>
      </c>
      <c r="GX473" s="4"/>
      <c r="GY473" s="7">
        <v>0</v>
      </c>
      <c r="GZ473" s="3"/>
    </row>
    <row r="474" spans="1:208" s="11" customFormat="1" x14ac:dyDescent="0.25">
      <c r="A474" s="7" t="s">
        <v>220</v>
      </c>
      <c r="B474" s="7" t="s">
        <v>1127</v>
      </c>
      <c r="C474" s="7" t="s">
        <v>1128</v>
      </c>
      <c r="D474" s="33" t="s">
        <v>241</v>
      </c>
      <c r="E474" s="7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>
        <v>-1.21630628184595E-5</v>
      </c>
      <c r="T474" s="8">
        <v>16.950229653747598</v>
      </c>
      <c r="U474" s="8">
        <v>15.120203282458</v>
      </c>
      <c r="V474" s="8">
        <v>0</v>
      </c>
      <c r="W474" s="8"/>
      <c r="X474" s="8"/>
      <c r="Y474" s="8"/>
      <c r="Z474" s="8"/>
      <c r="AA474" s="8"/>
      <c r="AB474" s="8"/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-1.21630628184595E-5</v>
      </c>
      <c r="AJ474" s="8">
        <v>32.070432936205599</v>
      </c>
      <c r="AK474" s="8">
        <v>0</v>
      </c>
      <c r="AL474" s="8">
        <v>0</v>
      </c>
      <c r="AM474" s="8">
        <v>0</v>
      </c>
      <c r="AN474" s="8">
        <v>0</v>
      </c>
      <c r="AO474" s="8"/>
      <c r="AP474" s="8"/>
      <c r="AQ474" s="8"/>
      <c r="AR474" s="8">
        <v>32.0704207731428</v>
      </c>
      <c r="AS474" s="8">
        <v>0</v>
      </c>
      <c r="AT474" s="8"/>
      <c r="AU474" s="8">
        <f t="shared" si="46"/>
        <v>0</v>
      </c>
      <c r="AV474" s="8">
        <f t="shared" si="47"/>
        <v>32.0704207731428</v>
      </c>
      <c r="AW474" s="8">
        <f t="shared" si="48"/>
        <v>-32.0704207731428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-1.21630628184595E-5</v>
      </c>
      <c r="BE474" s="8">
        <v>16.950241816810401</v>
      </c>
      <c r="BF474" s="8">
        <v>-1.8300263712895699</v>
      </c>
      <c r="BG474" s="8">
        <v>-15.120203282458</v>
      </c>
      <c r="BH474" s="8">
        <v>0</v>
      </c>
      <c r="BI474" s="8">
        <v>0</v>
      </c>
      <c r="BJ474" s="8">
        <v>0</v>
      </c>
      <c r="BK474" s="8">
        <v>0</v>
      </c>
      <c r="BL474" s="9">
        <v>0</v>
      </c>
      <c r="BM474" s="8" t="s">
        <v>268</v>
      </c>
      <c r="BN474" s="7" t="s">
        <v>268</v>
      </c>
      <c r="BO474" s="10">
        <v>689</v>
      </c>
      <c r="BP474" s="10">
        <v>456</v>
      </c>
      <c r="BQ474" s="7" t="s">
        <v>252</v>
      </c>
      <c r="BR474" s="8"/>
      <c r="BS474" s="8"/>
      <c r="BT474" s="4"/>
      <c r="BU474" s="8"/>
      <c r="BV474" s="4"/>
      <c r="BW474" s="8"/>
      <c r="BX474" s="8"/>
      <c r="BY474" s="8"/>
      <c r="BZ474" s="4"/>
      <c r="CA474" s="8"/>
      <c r="CB474" s="4"/>
      <c r="CC474" s="8"/>
      <c r="CD474" s="8"/>
      <c r="CE474" s="8"/>
      <c r="CF474" s="4"/>
      <c r="CG474" s="8"/>
      <c r="CH474" s="4"/>
      <c r="CI474" s="8"/>
      <c r="CJ474" s="8"/>
      <c r="CK474" s="8"/>
      <c r="CL474" s="4"/>
      <c r="CM474" s="8"/>
      <c r="CN474" s="4"/>
      <c r="CO474" s="8"/>
      <c r="CP474" s="8"/>
      <c r="CQ474" s="8"/>
      <c r="CR474" s="4"/>
      <c r="CS474" s="8"/>
      <c r="CT474" s="4"/>
      <c r="CU474" s="8"/>
      <c r="CV474" s="8">
        <v>-1.34109997291798E-5</v>
      </c>
      <c r="CW474" s="8">
        <v>-0.35108412354375501</v>
      </c>
      <c r="CX474" s="4">
        <v>26178.818181605198</v>
      </c>
      <c r="CY474" s="8">
        <v>-0.499012462747223</v>
      </c>
      <c r="CZ474" s="4">
        <v>-37209.191918889199</v>
      </c>
      <c r="DA474" s="8">
        <v>0.133333333333333</v>
      </c>
      <c r="DB474" s="8">
        <v>18.4606475857994</v>
      </c>
      <c r="DC474" s="8">
        <v>14.9184582882858</v>
      </c>
      <c r="DD474" s="4">
        <v>0.808122153838288</v>
      </c>
      <c r="DE474" s="8">
        <v>11.859207630832101</v>
      </c>
      <c r="DF474" s="4">
        <v>0.64240474640525003</v>
      </c>
      <c r="DG474" s="8">
        <v>3</v>
      </c>
      <c r="DH474" s="8">
        <v>16.321592021425101</v>
      </c>
      <c r="DI474" s="8">
        <v>12.8705838665744</v>
      </c>
      <c r="DJ474" s="4">
        <v>0.78856179284958094</v>
      </c>
      <c r="DK474" s="8">
        <v>9.4766432639417602</v>
      </c>
      <c r="DL474" s="4">
        <v>0.58062003090764303</v>
      </c>
      <c r="DM474" s="8">
        <v>3</v>
      </c>
      <c r="DN474" s="8">
        <v>0</v>
      </c>
      <c r="DO474" s="8">
        <v>0</v>
      </c>
      <c r="DP474" s="4"/>
      <c r="DQ474" s="8">
        <v>-0.27872721283761898</v>
      </c>
      <c r="DR474" s="4"/>
      <c r="DS474" s="8">
        <v>0</v>
      </c>
      <c r="DT474" s="8"/>
      <c r="DU474" s="8"/>
      <c r="DV474" s="4"/>
      <c r="DW474" s="8"/>
      <c r="DX474" s="4"/>
      <c r="DY474" s="8"/>
      <c r="DZ474" s="8"/>
      <c r="EA474" s="8"/>
      <c r="EB474" s="4"/>
      <c r="EC474" s="8"/>
      <c r="ED474" s="4"/>
      <c r="EE474" s="8"/>
      <c r="EF474" s="8"/>
      <c r="EG474" s="8"/>
      <c r="EH474" s="4"/>
      <c r="EI474" s="8"/>
      <c r="EJ474" s="4"/>
      <c r="EK474" s="8"/>
      <c r="EL474" s="8"/>
      <c r="EM474" s="8"/>
      <c r="EN474" s="4"/>
      <c r="EO474" s="8"/>
      <c r="EP474" s="4"/>
      <c r="EQ474" s="8"/>
      <c r="ER474" s="8"/>
      <c r="ES474" s="8"/>
      <c r="ET474" s="4"/>
      <c r="EU474" s="8"/>
      <c r="EV474" s="4"/>
      <c r="EW474" s="8"/>
      <c r="EX474" s="8"/>
      <c r="EY474" s="8"/>
      <c r="EZ474" s="4"/>
      <c r="FA474" s="8"/>
      <c r="FB474" s="4"/>
      <c r="FC474" s="8"/>
      <c r="FD474" s="7">
        <v>0</v>
      </c>
      <c r="FE474" s="7">
        <v>0</v>
      </c>
      <c r="FF474" s="4"/>
      <c r="FG474" s="7">
        <v>0</v>
      </c>
      <c r="FH474" s="4"/>
      <c r="FI474" s="7">
        <v>0</v>
      </c>
      <c r="FJ474" s="7">
        <v>0</v>
      </c>
      <c r="FK474" s="7">
        <v>0</v>
      </c>
      <c r="FL474" s="4"/>
      <c r="FM474" s="7">
        <v>0</v>
      </c>
      <c r="FN474" s="4"/>
      <c r="FO474" s="7">
        <v>0</v>
      </c>
      <c r="FP474" s="7">
        <v>-1.34109997291798E-5</v>
      </c>
      <c r="FQ474" s="7">
        <v>-0.35108412354375501</v>
      </c>
      <c r="FR474" s="4">
        <v>26178.818181605198</v>
      </c>
      <c r="FS474" s="7">
        <v>-0.499012462747223</v>
      </c>
      <c r="FT474" s="4">
        <v>37209.191918889199</v>
      </c>
      <c r="FU474" s="7">
        <v>0.133333333333333</v>
      </c>
      <c r="FV474" s="7">
        <v>34.782239607224497</v>
      </c>
      <c r="FW474" s="7">
        <v>27.789042154860201</v>
      </c>
      <c r="FX474" s="4">
        <v>0.79894343977459803</v>
      </c>
      <c r="FY474" s="7">
        <v>21.335850894773898</v>
      </c>
      <c r="FZ474" s="4">
        <v>0.61341222232113901</v>
      </c>
      <c r="GA474" s="7">
        <v>6</v>
      </c>
      <c r="GB474" s="7">
        <v>0</v>
      </c>
      <c r="GC474" s="7">
        <v>0</v>
      </c>
      <c r="GD474" s="4"/>
      <c r="GE474" s="7">
        <v>-0.27872721283761898</v>
      </c>
      <c r="GF474" s="4"/>
      <c r="GG474" s="7">
        <v>0</v>
      </c>
      <c r="GH474" s="7">
        <v>0</v>
      </c>
      <c r="GI474" s="7">
        <v>0</v>
      </c>
      <c r="GJ474" s="4"/>
      <c r="GK474" s="7">
        <v>0</v>
      </c>
      <c r="GL474" s="4"/>
      <c r="GM474" s="7">
        <v>0</v>
      </c>
      <c r="GN474" s="7">
        <v>0</v>
      </c>
      <c r="GO474" s="7">
        <v>0</v>
      </c>
      <c r="GP474" s="4"/>
      <c r="GQ474" s="7">
        <v>0</v>
      </c>
      <c r="GR474" s="4"/>
      <c r="GS474" s="7">
        <v>0</v>
      </c>
      <c r="GT474" s="7">
        <v>0</v>
      </c>
      <c r="GU474" s="7">
        <v>0</v>
      </c>
      <c r="GV474" s="4"/>
      <c r="GW474" s="7">
        <v>0</v>
      </c>
      <c r="GX474" s="4"/>
      <c r="GY474" s="7">
        <v>0</v>
      </c>
      <c r="GZ474" s="3"/>
    </row>
    <row r="475" spans="1:208" s="11" customFormat="1" x14ac:dyDescent="0.25">
      <c r="A475" s="7" t="s">
        <v>220</v>
      </c>
      <c r="B475" s="7" t="s">
        <v>1129</v>
      </c>
      <c r="C475" s="7" t="s">
        <v>1130</v>
      </c>
      <c r="D475" s="33" t="s">
        <v>231</v>
      </c>
      <c r="E475" s="7"/>
      <c r="F475" s="8">
        <v>28.6594422822143</v>
      </c>
      <c r="G475" s="8">
        <v>29.453556791433002</v>
      </c>
      <c r="H475" s="8">
        <v>29.164826988109201</v>
      </c>
      <c r="I475" s="8">
        <v>28.577172340626699</v>
      </c>
      <c r="J475" s="8">
        <v>28.981072303703598</v>
      </c>
      <c r="K475" s="8">
        <v>29.405339153088999</v>
      </c>
      <c r="L475" s="8">
        <v>29.407347284028699</v>
      </c>
      <c r="M475" s="8">
        <v>29.119763784305899</v>
      </c>
      <c r="N475" s="8">
        <v>28.8374904069635</v>
      </c>
      <c r="O475" s="8">
        <v>29.320572188407599</v>
      </c>
      <c r="P475" s="8">
        <v>29.435038081654099</v>
      </c>
      <c r="Q475" s="8">
        <v>28.755697746810402</v>
      </c>
      <c r="R475" s="8">
        <v>28.941931121699401</v>
      </c>
      <c r="S475" s="8">
        <v>29.462675064052402</v>
      </c>
      <c r="T475" s="8">
        <v>29.3533855487651</v>
      </c>
      <c r="U475" s="8">
        <v>29.1140242003259</v>
      </c>
      <c r="V475" s="8">
        <v>0</v>
      </c>
      <c r="W475" s="8">
        <v>0</v>
      </c>
      <c r="X475" s="8">
        <v>0</v>
      </c>
      <c r="Y475" s="8">
        <v>0</v>
      </c>
      <c r="Z475" s="8"/>
      <c r="AA475" s="8"/>
      <c r="AB475" s="8"/>
      <c r="AC475" s="8">
        <v>58.112999073647302</v>
      </c>
      <c r="AD475" s="8">
        <v>57.741999328735901</v>
      </c>
      <c r="AE475" s="8">
        <v>58.386411456792601</v>
      </c>
      <c r="AF475" s="8">
        <v>58.527111068334598</v>
      </c>
      <c r="AG475" s="8">
        <v>58.158062595371099</v>
      </c>
      <c r="AH475" s="8">
        <v>58.190735828464398</v>
      </c>
      <c r="AI475" s="8">
        <v>58.404606185751803</v>
      </c>
      <c r="AJ475" s="8">
        <v>58.467409749090997</v>
      </c>
      <c r="AK475" s="8">
        <v>0</v>
      </c>
      <c r="AL475" s="8">
        <v>0</v>
      </c>
      <c r="AM475" s="8">
        <v>0</v>
      </c>
      <c r="AN475" s="8">
        <v>0</v>
      </c>
      <c r="AO475" s="8">
        <v>115.854998402383</v>
      </c>
      <c r="AP475" s="8">
        <v>116.91352252512699</v>
      </c>
      <c r="AQ475" s="8">
        <v>116.348798423836</v>
      </c>
      <c r="AR475" s="8">
        <v>116.87201593484301</v>
      </c>
      <c r="AS475" s="8">
        <v>0</v>
      </c>
      <c r="AT475" s="8"/>
      <c r="AU475" s="8">
        <f t="shared" si="46"/>
        <v>-0.5647241012909916</v>
      </c>
      <c r="AV475" s="8">
        <f t="shared" si="47"/>
        <v>0.52321751100700453</v>
      </c>
      <c r="AW475" s="8">
        <f t="shared" si="48"/>
        <v>-116.87201593484301</v>
      </c>
      <c r="AX475" s="8">
        <v>-0.28758349972285302</v>
      </c>
      <c r="AY475" s="8">
        <v>-0.28227337734240998</v>
      </c>
      <c r="AZ475" s="8">
        <v>0.48308178144418401</v>
      </c>
      <c r="BA475" s="8">
        <v>0.114465893246425</v>
      </c>
      <c r="BB475" s="8">
        <v>-0.67934033484370804</v>
      </c>
      <c r="BC475" s="8">
        <v>0.18623337488906699</v>
      </c>
      <c r="BD475" s="8">
        <v>0.52074394235300403</v>
      </c>
      <c r="BE475" s="8">
        <v>-0.109289515287326</v>
      </c>
      <c r="BF475" s="8">
        <v>-0.23936134843915399</v>
      </c>
      <c r="BG475" s="8">
        <v>-29.1140242003259</v>
      </c>
      <c r="BH475" s="8">
        <v>0</v>
      </c>
      <c r="BI475" s="8">
        <v>0</v>
      </c>
      <c r="BJ475" s="8">
        <v>0</v>
      </c>
      <c r="BK475" s="8">
        <v>0</v>
      </c>
      <c r="BL475" s="9">
        <v>0</v>
      </c>
      <c r="BM475" s="8" t="s">
        <v>268</v>
      </c>
      <c r="BN475" s="7" t="s">
        <v>268</v>
      </c>
      <c r="BO475" s="10">
        <v>909</v>
      </c>
      <c r="BP475" s="10">
        <v>457</v>
      </c>
      <c r="BQ475" s="7" t="s">
        <v>252</v>
      </c>
      <c r="BR475" s="8">
        <v>28.8374904069635</v>
      </c>
      <c r="BS475" s="8">
        <v>18.121905615633601</v>
      </c>
      <c r="BT475" s="4">
        <v>0.62841479476513795</v>
      </c>
      <c r="BU475" s="8">
        <v>10.182212895915001</v>
      </c>
      <c r="BV475" s="4">
        <v>0.35308942464203702</v>
      </c>
      <c r="BW475" s="8">
        <v>6.9</v>
      </c>
      <c r="BX475" s="8">
        <v>29.320572188407599</v>
      </c>
      <c r="BY475" s="8">
        <v>19.802002302583102</v>
      </c>
      <c r="BZ475" s="4">
        <v>0.67536206917585795</v>
      </c>
      <c r="CA475" s="8">
        <v>11.4708867200561</v>
      </c>
      <c r="CB475" s="4">
        <v>0.39122315370745903</v>
      </c>
      <c r="CC475" s="8">
        <v>7.6790322580645203</v>
      </c>
      <c r="CD475" s="8">
        <v>29.435038081654099</v>
      </c>
      <c r="CE475" s="8">
        <v>20.376976822156902</v>
      </c>
      <c r="CF475" s="4">
        <v>0.69226942277534398</v>
      </c>
      <c r="CG475" s="8">
        <v>12.0802941149772</v>
      </c>
      <c r="CH475" s="4">
        <v>0.410405248380041</v>
      </c>
      <c r="CI475" s="8">
        <v>7.0822580645161297</v>
      </c>
      <c r="CJ475" s="8">
        <v>28.755697746810402</v>
      </c>
      <c r="CK475" s="8">
        <v>17.658078547073199</v>
      </c>
      <c r="CL475" s="4">
        <v>0.61407233803018701</v>
      </c>
      <c r="CM475" s="8">
        <v>7.9411846399909702</v>
      </c>
      <c r="CN475" s="4">
        <v>0.276160387757304</v>
      </c>
      <c r="CO475" s="8">
        <v>9.1548387096774206</v>
      </c>
      <c r="CP475" s="8">
        <v>28.941931121699401</v>
      </c>
      <c r="CQ475" s="8">
        <v>19.3648369117732</v>
      </c>
      <c r="CR475" s="4">
        <v>0.66909277167252601</v>
      </c>
      <c r="CS475" s="8">
        <v>10.888294145060801</v>
      </c>
      <c r="CT475" s="4">
        <v>0.37621173581251599</v>
      </c>
      <c r="CU475" s="8">
        <v>7.99677419354839</v>
      </c>
      <c r="CV475" s="8">
        <v>29.462675064052402</v>
      </c>
      <c r="CW475" s="8">
        <v>18.022345928057501</v>
      </c>
      <c r="CX475" s="4">
        <v>0.61170093648579305</v>
      </c>
      <c r="CY475" s="8">
        <v>9.4769366384549496</v>
      </c>
      <c r="CZ475" s="4">
        <v>0.32165906924106202</v>
      </c>
      <c r="DA475" s="8">
        <v>7.9645161290322601</v>
      </c>
      <c r="DB475" s="8">
        <v>29.3533855487651</v>
      </c>
      <c r="DC475" s="8">
        <v>20.158200200617099</v>
      </c>
      <c r="DD475" s="4">
        <v>0.68674191490204906</v>
      </c>
      <c r="DE475" s="8">
        <v>12.8934903427955</v>
      </c>
      <c r="DF475" s="4">
        <v>0.43925053624139698</v>
      </c>
      <c r="DG475" s="8">
        <v>7.3838709677419399</v>
      </c>
      <c r="DH475" s="8">
        <v>29.1140242003259</v>
      </c>
      <c r="DI475" s="8">
        <v>20.834440737730301</v>
      </c>
      <c r="DJ475" s="4">
        <v>0.71561528541619601</v>
      </c>
      <c r="DK475" s="8">
        <v>13.8288740057595</v>
      </c>
      <c r="DL475" s="4">
        <v>0.474990125398216</v>
      </c>
      <c r="DM475" s="8">
        <v>6.9</v>
      </c>
      <c r="DN475" s="8">
        <v>0</v>
      </c>
      <c r="DO475" s="8">
        <v>0</v>
      </c>
      <c r="DP475" s="4"/>
      <c r="DQ475" s="8">
        <v>-9.9314513474883803</v>
      </c>
      <c r="DR475" s="4"/>
      <c r="DS475" s="8">
        <v>0</v>
      </c>
      <c r="DT475" s="8">
        <v>0</v>
      </c>
      <c r="DU475" s="8">
        <v>0</v>
      </c>
      <c r="DV475" s="4"/>
      <c r="DW475" s="8">
        <v>9.5943019473165805</v>
      </c>
      <c r="DX475" s="4"/>
      <c r="DY475" s="8">
        <v>0</v>
      </c>
      <c r="DZ475" s="8">
        <v>0</v>
      </c>
      <c r="EA475" s="8">
        <v>0</v>
      </c>
      <c r="EB475" s="4"/>
      <c r="EC475" s="8">
        <v>-9.2788882665813201E-4</v>
      </c>
      <c r="ED475" s="4"/>
      <c r="EE475" s="8">
        <v>0</v>
      </c>
      <c r="EF475" s="8">
        <v>0</v>
      </c>
      <c r="EG475" s="8">
        <v>0</v>
      </c>
      <c r="EH475" s="4"/>
      <c r="EI475" s="8">
        <v>5.6747672709456201E-2</v>
      </c>
      <c r="EJ475" s="4"/>
      <c r="EK475" s="8">
        <v>0</v>
      </c>
      <c r="EL475" s="8"/>
      <c r="EM475" s="8"/>
      <c r="EN475" s="4"/>
      <c r="EO475" s="8"/>
      <c r="EP475" s="4"/>
      <c r="EQ475" s="8"/>
      <c r="ER475" s="8"/>
      <c r="ES475" s="8"/>
      <c r="ET475" s="4"/>
      <c r="EU475" s="8"/>
      <c r="EV475" s="4"/>
      <c r="EW475" s="8"/>
      <c r="EX475" s="8"/>
      <c r="EY475" s="8"/>
      <c r="EZ475" s="4"/>
      <c r="FA475" s="8"/>
      <c r="FB475" s="4"/>
      <c r="FC475" s="8"/>
      <c r="FD475" s="7">
        <v>58.158062595371099</v>
      </c>
      <c r="FE475" s="7">
        <v>37.923907918216699</v>
      </c>
      <c r="FF475" s="4">
        <v>0.65208341244220003</v>
      </c>
      <c r="FG475" s="7">
        <v>21.653099615971001</v>
      </c>
      <c r="FH475" s="4">
        <v>0.37231466540796399</v>
      </c>
      <c r="FI475" s="7">
        <v>14.579032258064499</v>
      </c>
      <c r="FJ475" s="7">
        <v>58.190735828464398</v>
      </c>
      <c r="FK475" s="7">
        <v>38.0350553692302</v>
      </c>
      <c r="FL475" s="4">
        <v>0.65362733135649798</v>
      </c>
      <c r="FM475" s="7">
        <v>20.0214787549682</v>
      </c>
      <c r="FN475" s="4">
        <v>0.34406643033330597</v>
      </c>
      <c r="FO475" s="7">
        <v>16.2370967741935</v>
      </c>
      <c r="FP475" s="7">
        <v>58.404606185751803</v>
      </c>
      <c r="FQ475" s="7">
        <v>37.3871828398307</v>
      </c>
      <c r="FR475" s="4">
        <v>0.64014099711456596</v>
      </c>
      <c r="FS475" s="7">
        <v>20.365230783515798</v>
      </c>
      <c r="FT475" s="4">
        <v>0.34869220278184099</v>
      </c>
      <c r="FU475" s="7">
        <v>15.9612903225806</v>
      </c>
      <c r="FV475" s="7">
        <v>58.467409749090997</v>
      </c>
      <c r="FW475" s="7">
        <v>40.9926409383474</v>
      </c>
      <c r="FX475" s="4">
        <v>0.70111949741342305</v>
      </c>
      <c r="FY475" s="7">
        <v>26.7223643485551</v>
      </c>
      <c r="FZ475" s="4">
        <v>0.45704717317275201</v>
      </c>
      <c r="GA475" s="7">
        <v>14.283870967741899</v>
      </c>
      <c r="GB475" s="7">
        <v>0</v>
      </c>
      <c r="GC475" s="7">
        <v>0</v>
      </c>
      <c r="GD475" s="4"/>
      <c r="GE475" s="7">
        <v>-0.33714940017180201</v>
      </c>
      <c r="GF475" s="4"/>
      <c r="GG475" s="7">
        <v>0</v>
      </c>
      <c r="GH475" s="7">
        <v>0</v>
      </c>
      <c r="GI475" s="7">
        <v>0</v>
      </c>
      <c r="GJ475" s="4"/>
      <c r="GK475" s="7">
        <v>5.5819783882797999E-2</v>
      </c>
      <c r="GL475" s="4"/>
      <c r="GM475" s="7">
        <v>0</v>
      </c>
      <c r="GN475" s="7">
        <v>0</v>
      </c>
      <c r="GO475" s="7">
        <v>0</v>
      </c>
      <c r="GP475" s="4"/>
      <c r="GQ475" s="7">
        <v>0</v>
      </c>
      <c r="GR475" s="4"/>
      <c r="GS475" s="7">
        <v>0</v>
      </c>
      <c r="GT475" s="7">
        <v>0</v>
      </c>
      <c r="GU475" s="7">
        <v>0</v>
      </c>
      <c r="GV475" s="4"/>
      <c r="GW475" s="7">
        <v>0</v>
      </c>
      <c r="GX475" s="4"/>
      <c r="GY475" s="7">
        <v>0</v>
      </c>
      <c r="GZ475" s="3"/>
    </row>
    <row r="476" spans="1:208" s="11" customFormat="1" x14ac:dyDescent="0.25">
      <c r="A476" s="7" t="s">
        <v>220</v>
      </c>
      <c r="B476" s="7" t="s">
        <v>1131</v>
      </c>
      <c r="C476" s="7" t="s">
        <v>1132</v>
      </c>
      <c r="D476" s="33" t="s">
        <v>432</v>
      </c>
      <c r="E476" s="7"/>
      <c r="F476" s="8"/>
      <c r="G476" s="8"/>
      <c r="H476" s="8"/>
      <c r="I476" s="8"/>
      <c r="J476" s="8"/>
      <c r="K476" s="8">
        <v>3.4112541073384501</v>
      </c>
      <c r="L476" s="8">
        <v>5.5374488256054599</v>
      </c>
      <c r="M476" s="8">
        <v>6.3865745405866097</v>
      </c>
      <c r="N476" s="8">
        <v>4.3946787148594604</v>
      </c>
      <c r="O476" s="8">
        <v>4.5790708287696402</v>
      </c>
      <c r="P476" s="8">
        <v>4.5790708287696296</v>
      </c>
      <c r="Q476" s="8">
        <v>4.5176067907995598</v>
      </c>
      <c r="R476" s="8">
        <v>4.5790708287696296</v>
      </c>
      <c r="S476" s="8">
        <v>4.5483388097845996</v>
      </c>
      <c r="T476" s="8">
        <v>1.50586893026653</v>
      </c>
      <c r="U476" s="8">
        <v>0</v>
      </c>
      <c r="V476" s="8">
        <v>0</v>
      </c>
      <c r="W476" s="8">
        <v>0</v>
      </c>
      <c r="X476" s="8"/>
      <c r="Y476" s="8"/>
      <c r="Z476" s="8"/>
      <c r="AA476" s="8"/>
      <c r="AB476" s="8"/>
      <c r="AC476" s="8">
        <v>0</v>
      </c>
      <c r="AD476" s="8">
        <v>0</v>
      </c>
      <c r="AE476" s="8">
        <v>3.4112541073384501</v>
      </c>
      <c r="AF476" s="8">
        <v>11.924023366192101</v>
      </c>
      <c r="AG476" s="8">
        <v>8.9737495436290899</v>
      </c>
      <c r="AH476" s="8">
        <v>9.0966776195691903</v>
      </c>
      <c r="AI476" s="8">
        <v>9.12740963855423</v>
      </c>
      <c r="AJ476" s="8">
        <v>1.50586893026653</v>
      </c>
      <c r="AK476" s="8">
        <v>0</v>
      </c>
      <c r="AL476" s="8">
        <v>0</v>
      </c>
      <c r="AM476" s="8">
        <v>0</v>
      </c>
      <c r="AN476" s="8">
        <v>0</v>
      </c>
      <c r="AO476" s="8"/>
      <c r="AP476" s="8">
        <v>15.3352774735305</v>
      </c>
      <c r="AQ476" s="8">
        <v>18.0704271631983</v>
      </c>
      <c r="AR476" s="8">
        <v>10.633278568820799</v>
      </c>
      <c r="AS476" s="8">
        <v>0</v>
      </c>
      <c r="AT476" s="8"/>
      <c r="AU476" s="8">
        <f t="shared" si="46"/>
        <v>2.7351496896678</v>
      </c>
      <c r="AV476" s="8">
        <f t="shared" si="47"/>
        <v>-7.4371485943775006</v>
      </c>
      <c r="AW476" s="8">
        <f t="shared" si="48"/>
        <v>-10.633278568820799</v>
      </c>
      <c r="AX476" s="8">
        <v>0.84912571498114797</v>
      </c>
      <c r="AY476" s="8">
        <v>-1.99189582572715</v>
      </c>
      <c r="AZ476" s="8">
        <v>0.18439211391018001</v>
      </c>
      <c r="BA476" s="8">
        <v>-3.5527136788005001E-15</v>
      </c>
      <c r="BB476" s="8">
        <v>-6.1464037970070599E-2</v>
      </c>
      <c r="BC476" s="8">
        <v>6.1464037970070599E-2</v>
      </c>
      <c r="BD476" s="8">
        <v>-3.07320189850309E-2</v>
      </c>
      <c r="BE476" s="8">
        <v>-3.04246987951807</v>
      </c>
      <c r="BF476" s="8">
        <v>-1.50586893026653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9">
        <v>0</v>
      </c>
      <c r="BM476" s="8" t="s">
        <v>268</v>
      </c>
      <c r="BN476" s="7" t="s">
        <v>268</v>
      </c>
      <c r="BO476" s="10">
        <v>938</v>
      </c>
      <c r="BP476" s="10">
        <v>458</v>
      </c>
      <c r="BQ476" s="7" t="s">
        <v>252</v>
      </c>
      <c r="BR476" s="8">
        <v>4.7628699957763496</v>
      </c>
      <c r="BS476" s="8">
        <v>3.7972332652785501</v>
      </c>
      <c r="BT476" s="4">
        <v>0.79725738234423404</v>
      </c>
      <c r="BU476" s="8">
        <v>-1.7855263488750801</v>
      </c>
      <c r="BV476" s="4">
        <v>-0.37488454449910602</v>
      </c>
      <c r="BW476" s="8">
        <v>1.4166666666666701</v>
      </c>
      <c r="BX476" s="8">
        <v>5.0700239146703101</v>
      </c>
      <c r="BY476" s="8">
        <v>3.9356090583613499</v>
      </c>
      <c r="BZ476" s="4">
        <v>0.77625059064780999</v>
      </c>
      <c r="CA476" s="8">
        <v>0.90785069985125699</v>
      </c>
      <c r="CB476" s="4">
        <v>0.179062409789499</v>
      </c>
      <c r="CC476" s="8">
        <v>1.5</v>
      </c>
      <c r="CD476" s="8">
        <v>5.1015386249909103</v>
      </c>
      <c r="CE476" s="8">
        <v>3.8912256588496499</v>
      </c>
      <c r="CF476" s="4">
        <v>0.76275530675935799</v>
      </c>
      <c r="CG476" s="8">
        <v>7.0347274424736099</v>
      </c>
      <c r="CH476" s="4">
        <v>1.37894230732912</v>
      </c>
      <c r="CI476" s="8">
        <v>1.5</v>
      </c>
      <c r="CJ476" s="8">
        <v>5.0968786720027399</v>
      </c>
      <c r="CK476" s="8">
        <v>3.7944381161330201</v>
      </c>
      <c r="CL476" s="4">
        <v>0.74446310385529602</v>
      </c>
      <c r="CM476" s="8">
        <v>3.2373300821308502</v>
      </c>
      <c r="CN476" s="4">
        <v>0.63515933779502598</v>
      </c>
      <c r="CO476" s="8">
        <v>1.5</v>
      </c>
      <c r="CP476" s="8">
        <v>5.1019555770590097</v>
      </c>
      <c r="CQ476" s="8">
        <v>3.8675213519359799</v>
      </c>
      <c r="CR476" s="4">
        <v>0.75804684958965896</v>
      </c>
      <c r="CS476" s="8">
        <v>2.5538012918947599</v>
      </c>
      <c r="CT476" s="4">
        <v>0.50055341590545199</v>
      </c>
      <c r="CU476" s="8">
        <v>1.5</v>
      </c>
      <c r="CV476" s="8">
        <v>5.0472258440048297</v>
      </c>
      <c r="CW476" s="8">
        <v>3.7592242140736301</v>
      </c>
      <c r="CX476" s="4">
        <v>0.74480998676508503</v>
      </c>
      <c r="CY476" s="8">
        <v>2.4014219412306002</v>
      </c>
      <c r="CZ476" s="4">
        <v>0.47579046697168298</v>
      </c>
      <c r="DA476" s="8">
        <v>1.5</v>
      </c>
      <c r="DB476" s="8">
        <v>1.6515916978109999</v>
      </c>
      <c r="DC476" s="8">
        <v>1.4496588360918301</v>
      </c>
      <c r="DD476" s="4">
        <v>0.87773439283643395</v>
      </c>
      <c r="DE476" s="8">
        <v>1.2171944217912001</v>
      </c>
      <c r="DF476" s="4">
        <v>0.736982647348288</v>
      </c>
      <c r="DG476" s="8">
        <v>0.241935483870968</v>
      </c>
      <c r="DH476" s="8">
        <v>0</v>
      </c>
      <c r="DI476" s="8">
        <v>0</v>
      </c>
      <c r="DJ476" s="4"/>
      <c r="DK476" s="8">
        <v>-3.9017283839786301</v>
      </c>
      <c r="DL476" s="4"/>
      <c r="DM476" s="8">
        <v>0</v>
      </c>
      <c r="DN476" s="8">
        <v>0</v>
      </c>
      <c r="DO476" s="8">
        <v>0</v>
      </c>
      <c r="DP476" s="4"/>
      <c r="DQ476" s="8">
        <v>1.90962529427151</v>
      </c>
      <c r="DR476" s="4"/>
      <c r="DS476" s="8">
        <v>0</v>
      </c>
      <c r="DT476" s="8">
        <v>0</v>
      </c>
      <c r="DU476" s="8">
        <v>0</v>
      </c>
      <c r="DV476" s="4"/>
      <c r="DW476" s="8">
        <v>1.86985140562249</v>
      </c>
      <c r="DX476" s="4"/>
      <c r="DY476" s="8">
        <v>0</v>
      </c>
      <c r="DZ476" s="8"/>
      <c r="EA476" s="8"/>
      <c r="EB476" s="4"/>
      <c r="EC476" s="8"/>
      <c r="ED476" s="4"/>
      <c r="EE476" s="8"/>
      <c r="EF476" s="8"/>
      <c r="EG476" s="8"/>
      <c r="EH476" s="4"/>
      <c r="EI476" s="8"/>
      <c r="EJ476" s="4"/>
      <c r="EK476" s="8"/>
      <c r="EL476" s="8"/>
      <c r="EM476" s="8"/>
      <c r="EN476" s="4"/>
      <c r="EO476" s="8"/>
      <c r="EP476" s="4"/>
      <c r="EQ476" s="8"/>
      <c r="ER476" s="8"/>
      <c r="ES476" s="8"/>
      <c r="ET476" s="4"/>
      <c r="EU476" s="8"/>
      <c r="EV476" s="4"/>
      <c r="EW476" s="8"/>
      <c r="EX476" s="8"/>
      <c r="EY476" s="8"/>
      <c r="EZ476" s="4"/>
      <c r="FA476" s="8"/>
      <c r="FB476" s="4"/>
      <c r="FC476" s="8"/>
      <c r="FD476" s="7">
        <v>9.8328939104466606</v>
      </c>
      <c r="FE476" s="7">
        <v>7.7328423236399004</v>
      </c>
      <c r="FF476" s="4">
        <v>0.78642588784817202</v>
      </c>
      <c r="FG476" s="7">
        <v>-0.87767564902381801</v>
      </c>
      <c r="FH476" s="4">
        <v>-8.9259139477886301E-2</v>
      </c>
      <c r="FI476" s="7">
        <v>2.9166666666666701</v>
      </c>
      <c r="FJ476" s="7">
        <v>10.1984172969936</v>
      </c>
      <c r="FK476" s="7">
        <v>7.6856637749826699</v>
      </c>
      <c r="FL476" s="4">
        <v>0.75361338442665005</v>
      </c>
      <c r="FM476" s="7">
        <v>10.272057524604501</v>
      </c>
      <c r="FN476" s="4">
        <v>1.0072207505798501</v>
      </c>
      <c r="FO476" s="7">
        <v>3</v>
      </c>
      <c r="FP476" s="7">
        <v>10.149181421063799</v>
      </c>
      <c r="FQ476" s="7">
        <v>7.6267455660096104</v>
      </c>
      <c r="FR476" s="4">
        <v>0.75146410824629595</v>
      </c>
      <c r="FS476" s="7">
        <v>4.9552232331253601</v>
      </c>
      <c r="FT476" s="4">
        <v>0.48823870887175003</v>
      </c>
      <c r="FU476" s="7">
        <v>3</v>
      </c>
      <c r="FV476" s="7">
        <v>1.6515916978109999</v>
      </c>
      <c r="FW476" s="7">
        <v>1.4496588360918301</v>
      </c>
      <c r="FX476" s="4">
        <v>0.87773439283643395</v>
      </c>
      <c r="FY476" s="7">
        <v>-2.68453396218742</v>
      </c>
      <c r="FZ476" s="4">
        <v>-1.6254222915660499</v>
      </c>
      <c r="GA476" s="7">
        <v>0.241935483870968</v>
      </c>
      <c r="GB476" s="7">
        <v>0</v>
      </c>
      <c r="GC476" s="7">
        <v>0</v>
      </c>
      <c r="GD476" s="4"/>
      <c r="GE476" s="7">
        <v>3.7794766998939999</v>
      </c>
      <c r="GF476" s="4"/>
      <c r="GG476" s="7">
        <v>0</v>
      </c>
      <c r="GH476" s="7">
        <v>0</v>
      </c>
      <c r="GI476" s="7">
        <v>0</v>
      </c>
      <c r="GJ476" s="4"/>
      <c r="GK476" s="7">
        <v>0</v>
      </c>
      <c r="GL476" s="4"/>
      <c r="GM476" s="7">
        <v>0</v>
      </c>
      <c r="GN476" s="7">
        <v>0</v>
      </c>
      <c r="GO476" s="7">
        <v>0</v>
      </c>
      <c r="GP476" s="4"/>
      <c r="GQ476" s="7">
        <v>0</v>
      </c>
      <c r="GR476" s="4"/>
      <c r="GS476" s="7">
        <v>0</v>
      </c>
      <c r="GT476" s="7">
        <v>0</v>
      </c>
      <c r="GU476" s="7">
        <v>0</v>
      </c>
      <c r="GV476" s="4"/>
      <c r="GW476" s="7">
        <v>0</v>
      </c>
      <c r="GX476" s="4"/>
      <c r="GY476" s="7">
        <v>0</v>
      </c>
      <c r="GZ476" s="3"/>
    </row>
    <row r="477" spans="1:208" s="11" customFormat="1" x14ac:dyDescent="0.25">
      <c r="A477" s="7" t="s">
        <v>220</v>
      </c>
      <c r="B477" s="7" t="s">
        <v>1133</v>
      </c>
      <c r="C477" s="7" t="s">
        <v>1134</v>
      </c>
      <c r="D477" s="33" t="s">
        <v>228</v>
      </c>
      <c r="E477" s="7" t="s">
        <v>280</v>
      </c>
      <c r="F477" s="8">
        <v>0</v>
      </c>
      <c r="G477" s="8">
        <v>20.0407892527098</v>
      </c>
      <c r="H477" s="8">
        <v>39.151260803103803</v>
      </c>
      <c r="I477" s="8">
        <v>34.744349559182098</v>
      </c>
      <c r="J477" s="8">
        <v>38.835035432170102</v>
      </c>
      <c r="K477" s="8">
        <v>27.321360089803498</v>
      </c>
      <c r="L477" s="8">
        <v>21.788020641264101</v>
      </c>
      <c r="M477" s="8">
        <v>17.457300356939701</v>
      </c>
      <c r="N477" s="8">
        <v>5.7539696331350703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20.0407892527098</v>
      </c>
      <c r="AD477" s="8">
        <v>73.895610362285893</v>
      </c>
      <c r="AE477" s="8">
        <v>66.156395521973707</v>
      </c>
      <c r="AF477" s="8">
        <v>39.245320998203802</v>
      </c>
      <c r="AG477" s="8">
        <v>5.7539696331350703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93.936399614995693</v>
      </c>
      <c r="AP477" s="8">
        <v>105.401716520177</v>
      </c>
      <c r="AQ477" s="8">
        <v>5.7539696331350703</v>
      </c>
      <c r="AR477" s="8">
        <v>0</v>
      </c>
      <c r="AS477" s="8">
        <v>0</v>
      </c>
      <c r="AT477" s="8">
        <v>0</v>
      </c>
      <c r="AU477" s="8">
        <f t="shared" si="46"/>
        <v>-99.647746887041933</v>
      </c>
      <c r="AV477" s="8">
        <f t="shared" si="47"/>
        <v>-5.7539696331350703</v>
      </c>
      <c r="AW477" s="8">
        <f t="shared" si="48"/>
        <v>0</v>
      </c>
      <c r="AX477" s="8">
        <v>-4.3307202843244799</v>
      </c>
      <c r="AY477" s="8">
        <v>-11.7033307238046</v>
      </c>
      <c r="AZ477" s="8">
        <v>-5.7539696331350703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9">
        <v>0</v>
      </c>
      <c r="BM477" s="8" t="s">
        <v>268</v>
      </c>
      <c r="BN477" s="7" t="s">
        <v>268</v>
      </c>
      <c r="BO477" s="10">
        <v>931</v>
      </c>
      <c r="BP477" s="10">
        <v>459</v>
      </c>
      <c r="BQ477" s="7" t="s">
        <v>252</v>
      </c>
      <c r="BR477" s="8">
        <v>5.7539696331350703</v>
      </c>
      <c r="BS477" s="8">
        <v>3.1375599458985799</v>
      </c>
      <c r="BT477" s="4">
        <v>0.54528614955325505</v>
      </c>
      <c r="BU477" s="8">
        <v>-75.042449201288207</v>
      </c>
      <c r="BV477" s="4">
        <v>-13.041857011052899</v>
      </c>
      <c r="BW477" s="8">
        <v>1.1612903225806499</v>
      </c>
      <c r="BX477" s="8">
        <v>0</v>
      </c>
      <c r="BY477" s="8">
        <v>1.2855254410932E-4</v>
      </c>
      <c r="BZ477" s="4"/>
      <c r="CA477" s="8">
        <v>-3.4188137598344399</v>
      </c>
      <c r="CB477" s="4"/>
      <c r="CC477" s="8">
        <v>0</v>
      </c>
      <c r="CD477" s="8">
        <v>0</v>
      </c>
      <c r="CE477" s="8">
        <v>0</v>
      </c>
      <c r="CF477" s="4"/>
      <c r="CG477" s="8">
        <v>81.804139950294697</v>
      </c>
      <c r="CH477" s="4"/>
      <c r="CI477" s="8">
        <v>0</v>
      </c>
      <c r="CJ477" s="8">
        <v>0</v>
      </c>
      <c r="CK477" s="8">
        <v>0</v>
      </c>
      <c r="CL477" s="4"/>
      <c r="CM477" s="8">
        <v>-1.5561427327114501</v>
      </c>
      <c r="CN477" s="4"/>
      <c r="CO477" s="8">
        <v>0</v>
      </c>
      <c r="CP477" s="8">
        <v>0</v>
      </c>
      <c r="CQ477" s="8">
        <v>0</v>
      </c>
      <c r="CR477" s="4"/>
      <c r="CS477" s="8">
        <v>0.96289104036198903</v>
      </c>
      <c r="CT477" s="4"/>
      <c r="CU477" s="8">
        <v>0</v>
      </c>
      <c r="CV477" s="8">
        <v>0</v>
      </c>
      <c r="CW477" s="8">
        <v>0</v>
      </c>
      <c r="CX477" s="4"/>
      <c r="CY477" s="8">
        <v>9.6337315485734702</v>
      </c>
      <c r="CZ477" s="4"/>
      <c r="DA477" s="8">
        <v>0</v>
      </c>
      <c r="DB477" s="8">
        <v>0</v>
      </c>
      <c r="DC477" s="8">
        <v>0</v>
      </c>
      <c r="DD477" s="4"/>
      <c r="DE477" s="8">
        <v>-1.2862985053182299E-2</v>
      </c>
      <c r="DF477" s="4"/>
      <c r="DG477" s="8">
        <v>0</v>
      </c>
      <c r="DH477" s="8">
        <v>0</v>
      </c>
      <c r="DI477" s="8">
        <v>0</v>
      </c>
      <c r="DJ477" s="4"/>
      <c r="DK477" s="8">
        <v>-0.16154976328620299</v>
      </c>
      <c r="DL477" s="4"/>
      <c r="DM477" s="8">
        <v>0</v>
      </c>
      <c r="DN477" s="8">
        <v>0</v>
      </c>
      <c r="DO477" s="8">
        <v>0</v>
      </c>
      <c r="DP477" s="4"/>
      <c r="DQ477" s="8">
        <v>-0.34358120597765301</v>
      </c>
      <c r="DR477" s="4"/>
      <c r="DS477" s="8">
        <v>0</v>
      </c>
      <c r="DT477" s="8">
        <v>0</v>
      </c>
      <c r="DU477" s="8">
        <v>0</v>
      </c>
      <c r="DV477" s="4"/>
      <c r="DW477" s="8">
        <v>-0.247505020928903</v>
      </c>
      <c r="DX477" s="4"/>
      <c r="DY477" s="8">
        <v>0</v>
      </c>
      <c r="DZ477" s="8">
        <v>0</v>
      </c>
      <c r="EA477" s="8">
        <v>0</v>
      </c>
      <c r="EB477" s="4"/>
      <c r="EC477" s="8">
        <v>-0.13910383945195201</v>
      </c>
      <c r="ED477" s="4"/>
      <c r="EE477" s="8">
        <v>0</v>
      </c>
      <c r="EF477" s="8">
        <v>0</v>
      </c>
      <c r="EG477" s="8">
        <v>0</v>
      </c>
      <c r="EH477" s="4"/>
      <c r="EI477" s="8">
        <v>5.81981756081031E-2</v>
      </c>
      <c r="EJ477" s="4"/>
      <c r="EK477" s="8">
        <v>0</v>
      </c>
      <c r="EL477" s="8">
        <v>0</v>
      </c>
      <c r="EM477" s="8">
        <v>0</v>
      </c>
      <c r="EN477" s="4"/>
      <c r="EO477" s="8">
        <v>-4.0743890014631702E-3</v>
      </c>
      <c r="EP477" s="4"/>
      <c r="EQ477" s="8">
        <v>0</v>
      </c>
      <c r="ER477" s="8">
        <v>0</v>
      </c>
      <c r="ES477" s="8">
        <v>0</v>
      </c>
      <c r="ET477" s="4"/>
      <c r="EU477" s="8">
        <v>9.6005983420255304E-4</v>
      </c>
      <c r="EV477" s="4"/>
      <c r="EW477" s="8">
        <v>0</v>
      </c>
      <c r="EX477" s="8">
        <v>0</v>
      </c>
      <c r="EY477" s="8">
        <v>0</v>
      </c>
      <c r="EZ477" s="4"/>
      <c r="FA477" s="8">
        <v>-1.6138693001227701E-2</v>
      </c>
      <c r="FB477" s="4"/>
      <c r="FC477" s="8">
        <v>0</v>
      </c>
      <c r="FD477" s="7">
        <v>5.7539696331350703</v>
      </c>
      <c r="FE477" s="7">
        <v>3.13768849844269</v>
      </c>
      <c r="FF477" s="4">
        <v>0.54530849109349699</v>
      </c>
      <c r="FG477" s="7">
        <v>-78.4612629611226</v>
      </c>
      <c r="FH477" s="4">
        <v>-13.6360231220707</v>
      </c>
      <c r="FI477" s="7">
        <v>1.1612903225806499</v>
      </c>
      <c r="FJ477" s="7">
        <v>0</v>
      </c>
      <c r="FK477" s="7">
        <v>0</v>
      </c>
      <c r="FL477" s="4"/>
      <c r="FM477" s="7">
        <v>80.247997217583205</v>
      </c>
      <c r="FN477" s="4"/>
      <c r="FO477" s="7">
        <v>0</v>
      </c>
      <c r="FP477" s="7">
        <v>0</v>
      </c>
      <c r="FQ477" s="7">
        <v>0</v>
      </c>
      <c r="FR477" s="4"/>
      <c r="FS477" s="7">
        <v>10.596622588935499</v>
      </c>
      <c r="FT477" s="4"/>
      <c r="FU477" s="7">
        <v>0</v>
      </c>
      <c r="FV477" s="7">
        <v>0</v>
      </c>
      <c r="FW477" s="7">
        <v>0</v>
      </c>
      <c r="FX477" s="4"/>
      <c r="FY477" s="7">
        <v>-0.174412748339385</v>
      </c>
      <c r="FZ477" s="4"/>
      <c r="GA477" s="7">
        <v>0</v>
      </c>
      <c r="GB477" s="7">
        <v>0</v>
      </c>
      <c r="GC477" s="7">
        <v>0</v>
      </c>
      <c r="GD477" s="4"/>
      <c r="GE477" s="7">
        <v>-0.59108622690655599</v>
      </c>
      <c r="GF477" s="4"/>
      <c r="GG477" s="7">
        <v>0</v>
      </c>
      <c r="GH477" s="7">
        <v>0</v>
      </c>
      <c r="GI477" s="7">
        <v>0</v>
      </c>
      <c r="GJ477" s="4"/>
      <c r="GK477" s="7">
        <v>-8.0905663843848799E-2</v>
      </c>
      <c r="GL477" s="4"/>
      <c r="GM477" s="7">
        <v>0</v>
      </c>
      <c r="GN477" s="7">
        <v>0</v>
      </c>
      <c r="GO477" s="7">
        <v>0</v>
      </c>
      <c r="GP477" s="4"/>
      <c r="GQ477" s="7">
        <v>-3.1143291672606202E-3</v>
      </c>
      <c r="GR477" s="4"/>
      <c r="GS477" s="7">
        <v>0</v>
      </c>
      <c r="GT477" s="7">
        <v>0</v>
      </c>
      <c r="GU477" s="7">
        <v>0</v>
      </c>
      <c r="GV477" s="4"/>
      <c r="GW477" s="7">
        <v>-1.6138693001227701E-2</v>
      </c>
      <c r="GX477" s="4"/>
      <c r="GY477" s="7">
        <v>0</v>
      </c>
      <c r="GZ477" s="3"/>
    </row>
    <row r="478" spans="1:208" s="11" customFormat="1" x14ac:dyDescent="0.25">
      <c r="A478" s="7" t="s">
        <v>220</v>
      </c>
      <c r="B478" s="7" t="s">
        <v>1135</v>
      </c>
      <c r="C478" s="7" t="s">
        <v>1136</v>
      </c>
      <c r="D478" s="33" t="s">
        <v>248</v>
      </c>
      <c r="E478" s="7"/>
      <c r="F478" s="8">
        <v>0</v>
      </c>
      <c r="G478" s="8">
        <v>173.908527066391</v>
      </c>
      <c r="H478" s="8">
        <v>422.90583540980703</v>
      </c>
      <c r="I478" s="8">
        <v>813.49782135491398</v>
      </c>
      <c r="J478" s="8">
        <v>1041.6091233838399</v>
      </c>
      <c r="K478" s="8">
        <v>979.10892449063101</v>
      </c>
      <c r="L478" s="8">
        <v>669.99343170064697</v>
      </c>
      <c r="M478" s="8">
        <v>491.82938198572703</v>
      </c>
      <c r="N478" s="8">
        <v>282.43223326259999</v>
      </c>
      <c r="O478" s="8">
        <v>269.31312780399298</v>
      </c>
      <c r="P478" s="8">
        <v>248.32161205655399</v>
      </c>
      <c r="Q478" s="8">
        <v>250.65429384095</v>
      </c>
      <c r="R478" s="8">
        <v>90.053664945085998</v>
      </c>
      <c r="S478" s="8">
        <v>14.092863136406899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>
        <v>173.908527066391</v>
      </c>
      <c r="AD478" s="8">
        <v>1236.4036567647199</v>
      </c>
      <c r="AE478" s="8">
        <v>2020.7180478744699</v>
      </c>
      <c r="AF478" s="8">
        <v>1161.82281368637</v>
      </c>
      <c r="AG478" s="8">
        <v>551.74536106659298</v>
      </c>
      <c r="AH478" s="8">
        <v>498.97590589750399</v>
      </c>
      <c r="AI478" s="8">
        <v>104.146528081493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1410.3121838311099</v>
      </c>
      <c r="AP478" s="8">
        <v>3182.5408615608499</v>
      </c>
      <c r="AQ478" s="8">
        <v>1050.7212669641001</v>
      </c>
      <c r="AR478" s="8">
        <v>104.146528081493</v>
      </c>
      <c r="AS478" s="8">
        <v>0</v>
      </c>
      <c r="AT478" s="8"/>
      <c r="AU478" s="8">
        <f t="shared" si="46"/>
        <v>-2131.81959459675</v>
      </c>
      <c r="AV478" s="8">
        <f t="shared" si="47"/>
        <v>-946.57473888260711</v>
      </c>
      <c r="AW478" s="8">
        <f t="shared" si="48"/>
        <v>-104.146528081493</v>
      </c>
      <c r="AX478" s="8">
        <v>-178.16404971492</v>
      </c>
      <c r="AY478" s="8">
        <v>-209.397148723127</v>
      </c>
      <c r="AZ478" s="8">
        <v>-13.119105458606301</v>
      </c>
      <c r="BA478" s="8">
        <v>-20.991515747439301</v>
      </c>
      <c r="BB478" s="8">
        <v>2.3326817843956502</v>
      </c>
      <c r="BC478" s="8">
        <v>-160.60062889586399</v>
      </c>
      <c r="BD478" s="8">
        <v>-75.960801808679093</v>
      </c>
      <c r="BE478" s="8">
        <v>-14.092863136406899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9">
        <v>0</v>
      </c>
      <c r="BM478" s="8" t="s">
        <v>268</v>
      </c>
      <c r="BN478" s="7" t="s">
        <v>268</v>
      </c>
      <c r="BO478" s="10">
        <v>439</v>
      </c>
      <c r="BP478" s="10">
        <v>460</v>
      </c>
      <c r="BQ478" s="7" t="s">
        <v>252</v>
      </c>
      <c r="BR478" s="8">
        <v>282.43223326259999</v>
      </c>
      <c r="BS478" s="8">
        <v>108.879449997408</v>
      </c>
      <c r="BT478" s="4">
        <v>0.38550645845077502</v>
      </c>
      <c r="BU478" s="8">
        <v>62.3689008412072</v>
      </c>
      <c r="BV478" s="4">
        <v>0.220827842915571</v>
      </c>
      <c r="BW478" s="8">
        <v>33.533333333333303</v>
      </c>
      <c r="BX478" s="8">
        <v>269.31312780399298</v>
      </c>
      <c r="BY478" s="8">
        <v>91.091652419928906</v>
      </c>
      <c r="BZ478" s="4">
        <v>0.33823695548263599</v>
      </c>
      <c r="CA478" s="8">
        <v>45.535782850409099</v>
      </c>
      <c r="CB478" s="4">
        <v>0.16908118524229601</v>
      </c>
      <c r="CC478" s="8">
        <v>30</v>
      </c>
      <c r="CD478" s="8">
        <v>248.32161205655399</v>
      </c>
      <c r="CE478" s="8">
        <v>75.597289143355596</v>
      </c>
      <c r="CF478" s="4">
        <v>0.30443298316756501</v>
      </c>
      <c r="CG478" s="8">
        <v>40.507022632170298</v>
      </c>
      <c r="CH478" s="4">
        <v>0.16312322675702101</v>
      </c>
      <c r="CI478" s="8">
        <v>27.354838709677399</v>
      </c>
      <c r="CJ478" s="8">
        <v>250.65429384095</v>
      </c>
      <c r="CK478" s="8">
        <v>73.026578948242403</v>
      </c>
      <c r="CL478" s="4">
        <v>0.29134381793028702</v>
      </c>
      <c r="CM478" s="8">
        <v>41.460992357330298</v>
      </c>
      <c r="CN478" s="4">
        <v>0.165411059679029</v>
      </c>
      <c r="CO478" s="8">
        <v>26.612903225806502</v>
      </c>
      <c r="CP478" s="8">
        <v>90.053664945085998</v>
      </c>
      <c r="CQ478" s="8">
        <v>31.162534572056899</v>
      </c>
      <c r="CR478" s="4">
        <v>0.34604404597036198</v>
      </c>
      <c r="CS478" s="8">
        <v>18.536436399426801</v>
      </c>
      <c r="CT478" s="4">
        <v>0.20583766813633</v>
      </c>
      <c r="CU478" s="8">
        <v>10</v>
      </c>
      <c r="CV478" s="8">
        <v>14.092863136406899</v>
      </c>
      <c r="CW478" s="8">
        <v>10.1032596678233</v>
      </c>
      <c r="CX478" s="4">
        <v>0.71690610843462699</v>
      </c>
      <c r="CY478" s="8">
        <v>8.3786001204572909</v>
      </c>
      <c r="CZ478" s="4">
        <v>0.59452788545234303</v>
      </c>
      <c r="DA478" s="8">
        <v>2.6333333333333302</v>
      </c>
      <c r="DB478" s="8">
        <v>0</v>
      </c>
      <c r="DC478" s="8">
        <v>0</v>
      </c>
      <c r="DD478" s="4"/>
      <c r="DE478" s="8">
        <v>0.53114785158890498</v>
      </c>
      <c r="DF478" s="4"/>
      <c r="DG478" s="8">
        <v>0</v>
      </c>
      <c r="DH478" s="8">
        <v>0</v>
      </c>
      <c r="DI478" s="8">
        <v>0</v>
      </c>
      <c r="DJ478" s="4"/>
      <c r="DK478" s="8">
        <v>-7.1270976946718398E-2</v>
      </c>
      <c r="DL478" s="4"/>
      <c r="DM478" s="8">
        <v>0</v>
      </c>
      <c r="DN478" s="8">
        <v>0</v>
      </c>
      <c r="DO478" s="8">
        <v>0</v>
      </c>
      <c r="DP478" s="4"/>
      <c r="DQ478" s="8">
        <v>-2.6613660160815501E-2</v>
      </c>
      <c r="DR478" s="4"/>
      <c r="DS478" s="8">
        <v>0</v>
      </c>
      <c r="DT478" s="8"/>
      <c r="DU478" s="8"/>
      <c r="DV478" s="4"/>
      <c r="DW478" s="8"/>
      <c r="DX478" s="4"/>
      <c r="DY478" s="8"/>
      <c r="DZ478" s="8"/>
      <c r="EA478" s="8"/>
      <c r="EB478" s="4"/>
      <c r="EC478" s="8"/>
      <c r="ED478" s="4"/>
      <c r="EE478" s="8"/>
      <c r="EF478" s="8"/>
      <c r="EG478" s="8"/>
      <c r="EH478" s="4"/>
      <c r="EI478" s="8"/>
      <c r="EJ478" s="4"/>
      <c r="EK478" s="8"/>
      <c r="EL478" s="8"/>
      <c r="EM478" s="8"/>
      <c r="EN478" s="4"/>
      <c r="EO478" s="8"/>
      <c r="EP478" s="4"/>
      <c r="EQ478" s="8"/>
      <c r="ER478" s="8"/>
      <c r="ES478" s="8"/>
      <c r="ET478" s="4"/>
      <c r="EU478" s="8"/>
      <c r="EV478" s="4"/>
      <c r="EW478" s="8"/>
      <c r="EX478" s="8"/>
      <c r="EY478" s="8"/>
      <c r="EZ478" s="4"/>
      <c r="FA478" s="8"/>
      <c r="FB478" s="4"/>
      <c r="FC478" s="8"/>
      <c r="FD478" s="7">
        <v>551.74536106659298</v>
      </c>
      <c r="FE478" s="7">
        <v>199.97110241733699</v>
      </c>
      <c r="FF478" s="4">
        <v>0.36243368141921101</v>
      </c>
      <c r="FG478" s="7">
        <v>107.904683691616</v>
      </c>
      <c r="FH478" s="4">
        <v>0.195569716223845</v>
      </c>
      <c r="FI478" s="7">
        <v>63.533333333333303</v>
      </c>
      <c r="FJ478" s="7">
        <v>498.97590589750399</v>
      </c>
      <c r="FK478" s="7">
        <v>148.62386809159801</v>
      </c>
      <c r="FL478" s="4">
        <v>0.297857805026216</v>
      </c>
      <c r="FM478" s="7">
        <v>81.968014989500702</v>
      </c>
      <c r="FN478" s="4">
        <v>0.164272490957385</v>
      </c>
      <c r="FO478" s="7">
        <v>53.9677419354839</v>
      </c>
      <c r="FP478" s="7">
        <v>104.146528081493</v>
      </c>
      <c r="FQ478" s="7">
        <v>41.265794239880201</v>
      </c>
      <c r="FR478" s="4">
        <v>0.39622822767159799</v>
      </c>
      <c r="FS478" s="7">
        <v>26.915036519884101</v>
      </c>
      <c r="FT478" s="4">
        <v>0.25843431380471499</v>
      </c>
      <c r="FU478" s="7">
        <v>12.633333333333301</v>
      </c>
      <c r="FV478" s="7">
        <v>0</v>
      </c>
      <c r="FW478" s="7">
        <v>0</v>
      </c>
      <c r="FX478" s="4"/>
      <c r="FY478" s="7">
        <v>0.45987687464218602</v>
      </c>
      <c r="FZ478" s="4"/>
      <c r="GA478" s="7">
        <v>0</v>
      </c>
      <c r="GB478" s="7">
        <v>0</v>
      </c>
      <c r="GC478" s="7">
        <v>0</v>
      </c>
      <c r="GD478" s="4"/>
      <c r="GE478" s="7">
        <v>-2.6613660160815501E-2</v>
      </c>
      <c r="GF478" s="4"/>
      <c r="GG478" s="7">
        <v>0</v>
      </c>
      <c r="GH478" s="7">
        <v>0</v>
      </c>
      <c r="GI478" s="7">
        <v>0</v>
      </c>
      <c r="GJ478" s="4"/>
      <c r="GK478" s="7">
        <v>0</v>
      </c>
      <c r="GL478" s="4"/>
      <c r="GM478" s="7">
        <v>0</v>
      </c>
      <c r="GN478" s="7">
        <v>0</v>
      </c>
      <c r="GO478" s="7">
        <v>0</v>
      </c>
      <c r="GP478" s="4"/>
      <c r="GQ478" s="7">
        <v>0</v>
      </c>
      <c r="GR478" s="4"/>
      <c r="GS478" s="7">
        <v>0</v>
      </c>
      <c r="GT478" s="7">
        <v>0</v>
      </c>
      <c r="GU478" s="7">
        <v>0</v>
      </c>
      <c r="GV478" s="4"/>
      <c r="GW478" s="7">
        <v>0</v>
      </c>
      <c r="GX478" s="4"/>
      <c r="GY478" s="7">
        <v>0</v>
      </c>
      <c r="GZ478" s="3"/>
    </row>
    <row r="479" spans="1:208" s="11" customFormat="1" x14ac:dyDescent="0.25">
      <c r="A479" s="7" t="s">
        <v>220</v>
      </c>
      <c r="B479" s="7" t="s">
        <v>1137</v>
      </c>
      <c r="C479" s="7" t="s">
        <v>1138</v>
      </c>
      <c r="D479" s="33" t="s">
        <v>248</v>
      </c>
      <c r="E479" s="7"/>
      <c r="F479" s="8"/>
      <c r="G479" s="8"/>
      <c r="H479" s="8"/>
      <c r="I479" s="8"/>
      <c r="J479" s="8">
        <v>23.375669118707599</v>
      </c>
      <c r="K479" s="8">
        <v>64.982095726308003</v>
      </c>
      <c r="L479" s="8">
        <v>60.497190009537398</v>
      </c>
      <c r="M479" s="8">
        <v>60.507952138934499</v>
      </c>
      <c r="N479" s="8">
        <v>57.971298756842103</v>
      </c>
      <c r="O479" s="8">
        <v>51.072285552367902</v>
      </c>
      <c r="P479" s="8">
        <v>51.535339793431604</v>
      </c>
      <c r="Q479" s="8">
        <v>46.992472617209799</v>
      </c>
      <c r="R479" s="8">
        <v>66.317144506998005</v>
      </c>
      <c r="S479" s="8">
        <v>-98.229744397340397</v>
      </c>
      <c r="T479" s="8">
        <v>3.0739257875066701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/>
      <c r="AC479" s="8">
        <v>0</v>
      </c>
      <c r="AD479" s="8">
        <v>0</v>
      </c>
      <c r="AE479" s="8">
        <v>88.357764845015595</v>
      </c>
      <c r="AF479" s="8">
        <v>121.005142148472</v>
      </c>
      <c r="AG479" s="8">
        <v>109.04358430921</v>
      </c>
      <c r="AH479" s="8">
        <v>98.527812410641403</v>
      </c>
      <c r="AI479" s="8">
        <v>-31.912599890342399</v>
      </c>
      <c r="AJ479" s="8">
        <v>3.0739257875066701</v>
      </c>
      <c r="AK479" s="8">
        <v>0</v>
      </c>
      <c r="AL479" s="8">
        <v>0</v>
      </c>
      <c r="AM479" s="8">
        <v>0</v>
      </c>
      <c r="AN479" s="8">
        <v>0</v>
      </c>
      <c r="AO479" s="8"/>
      <c r="AP479" s="8">
        <v>209.362906993488</v>
      </c>
      <c r="AQ479" s="8">
        <v>207.57139671985101</v>
      </c>
      <c r="AR479" s="8">
        <v>-28.8386741028357</v>
      </c>
      <c r="AS479" s="8">
        <v>0</v>
      </c>
      <c r="AT479" s="8">
        <v>0</v>
      </c>
      <c r="AU479" s="8">
        <f t="shared" si="46"/>
        <v>-1.7915102736369874</v>
      </c>
      <c r="AV479" s="8">
        <f t="shared" si="47"/>
        <v>-236.41007082268672</v>
      </c>
      <c r="AW479" s="8">
        <f t="shared" si="48"/>
        <v>28.8386741028357</v>
      </c>
      <c r="AX479" s="8">
        <v>1.07621293971221E-2</v>
      </c>
      <c r="AY479" s="8">
        <v>-2.5366533820924699</v>
      </c>
      <c r="AZ479" s="8">
        <v>-6.8990132044742003</v>
      </c>
      <c r="BA479" s="8">
        <v>0.46305424106378001</v>
      </c>
      <c r="BB479" s="8">
        <v>-4.54286717622184</v>
      </c>
      <c r="BC479" s="8">
        <v>19.324671889788199</v>
      </c>
      <c r="BD479" s="8">
        <v>-164.546888904338</v>
      </c>
      <c r="BE479" s="8">
        <v>101.30367018484699</v>
      </c>
      <c r="BF479" s="8">
        <v>-3.0739257875066701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9">
        <v>0</v>
      </c>
      <c r="BM479" s="8" t="s">
        <v>268</v>
      </c>
      <c r="BN479" s="7" t="s">
        <v>268</v>
      </c>
      <c r="BO479" s="10">
        <v>932</v>
      </c>
      <c r="BP479" s="10">
        <v>461</v>
      </c>
      <c r="BQ479" s="7" t="s">
        <v>252</v>
      </c>
      <c r="BR479" s="8">
        <v>57.971298756842103</v>
      </c>
      <c r="BS479" s="8">
        <v>43.993262053841804</v>
      </c>
      <c r="BT479" s="4">
        <v>0.75888004921831198</v>
      </c>
      <c r="BU479" s="8">
        <v>54.3903806638153</v>
      </c>
      <c r="BV479" s="4">
        <v>0.93822946579053301</v>
      </c>
      <c r="BW479" s="8">
        <v>17</v>
      </c>
      <c r="BX479" s="8">
        <v>51.072285552367902</v>
      </c>
      <c r="BY479" s="8">
        <v>35.8153941214307</v>
      </c>
      <c r="BZ479" s="4">
        <v>0.70126867701479301</v>
      </c>
      <c r="CA479" s="8">
        <v>10.7291040326171</v>
      </c>
      <c r="CB479" s="4">
        <v>0.210076833581608</v>
      </c>
      <c r="CC479" s="8">
        <v>15.0064516129032</v>
      </c>
      <c r="CD479" s="8">
        <v>51.535339793431604</v>
      </c>
      <c r="CE479" s="8">
        <v>37.6774179357988</v>
      </c>
      <c r="CF479" s="4">
        <v>0.73109866136171098</v>
      </c>
      <c r="CG479" s="8">
        <v>22.364107567866899</v>
      </c>
      <c r="CH479" s="4">
        <v>0.43395673061453699</v>
      </c>
      <c r="CI479" s="8">
        <v>14</v>
      </c>
      <c r="CJ479" s="8">
        <v>46.992472617209799</v>
      </c>
      <c r="CK479" s="8">
        <v>32.959662394745799</v>
      </c>
      <c r="CL479" s="4">
        <v>0.70138174390668595</v>
      </c>
      <c r="CM479" s="8">
        <v>17.3074110533626</v>
      </c>
      <c r="CN479" s="4">
        <v>0.36830177450641699</v>
      </c>
      <c r="CO479" s="8">
        <v>13.919354838709699</v>
      </c>
      <c r="CP479" s="8">
        <v>66.317144506998005</v>
      </c>
      <c r="CQ479" s="8">
        <v>60.5475239064005</v>
      </c>
      <c r="CR479" s="4">
        <v>0.91299956227776602</v>
      </c>
      <c r="CS479" s="8">
        <v>44.3322342739541</v>
      </c>
      <c r="CT479" s="4">
        <v>0.66848828615164502</v>
      </c>
      <c r="CU479" s="8">
        <v>4.3858064516128996</v>
      </c>
      <c r="CV479" s="8">
        <v>-98.229744397340397</v>
      </c>
      <c r="CW479" s="8">
        <v>-97.246693568601401</v>
      </c>
      <c r="CX479" s="4">
        <v>0.98999233038047396</v>
      </c>
      <c r="CY479" s="8">
        <v>-101.388848300666</v>
      </c>
      <c r="CZ479" s="4">
        <v>-1.0321603596009301</v>
      </c>
      <c r="DA479" s="8">
        <v>0</v>
      </c>
      <c r="DB479" s="8">
        <v>3.0739257875066701</v>
      </c>
      <c r="DC479" s="8">
        <v>6.9687913962002197</v>
      </c>
      <c r="DD479" s="4">
        <v>2.2670655955727401</v>
      </c>
      <c r="DE479" s="8">
        <v>-201.98087850632299</v>
      </c>
      <c r="DF479" s="4">
        <v>-65.707792727863605</v>
      </c>
      <c r="DG479" s="8">
        <v>0</v>
      </c>
      <c r="DH479" s="8">
        <v>0</v>
      </c>
      <c r="DI479" s="8">
        <v>0</v>
      </c>
      <c r="DJ479" s="4"/>
      <c r="DK479" s="8">
        <v>-4.2183821239275803</v>
      </c>
      <c r="DL479" s="4"/>
      <c r="DM479" s="8">
        <v>0</v>
      </c>
      <c r="DN479" s="8">
        <v>0</v>
      </c>
      <c r="DO479" s="8">
        <v>0</v>
      </c>
      <c r="DP479" s="4"/>
      <c r="DQ479" s="8">
        <v>-8.9680602405653804</v>
      </c>
      <c r="DR479" s="4"/>
      <c r="DS479" s="8">
        <v>0</v>
      </c>
      <c r="DT479" s="8">
        <v>0</v>
      </c>
      <c r="DU479" s="8">
        <v>0</v>
      </c>
      <c r="DV479" s="4"/>
      <c r="DW479" s="8">
        <v>-6.1911620852582603</v>
      </c>
      <c r="DX479" s="4"/>
      <c r="DY479" s="8">
        <v>0</v>
      </c>
      <c r="DZ479" s="8">
        <v>0</v>
      </c>
      <c r="EA479" s="8">
        <v>0</v>
      </c>
      <c r="EB479" s="4"/>
      <c r="EC479" s="8">
        <v>-3.4795830999679902</v>
      </c>
      <c r="ED479" s="4"/>
      <c r="EE479" s="8">
        <v>0</v>
      </c>
      <c r="EF479" s="8">
        <v>0</v>
      </c>
      <c r="EG479" s="8">
        <v>0</v>
      </c>
      <c r="EH479" s="4"/>
      <c r="EI479" s="8">
        <v>1.45578384889269</v>
      </c>
      <c r="EJ479" s="4"/>
      <c r="EK479" s="8">
        <v>0</v>
      </c>
      <c r="EL479" s="8">
        <v>0</v>
      </c>
      <c r="EM479" s="8">
        <v>0</v>
      </c>
      <c r="EN479" s="4"/>
      <c r="EO479" s="8">
        <v>-0.101916137862391</v>
      </c>
      <c r="EP479" s="4"/>
      <c r="EQ479" s="8">
        <v>0</v>
      </c>
      <c r="ER479" s="8">
        <v>0</v>
      </c>
      <c r="ES479" s="8">
        <v>0</v>
      </c>
      <c r="ET479" s="4"/>
      <c r="EU479" s="8">
        <v>-0.35504676251398598</v>
      </c>
      <c r="EV479" s="4"/>
      <c r="EW479" s="8">
        <v>0</v>
      </c>
      <c r="EX479" s="8"/>
      <c r="EY479" s="8"/>
      <c r="EZ479" s="4"/>
      <c r="FA479" s="8"/>
      <c r="FB479" s="4"/>
      <c r="FC479" s="8"/>
      <c r="FD479" s="7">
        <v>109.04358430921</v>
      </c>
      <c r="FE479" s="7">
        <v>79.808656175272503</v>
      </c>
      <c r="FF479" s="4">
        <v>0.73189685281219996</v>
      </c>
      <c r="FG479" s="7">
        <v>65.119484696432394</v>
      </c>
      <c r="FH479" s="4">
        <v>0.59718767600096601</v>
      </c>
      <c r="FI479" s="7">
        <v>32.006451612903199</v>
      </c>
      <c r="FJ479" s="7">
        <v>98.527812410641403</v>
      </c>
      <c r="FK479" s="7">
        <v>70.637080330544606</v>
      </c>
      <c r="FL479" s="4">
        <v>0.71692528842663605</v>
      </c>
      <c r="FM479" s="7">
        <v>39.671518621229403</v>
      </c>
      <c r="FN479" s="4">
        <v>0.40264284419395802</v>
      </c>
      <c r="FO479" s="7">
        <v>27.919354838709701</v>
      </c>
      <c r="FP479" s="7">
        <v>-31.912599890342399</v>
      </c>
      <c r="FQ479" s="7">
        <v>-36.699169662200802</v>
      </c>
      <c r="FR479" s="4">
        <v>1.1499899659791399</v>
      </c>
      <c r="FS479" s="7">
        <v>-57.056614026712197</v>
      </c>
      <c r="FT479" s="4">
        <v>1.7879024028994599</v>
      </c>
      <c r="FU479" s="7">
        <v>4.3858064516128996</v>
      </c>
      <c r="FV479" s="7">
        <v>3.0739257875066701</v>
      </c>
      <c r="FW479" s="7">
        <v>6.9687913962002197</v>
      </c>
      <c r="FX479" s="4">
        <v>2.2670655955727401</v>
      </c>
      <c r="FY479" s="7">
        <v>-206.19926063025099</v>
      </c>
      <c r="FZ479" s="4">
        <v>-67.080103712426805</v>
      </c>
      <c r="GA479" s="7">
        <v>0</v>
      </c>
      <c r="GB479" s="7">
        <v>0</v>
      </c>
      <c r="GC479" s="7">
        <v>0</v>
      </c>
      <c r="GD479" s="4"/>
      <c r="GE479" s="7">
        <v>-15.159222325823601</v>
      </c>
      <c r="GF479" s="4"/>
      <c r="GG479" s="7">
        <v>0</v>
      </c>
      <c r="GH479" s="7">
        <v>0</v>
      </c>
      <c r="GI479" s="7">
        <v>0</v>
      </c>
      <c r="GJ479" s="4"/>
      <c r="GK479" s="7">
        <v>-2.0237992510753</v>
      </c>
      <c r="GL479" s="4"/>
      <c r="GM479" s="7">
        <v>0</v>
      </c>
      <c r="GN479" s="7">
        <v>0</v>
      </c>
      <c r="GO479" s="7">
        <v>0</v>
      </c>
      <c r="GP479" s="4"/>
      <c r="GQ479" s="7">
        <v>-0.45696290037637699</v>
      </c>
      <c r="GR479" s="4"/>
      <c r="GS479" s="7">
        <v>0</v>
      </c>
      <c r="GT479" s="7">
        <v>0</v>
      </c>
      <c r="GU479" s="7">
        <v>0</v>
      </c>
      <c r="GV479" s="4"/>
      <c r="GW479" s="7">
        <v>0</v>
      </c>
      <c r="GX479" s="4"/>
      <c r="GY479" s="7">
        <v>0</v>
      </c>
      <c r="GZ479" s="3"/>
    </row>
    <row r="480" spans="1:208" s="11" customFormat="1" x14ac:dyDescent="0.25">
      <c r="A480" s="7" t="s">
        <v>220</v>
      </c>
      <c r="B480" s="7" t="s">
        <v>1139</v>
      </c>
      <c r="C480" s="7" t="s">
        <v>1140</v>
      </c>
      <c r="D480" s="33" t="s">
        <v>231</v>
      </c>
      <c r="E480" s="7"/>
      <c r="F480" s="8">
        <v>131.53800000000001</v>
      </c>
      <c r="G480" s="8">
        <v>197.643</v>
      </c>
      <c r="H480" s="8">
        <v>176.49</v>
      </c>
      <c r="I480" s="8">
        <v>255.35900000000001</v>
      </c>
      <c r="J480" s="8">
        <v>202.64500000000001</v>
      </c>
      <c r="K480" s="8">
        <v>204.87200000000001</v>
      </c>
      <c r="L480" s="8">
        <v>204.87200000000001</v>
      </c>
      <c r="M480" s="8">
        <v>202.64535000000001</v>
      </c>
      <c r="N480" s="8">
        <v>181.08428000000001</v>
      </c>
      <c r="O480" s="8">
        <v>138.75798</v>
      </c>
      <c r="P480" s="8">
        <v>138.75617</v>
      </c>
      <c r="Q480" s="8">
        <v>129.05687</v>
      </c>
      <c r="R480" s="8">
        <v>139.62461999999999</v>
      </c>
      <c r="S480" s="8">
        <v>52.932879999999997</v>
      </c>
      <c r="T480" s="8">
        <v>17.836500000000001</v>
      </c>
      <c r="U480" s="8"/>
      <c r="V480" s="8">
        <v>0</v>
      </c>
      <c r="W480" s="8"/>
      <c r="X480" s="8"/>
      <c r="Y480" s="8"/>
      <c r="Z480" s="8">
        <v>285.23468000000003</v>
      </c>
      <c r="AA480" s="8">
        <v>0</v>
      </c>
      <c r="AB480" s="8"/>
      <c r="AC480" s="8">
        <v>329.18099999999998</v>
      </c>
      <c r="AD480" s="8">
        <v>431.84899999999999</v>
      </c>
      <c r="AE480" s="8">
        <v>407.517</v>
      </c>
      <c r="AF480" s="8">
        <v>407.51735000000002</v>
      </c>
      <c r="AG480" s="8">
        <v>319.84226000000001</v>
      </c>
      <c r="AH480" s="8">
        <v>267.81304</v>
      </c>
      <c r="AI480" s="8">
        <v>192.5575</v>
      </c>
      <c r="AJ480" s="8">
        <v>17.836500000000001</v>
      </c>
      <c r="AK480" s="8">
        <v>0</v>
      </c>
      <c r="AL480" s="8">
        <v>0</v>
      </c>
      <c r="AM480" s="8">
        <v>285.23468000000003</v>
      </c>
      <c r="AN480" s="8">
        <v>0</v>
      </c>
      <c r="AO480" s="8">
        <v>761.03</v>
      </c>
      <c r="AP480" s="8">
        <v>815.03435000000002</v>
      </c>
      <c r="AQ480" s="8">
        <v>587.65530000000001</v>
      </c>
      <c r="AR480" s="8">
        <v>210.39400000000001</v>
      </c>
      <c r="AS480" s="8">
        <v>0</v>
      </c>
      <c r="AT480" s="8">
        <v>285.23468000000003</v>
      </c>
      <c r="AU480" s="8">
        <f t="shared" si="46"/>
        <v>-227.37905000000001</v>
      </c>
      <c r="AV480" s="8">
        <f t="shared" si="47"/>
        <v>-377.26130000000001</v>
      </c>
      <c r="AW480" s="8">
        <f t="shared" si="48"/>
        <v>-210.39400000000001</v>
      </c>
      <c r="AX480" s="8">
        <v>-2.2266499999999798</v>
      </c>
      <c r="AY480" s="8">
        <v>-21.561070000000001</v>
      </c>
      <c r="AZ480" s="8">
        <v>-42.326300000000003</v>
      </c>
      <c r="BA480" s="8">
        <v>-1.81000000000608E-3</v>
      </c>
      <c r="BB480" s="8">
        <v>-9.6992999999999903</v>
      </c>
      <c r="BC480" s="8">
        <v>10.56775</v>
      </c>
      <c r="BD480" s="8">
        <v>-86.691739999999996</v>
      </c>
      <c r="BE480" s="8">
        <v>-35.096380000000003</v>
      </c>
      <c r="BF480" s="8">
        <v>-17.836500000000001</v>
      </c>
      <c r="BG480" s="8">
        <v>0</v>
      </c>
      <c r="BH480" s="8">
        <v>0</v>
      </c>
      <c r="BI480" s="8">
        <v>0</v>
      </c>
      <c r="BJ480" s="8">
        <v>0</v>
      </c>
      <c r="BK480" s="8">
        <v>285.23468000000003</v>
      </c>
      <c r="BL480" s="9">
        <v>-285.23468000000003</v>
      </c>
      <c r="BM480" s="8" t="s">
        <v>268</v>
      </c>
      <c r="BN480" s="7" t="s">
        <v>268</v>
      </c>
      <c r="BO480" s="10">
        <v>933</v>
      </c>
      <c r="BP480" s="10">
        <v>462</v>
      </c>
      <c r="BQ480" s="7" t="s">
        <v>252</v>
      </c>
      <c r="BR480" s="8">
        <v>181.08428000000001</v>
      </c>
      <c r="BS480" s="8">
        <v>7.7457399999999996</v>
      </c>
      <c r="BT480" s="4">
        <v>4.2774226454113003E-2</v>
      </c>
      <c r="BU480" s="8">
        <v>8.1249639660786901</v>
      </c>
      <c r="BV480" s="4">
        <v>4.48684113611557E-2</v>
      </c>
      <c r="BW480" s="8">
        <v>0</v>
      </c>
      <c r="BX480" s="8">
        <v>138.75798</v>
      </c>
      <c r="BY480" s="8">
        <v>7.1526599999999902</v>
      </c>
      <c r="BZ480" s="4">
        <v>5.1547738011175903E-2</v>
      </c>
      <c r="CA480" s="8">
        <v>6.6911404272584596</v>
      </c>
      <c r="CB480" s="4">
        <v>4.8221662114557001E-2</v>
      </c>
      <c r="CC480" s="8">
        <v>0</v>
      </c>
      <c r="CD480" s="8">
        <v>138.75617</v>
      </c>
      <c r="CE480" s="8">
        <v>7.1510000000000398</v>
      </c>
      <c r="CF480" s="4">
        <v>5.1536446991871002E-2</v>
      </c>
      <c r="CG480" s="8">
        <v>7.3218383260349302</v>
      </c>
      <c r="CH480" s="4">
        <v>5.2767659456404201E-2</v>
      </c>
      <c r="CI480" s="8">
        <v>0</v>
      </c>
      <c r="CJ480" s="8">
        <v>129.05687</v>
      </c>
      <c r="CK480" s="8">
        <v>7.2394900000000302</v>
      </c>
      <c r="CL480" s="4">
        <v>5.6095347733135202E-2</v>
      </c>
      <c r="CM480" s="8">
        <v>7.7660016186864498</v>
      </c>
      <c r="CN480" s="4">
        <v>6.0175034608281198E-2</v>
      </c>
      <c r="CO480" s="8">
        <v>0</v>
      </c>
      <c r="CP480" s="8">
        <v>139.62461999999999</v>
      </c>
      <c r="CQ480" s="8">
        <v>50.516539999999999</v>
      </c>
      <c r="CR480" s="4">
        <v>0.36180252451179501</v>
      </c>
      <c r="CS480" s="8">
        <v>50.919348576214297</v>
      </c>
      <c r="CT480" s="4">
        <v>0.36468746397457902</v>
      </c>
      <c r="CU480" s="8">
        <v>0</v>
      </c>
      <c r="CV480" s="8">
        <v>52.932879999999997</v>
      </c>
      <c r="CW480" s="8">
        <v>2.5196099999999801</v>
      </c>
      <c r="CX480" s="4">
        <v>4.7600092796764103E-2</v>
      </c>
      <c r="CY480" s="8">
        <v>2.9615825482289702</v>
      </c>
      <c r="CZ480" s="4">
        <v>5.5949771639649398E-2</v>
      </c>
      <c r="DA480" s="8">
        <v>0</v>
      </c>
      <c r="DB480" s="8">
        <v>17.836500000000001</v>
      </c>
      <c r="DC480" s="8">
        <v>0.84936000000004697</v>
      </c>
      <c r="DD480" s="4">
        <v>4.7619207804224302E-2</v>
      </c>
      <c r="DE480" s="8">
        <v>0.77623035469991897</v>
      </c>
      <c r="DF480" s="4">
        <v>4.35192080677217E-2</v>
      </c>
      <c r="DG480" s="8">
        <v>0</v>
      </c>
      <c r="DH480" s="8"/>
      <c r="DI480" s="8"/>
      <c r="DJ480" s="4"/>
      <c r="DK480" s="8"/>
      <c r="DL480" s="4"/>
      <c r="DM480" s="8"/>
      <c r="DN480" s="8">
        <v>0</v>
      </c>
      <c r="DO480" s="8">
        <v>-151.12620000000001</v>
      </c>
      <c r="DP480" s="4"/>
      <c r="DQ480" s="8">
        <v>-151.12620000000001</v>
      </c>
      <c r="DR480" s="4"/>
      <c r="DS480" s="8">
        <v>0</v>
      </c>
      <c r="DT480" s="8"/>
      <c r="DU480" s="8"/>
      <c r="DV480" s="4"/>
      <c r="DW480" s="8"/>
      <c r="DX480" s="4"/>
      <c r="DY480" s="8"/>
      <c r="DZ480" s="8"/>
      <c r="EA480" s="8"/>
      <c r="EB480" s="4"/>
      <c r="EC480" s="8"/>
      <c r="ED480" s="4"/>
      <c r="EE480" s="8"/>
      <c r="EF480" s="8"/>
      <c r="EG480" s="8"/>
      <c r="EH480" s="4"/>
      <c r="EI480" s="8"/>
      <c r="EJ480" s="4"/>
      <c r="EK480" s="8"/>
      <c r="EL480" s="8">
        <v>285.23468000000003</v>
      </c>
      <c r="EM480" s="8">
        <v>-25.657120000000202</v>
      </c>
      <c r="EN480" s="4">
        <v>-8.9950913402256E-2</v>
      </c>
      <c r="EO480" s="8">
        <v>-25.657120000000202</v>
      </c>
      <c r="EP480" s="4">
        <v>-8.9950913402256E-2</v>
      </c>
      <c r="EQ480" s="8">
        <v>0</v>
      </c>
      <c r="ER480" s="8">
        <v>0</v>
      </c>
      <c r="ES480" s="8">
        <v>-26.66104</v>
      </c>
      <c r="ET480" s="4"/>
      <c r="EU480" s="8">
        <v>-26.3250312523068</v>
      </c>
      <c r="EV480" s="4"/>
      <c r="EW480" s="8">
        <v>0</v>
      </c>
      <c r="EX480" s="8"/>
      <c r="EY480" s="8"/>
      <c r="EZ480" s="4"/>
      <c r="FA480" s="8"/>
      <c r="FB480" s="4"/>
      <c r="FC480" s="8"/>
      <c r="FD480" s="7">
        <v>319.84226000000001</v>
      </c>
      <c r="FE480" s="7">
        <v>14.898400000000001</v>
      </c>
      <c r="FF480" s="4">
        <v>4.6580461256120399E-2</v>
      </c>
      <c r="FG480" s="7">
        <v>14.8161043933372</v>
      </c>
      <c r="FH480" s="4">
        <v>4.6323160652182602E-2</v>
      </c>
      <c r="FI480" s="7">
        <v>0</v>
      </c>
      <c r="FJ480" s="7">
        <v>267.81304</v>
      </c>
      <c r="FK480" s="7">
        <v>14.390490000000099</v>
      </c>
      <c r="FL480" s="4">
        <v>5.3733343230785401E-2</v>
      </c>
      <c r="FM480" s="7">
        <v>15.0878399447214</v>
      </c>
      <c r="FN480" s="4">
        <v>5.6337211753099803E-2</v>
      </c>
      <c r="FO480" s="7">
        <v>0</v>
      </c>
      <c r="FP480" s="7">
        <v>192.5575</v>
      </c>
      <c r="FQ480" s="7">
        <v>53.036149999999999</v>
      </c>
      <c r="FR480" s="4">
        <v>0.27543019617516901</v>
      </c>
      <c r="FS480" s="7">
        <v>53.880931124443201</v>
      </c>
      <c r="FT480" s="4">
        <v>0.279817359097637</v>
      </c>
      <c r="FU480" s="7">
        <v>0</v>
      </c>
      <c r="FV480" s="7">
        <v>17.836500000000001</v>
      </c>
      <c r="FW480" s="7">
        <v>0.84936000000004697</v>
      </c>
      <c r="FX480" s="4">
        <v>4.7619207804224302E-2</v>
      </c>
      <c r="FY480" s="7">
        <v>0.77623035469991897</v>
      </c>
      <c r="FZ480" s="4">
        <v>4.35192080677217E-2</v>
      </c>
      <c r="GA480" s="7">
        <v>0</v>
      </c>
      <c r="GB480" s="7">
        <v>0</v>
      </c>
      <c r="GC480" s="7">
        <v>-151.12620000000001</v>
      </c>
      <c r="GD480" s="4"/>
      <c r="GE480" s="7">
        <v>-151.12620000000001</v>
      </c>
      <c r="GF480" s="4"/>
      <c r="GG480" s="7">
        <v>0</v>
      </c>
      <c r="GH480" s="7">
        <v>0</v>
      </c>
      <c r="GI480" s="7">
        <v>0</v>
      </c>
      <c r="GJ480" s="4"/>
      <c r="GK480" s="7">
        <v>0</v>
      </c>
      <c r="GL480" s="4"/>
      <c r="GM480" s="7">
        <v>0</v>
      </c>
      <c r="GN480" s="7">
        <v>285.23468000000003</v>
      </c>
      <c r="GO480" s="7">
        <v>-52.318160000000198</v>
      </c>
      <c r="GP480" s="4">
        <v>-0.18342145492266301</v>
      </c>
      <c r="GQ480" s="7">
        <v>-51.982151252306998</v>
      </c>
      <c r="GR480" s="4">
        <v>-0.182243446877873</v>
      </c>
      <c r="GS480" s="7">
        <v>0</v>
      </c>
      <c r="GT480" s="7">
        <v>0</v>
      </c>
      <c r="GU480" s="7">
        <v>0</v>
      </c>
      <c r="GV480" s="4"/>
      <c r="GW480" s="7">
        <v>0</v>
      </c>
      <c r="GX480" s="4"/>
      <c r="GY480" s="7">
        <v>0</v>
      </c>
      <c r="GZ480" s="3"/>
    </row>
    <row r="481" spans="1:208" s="11" customFormat="1" x14ac:dyDescent="0.25">
      <c r="A481" s="7" t="s">
        <v>220</v>
      </c>
      <c r="B481" s="7" t="s">
        <v>1141</v>
      </c>
      <c r="C481" s="7" t="s">
        <v>1142</v>
      </c>
      <c r="D481" s="33" t="s">
        <v>248</v>
      </c>
      <c r="E481" s="7"/>
      <c r="F481" s="8"/>
      <c r="G481" s="8"/>
      <c r="H481" s="8"/>
      <c r="I481" s="8"/>
      <c r="J481" s="8">
        <v>99.166521583938305</v>
      </c>
      <c r="K481" s="8">
        <v>318.24355485868102</v>
      </c>
      <c r="L481" s="8">
        <v>225.926800285746</v>
      </c>
      <c r="M481" s="8">
        <v>-72.477962581642501</v>
      </c>
      <c r="N481" s="8">
        <v>135.42689057812899</v>
      </c>
      <c r="O481" s="8">
        <v>3.7427378719934801</v>
      </c>
      <c r="P481" s="8">
        <v>158.765477090415</v>
      </c>
      <c r="Q481" s="8">
        <v>0</v>
      </c>
      <c r="R481" s="8">
        <v>0</v>
      </c>
      <c r="S481" s="8">
        <v>0</v>
      </c>
      <c r="T481" s="8"/>
      <c r="U481" s="8"/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417.41007644261902</v>
      </c>
      <c r="AF481" s="8">
        <v>153.448837704103</v>
      </c>
      <c r="AG481" s="8">
        <v>139.16962845012199</v>
      </c>
      <c r="AH481" s="8">
        <v>158.765477090415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/>
      <c r="AP481" s="8">
        <v>570.85891414672199</v>
      </c>
      <c r="AQ481" s="8">
        <v>297.93510554053699</v>
      </c>
      <c r="AR481" s="8">
        <v>0</v>
      </c>
      <c r="AS481" s="8">
        <v>0</v>
      </c>
      <c r="AT481" s="8">
        <v>0</v>
      </c>
      <c r="AU481" s="8">
        <f t="shared" si="46"/>
        <v>-272.92380860618499</v>
      </c>
      <c r="AV481" s="8">
        <f t="shared" si="47"/>
        <v>-297.93510554053699</v>
      </c>
      <c r="AW481" s="8">
        <f t="shared" si="48"/>
        <v>0</v>
      </c>
      <c r="AX481" s="8">
        <v>-298.404762867388</v>
      </c>
      <c r="AY481" s="8">
        <v>207.90485315977099</v>
      </c>
      <c r="AZ481" s="8">
        <v>-131.684152706135</v>
      </c>
      <c r="BA481" s="8">
        <v>155.02273921842101</v>
      </c>
      <c r="BB481" s="8">
        <v>-158.765477090415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9">
        <v>0</v>
      </c>
      <c r="BM481" s="8" t="s">
        <v>268</v>
      </c>
      <c r="BN481" s="7" t="s">
        <v>268</v>
      </c>
      <c r="BO481" s="10">
        <v>940</v>
      </c>
      <c r="BP481" s="10">
        <v>463</v>
      </c>
      <c r="BQ481" s="7" t="s">
        <v>252</v>
      </c>
      <c r="BR481" s="8">
        <v>135.42689057812899</v>
      </c>
      <c r="BS481" s="8">
        <v>143.65976713916501</v>
      </c>
      <c r="BT481" s="4">
        <v>1.0607920371345101</v>
      </c>
      <c r="BU481" s="8">
        <v>48.547186941501899</v>
      </c>
      <c r="BV481" s="4">
        <v>0.35847523881156201</v>
      </c>
      <c r="BW481" s="8">
        <v>3.0000000000000001E-3</v>
      </c>
      <c r="BX481" s="8">
        <v>3.7427378719934801</v>
      </c>
      <c r="BY481" s="8">
        <v>3.7427378719934801</v>
      </c>
      <c r="BZ481" s="4">
        <v>1</v>
      </c>
      <c r="CA481" s="8">
        <v>3.6464594065312501</v>
      </c>
      <c r="CB481" s="4">
        <v>0.97427592613881098</v>
      </c>
      <c r="CC481" s="8">
        <v>0</v>
      </c>
      <c r="CD481" s="8">
        <v>158.765477090415</v>
      </c>
      <c r="CE481" s="8">
        <v>158.765477090415</v>
      </c>
      <c r="CF481" s="4">
        <v>1</v>
      </c>
      <c r="CG481" s="8">
        <v>159.05871017205601</v>
      </c>
      <c r="CH481" s="4">
        <v>1.00184695745583</v>
      </c>
      <c r="CI481" s="8">
        <v>0</v>
      </c>
      <c r="CJ481" s="8">
        <v>0</v>
      </c>
      <c r="CK481" s="8">
        <v>0</v>
      </c>
      <c r="CL481" s="4"/>
      <c r="CM481" s="8">
        <v>0.22128076298852101</v>
      </c>
      <c r="CN481" s="4"/>
      <c r="CO481" s="8">
        <v>0</v>
      </c>
      <c r="CP481" s="8">
        <v>0</v>
      </c>
      <c r="CQ481" s="8">
        <v>0</v>
      </c>
      <c r="CR481" s="4"/>
      <c r="CS481" s="8">
        <v>1.17626211655197E-2</v>
      </c>
      <c r="CT481" s="4"/>
      <c r="CU481" s="8">
        <v>0</v>
      </c>
      <c r="CV481" s="8">
        <v>0</v>
      </c>
      <c r="CW481" s="8">
        <v>0</v>
      </c>
      <c r="CX481" s="4"/>
      <c r="CY481" s="8">
        <v>2.8197236521263099E-2</v>
      </c>
      <c r="CZ481" s="4"/>
      <c r="DA481" s="8">
        <v>0</v>
      </c>
      <c r="DB481" s="8"/>
      <c r="DC481" s="8"/>
      <c r="DD481" s="4"/>
      <c r="DE481" s="8"/>
      <c r="DF481" s="4"/>
      <c r="DG481" s="8"/>
      <c r="DH481" s="8"/>
      <c r="DI481" s="8"/>
      <c r="DJ481" s="4"/>
      <c r="DK481" s="8"/>
      <c r="DL481" s="4"/>
      <c r="DM481" s="8"/>
      <c r="DN481" s="8">
        <v>0</v>
      </c>
      <c r="DO481" s="8">
        <v>0</v>
      </c>
      <c r="DP481" s="4"/>
      <c r="DQ481" s="8">
        <v>-2.4033097300910899</v>
      </c>
      <c r="DR481" s="4"/>
      <c r="DS481" s="8">
        <v>0</v>
      </c>
      <c r="DT481" s="8">
        <v>0</v>
      </c>
      <c r="DU481" s="8">
        <v>0</v>
      </c>
      <c r="DV481" s="4"/>
      <c r="DW481" s="8">
        <v>-2.1763957586896798</v>
      </c>
      <c r="DX481" s="4"/>
      <c r="DY481" s="8">
        <v>0</v>
      </c>
      <c r="DZ481" s="8">
        <v>0</v>
      </c>
      <c r="EA481" s="8">
        <v>0</v>
      </c>
      <c r="EB481" s="4"/>
      <c r="EC481" s="8">
        <v>-1.2231871647546899</v>
      </c>
      <c r="ED481" s="4"/>
      <c r="EE481" s="8">
        <v>0</v>
      </c>
      <c r="EF481" s="8">
        <v>0</v>
      </c>
      <c r="EG481" s="8">
        <v>0</v>
      </c>
      <c r="EH481" s="4"/>
      <c r="EI481" s="8">
        <v>0.51175555946899398</v>
      </c>
      <c r="EJ481" s="4"/>
      <c r="EK481" s="8">
        <v>0</v>
      </c>
      <c r="EL481" s="8">
        <v>0</v>
      </c>
      <c r="EM481" s="8">
        <v>0</v>
      </c>
      <c r="EN481" s="4"/>
      <c r="EO481" s="8">
        <v>-5.9911754354886999E-2</v>
      </c>
      <c r="EP481" s="4"/>
      <c r="EQ481" s="8">
        <v>0</v>
      </c>
      <c r="ER481" s="8">
        <v>0</v>
      </c>
      <c r="ES481" s="8">
        <v>0</v>
      </c>
      <c r="ET481" s="4"/>
      <c r="EU481" s="8">
        <v>8.4419021505865999E-3</v>
      </c>
      <c r="EV481" s="4"/>
      <c r="EW481" s="8">
        <v>0</v>
      </c>
      <c r="EX481" s="8">
        <v>0</v>
      </c>
      <c r="EY481" s="8">
        <v>0</v>
      </c>
      <c r="EZ481" s="4"/>
      <c r="FA481" s="8">
        <v>-0.14191302592148999</v>
      </c>
      <c r="FB481" s="4"/>
      <c r="FC481" s="8">
        <v>0</v>
      </c>
      <c r="FD481" s="7">
        <v>139.16962845012199</v>
      </c>
      <c r="FE481" s="7">
        <v>147.40250501115901</v>
      </c>
      <c r="FF481" s="4">
        <v>1.0591571354520599</v>
      </c>
      <c r="FG481" s="7">
        <v>52.193646348033198</v>
      </c>
      <c r="FH481" s="4">
        <v>0.37503618375139403</v>
      </c>
      <c r="FI481" s="7">
        <v>3.0000000000000001E-3</v>
      </c>
      <c r="FJ481" s="7">
        <v>158.765477090415</v>
      </c>
      <c r="FK481" s="7">
        <v>158.765477090415</v>
      </c>
      <c r="FL481" s="4">
        <v>1</v>
      </c>
      <c r="FM481" s="7">
        <v>159.279990935044</v>
      </c>
      <c r="FN481" s="4">
        <v>1.00324071614345</v>
      </c>
      <c r="FO481" s="7">
        <v>0</v>
      </c>
      <c r="FP481" s="7">
        <v>0</v>
      </c>
      <c r="FQ481" s="7">
        <v>0</v>
      </c>
      <c r="FR481" s="4"/>
      <c r="FS481" s="7">
        <v>3.9959857686782702E-2</v>
      </c>
      <c r="FT481" s="4"/>
      <c r="FU481" s="7">
        <v>0</v>
      </c>
      <c r="FV481" s="7">
        <v>0</v>
      </c>
      <c r="FW481" s="7">
        <v>0</v>
      </c>
      <c r="FX481" s="4"/>
      <c r="FY481" s="7">
        <v>0</v>
      </c>
      <c r="FZ481" s="4"/>
      <c r="GA481" s="7">
        <v>0</v>
      </c>
      <c r="GB481" s="7">
        <v>0</v>
      </c>
      <c r="GC481" s="7">
        <v>0</v>
      </c>
      <c r="GD481" s="4"/>
      <c r="GE481" s="7">
        <v>-4.5797054887807702</v>
      </c>
      <c r="GF481" s="4"/>
      <c r="GG481" s="7">
        <v>0</v>
      </c>
      <c r="GH481" s="7">
        <v>0</v>
      </c>
      <c r="GI481" s="7">
        <v>0</v>
      </c>
      <c r="GJ481" s="4"/>
      <c r="GK481" s="7">
        <v>-0.71143160528569804</v>
      </c>
      <c r="GL481" s="4"/>
      <c r="GM481" s="7">
        <v>0</v>
      </c>
      <c r="GN481" s="7">
        <v>0</v>
      </c>
      <c r="GO481" s="7">
        <v>0</v>
      </c>
      <c r="GP481" s="4"/>
      <c r="GQ481" s="7">
        <v>-5.1469852204300399E-2</v>
      </c>
      <c r="GR481" s="4"/>
      <c r="GS481" s="7">
        <v>0</v>
      </c>
      <c r="GT481" s="7">
        <v>0</v>
      </c>
      <c r="GU481" s="7">
        <v>0</v>
      </c>
      <c r="GV481" s="4"/>
      <c r="GW481" s="7">
        <v>-0.14191302592148999</v>
      </c>
      <c r="GX481" s="4"/>
      <c r="GY481" s="7">
        <v>0</v>
      </c>
      <c r="GZ481" s="3"/>
    </row>
    <row r="482" spans="1:208" s="11" customFormat="1" x14ac:dyDescent="0.25">
      <c r="A482" s="7" t="s">
        <v>220</v>
      </c>
      <c r="B482" s="7" t="s">
        <v>1143</v>
      </c>
      <c r="C482" s="7" t="s">
        <v>1144</v>
      </c>
      <c r="D482" s="33" t="s">
        <v>248</v>
      </c>
      <c r="E482" s="7"/>
      <c r="F482" s="8"/>
      <c r="G482" s="8"/>
      <c r="H482" s="8">
        <v>29.1965541693747</v>
      </c>
      <c r="I482" s="8">
        <v>104.707183730246</v>
      </c>
      <c r="J482" s="8">
        <v>258.51825619126799</v>
      </c>
      <c r="K482" s="8">
        <v>157.27917301716599</v>
      </c>
      <c r="L482" s="8">
        <v>141.05924192747301</v>
      </c>
      <c r="M482" s="8">
        <v>6.8793590234866597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133.90373789962101</v>
      </c>
      <c r="AE482" s="8">
        <v>415.79742920843398</v>
      </c>
      <c r="AF482" s="8">
        <v>147.93860095095999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133.90373789962101</v>
      </c>
      <c r="AP482" s="8">
        <v>563.73603015939398</v>
      </c>
      <c r="AQ482" s="8">
        <v>0</v>
      </c>
      <c r="AR482" s="8">
        <v>0</v>
      </c>
      <c r="AS482" s="8">
        <v>0</v>
      </c>
      <c r="AT482" s="8">
        <v>0</v>
      </c>
      <c r="AU482" s="8">
        <f t="shared" si="46"/>
        <v>-563.73603015939398</v>
      </c>
      <c r="AV482" s="8">
        <f t="shared" si="47"/>
        <v>0</v>
      </c>
      <c r="AW482" s="8">
        <f t="shared" si="48"/>
        <v>0</v>
      </c>
      <c r="AX482" s="8">
        <v>-134.179882903986</v>
      </c>
      <c r="AY482" s="8">
        <v>-6.8793590234866597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9">
        <v>0</v>
      </c>
      <c r="BM482" s="8" t="s">
        <v>268</v>
      </c>
      <c r="BN482" s="7" t="s">
        <v>268</v>
      </c>
      <c r="BO482" s="10">
        <v>943</v>
      </c>
      <c r="BP482" s="10">
        <v>464</v>
      </c>
      <c r="BQ482" s="7" t="s">
        <v>252</v>
      </c>
      <c r="BR482" s="8">
        <v>0</v>
      </c>
      <c r="BS482" s="8">
        <v>0</v>
      </c>
      <c r="BT482" s="4"/>
      <c r="BU482" s="8">
        <v>-62.894768880093103</v>
      </c>
      <c r="BV482" s="4"/>
      <c r="BW482" s="8">
        <v>0</v>
      </c>
      <c r="BX482" s="8">
        <v>0</v>
      </c>
      <c r="BY482" s="8">
        <v>0</v>
      </c>
      <c r="BZ482" s="4"/>
      <c r="CA482" s="8">
        <v>91.744966833840905</v>
      </c>
      <c r="CB482" s="4"/>
      <c r="CC482" s="8">
        <v>0</v>
      </c>
      <c r="CD482" s="8">
        <v>0</v>
      </c>
      <c r="CE482" s="8">
        <v>0</v>
      </c>
      <c r="CF482" s="4"/>
      <c r="CG482" s="8">
        <v>61.211246806691399</v>
      </c>
      <c r="CH482" s="4"/>
      <c r="CI482" s="8">
        <v>0</v>
      </c>
      <c r="CJ482" s="8">
        <v>0</v>
      </c>
      <c r="CK482" s="8">
        <v>0</v>
      </c>
      <c r="CL482" s="4"/>
      <c r="CM482" s="8">
        <v>61.475046758011601</v>
      </c>
      <c r="CN482" s="4"/>
      <c r="CO482" s="8">
        <v>0</v>
      </c>
      <c r="CP482" s="8">
        <v>0</v>
      </c>
      <c r="CQ482" s="8">
        <v>0</v>
      </c>
      <c r="CR482" s="4"/>
      <c r="CS482" s="8">
        <v>-3.3584626122254599</v>
      </c>
      <c r="CT482" s="4"/>
      <c r="CU482" s="8">
        <v>0</v>
      </c>
      <c r="CV482" s="8">
        <v>0</v>
      </c>
      <c r="CW482" s="8">
        <v>0</v>
      </c>
      <c r="CX482" s="4"/>
      <c r="CY482" s="8">
        <v>91.818038555420301</v>
      </c>
      <c r="CZ482" s="4"/>
      <c r="DA482" s="8">
        <v>0</v>
      </c>
      <c r="DB482" s="8">
        <v>0</v>
      </c>
      <c r="DC482" s="8">
        <v>0</v>
      </c>
      <c r="DD482" s="4"/>
      <c r="DE482" s="8">
        <v>-0.18024072134365099</v>
      </c>
      <c r="DF482" s="4"/>
      <c r="DG482" s="8">
        <v>0</v>
      </c>
      <c r="DH482" s="8">
        <v>0</v>
      </c>
      <c r="DI482" s="8">
        <v>0</v>
      </c>
      <c r="DJ482" s="4"/>
      <c r="DK482" s="8">
        <v>-2.26369028365822</v>
      </c>
      <c r="DL482" s="4"/>
      <c r="DM482" s="8">
        <v>0</v>
      </c>
      <c r="DN482" s="8">
        <v>0</v>
      </c>
      <c r="DO482" s="8">
        <v>0</v>
      </c>
      <c r="DP482" s="4"/>
      <c r="DQ482" s="8">
        <v>-4.81437785661611</v>
      </c>
      <c r="DR482" s="4"/>
      <c r="DS482" s="8">
        <v>0</v>
      </c>
      <c r="DT482" s="8">
        <v>0</v>
      </c>
      <c r="DU482" s="8">
        <v>0</v>
      </c>
      <c r="DV482" s="4"/>
      <c r="DW482" s="8">
        <v>-3.46812400412567</v>
      </c>
      <c r="DX482" s="4"/>
      <c r="DY482" s="8">
        <v>0</v>
      </c>
      <c r="DZ482" s="8">
        <v>0</v>
      </c>
      <c r="EA482" s="8">
        <v>0</v>
      </c>
      <c r="EB482" s="4"/>
      <c r="EC482" s="8">
        <v>-1.9491697622337001</v>
      </c>
      <c r="ED482" s="4"/>
      <c r="EE482" s="8">
        <v>0</v>
      </c>
      <c r="EF482" s="8">
        <v>0</v>
      </c>
      <c r="EG482" s="8">
        <v>0</v>
      </c>
      <c r="EH482" s="4"/>
      <c r="EI482" s="8">
        <v>0.81549148467062604</v>
      </c>
      <c r="EJ482" s="4"/>
      <c r="EK482" s="8">
        <v>0</v>
      </c>
      <c r="EL482" s="8">
        <v>0</v>
      </c>
      <c r="EM482" s="8">
        <v>0</v>
      </c>
      <c r="EN482" s="4"/>
      <c r="EO482" s="8">
        <v>-5.7090726831860901E-2</v>
      </c>
      <c r="EP482" s="4"/>
      <c r="EQ482" s="8">
        <v>0</v>
      </c>
      <c r="ER482" s="8">
        <v>0</v>
      </c>
      <c r="ES482" s="8">
        <v>0</v>
      </c>
      <c r="ET482" s="4"/>
      <c r="EU482" s="8">
        <v>1.3452270656089E-2</v>
      </c>
      <c r="EV482" s="4"/>
      <c r="EW482" s="8">
        <v>0</v>
      </c>
      <c r="EX482" s="8">
        <v>0</v>
      </c>
      <c r="EY482" s="8">
        <v>0</v>
      </c>
      <c r="EZ482" s="4"/>
      <c r="FA482" s="8">
        <v>-0.226140859701915</v>
      </c>
      <c r="FB482" s="4"/>
      <c r="FC482" s="8">
        <v>0</v>
      </c>
      <c r="FD482" s="7">
        <v>0</v>
      </c>
      <c r="FE482" s="7">
        <v>0</v>
      </c>
      <c r="FF482" s="4"/>
      <c r="FG482" s="7">
        <v>28.850197953747799</v>
      </c>
      <c r="FH482" s="4"/>
      <c r="FI482" s="7">
        <v>0</v>
      </c>
      <c r="FJ482" s="7">
        <v>0</v>
      </c>
      <c r="FK482" s="7">
        <v>0</v>
      </c>
      <c r="FL482" s="4"/>
      <c r="FM482" s="7">
        <v>122.68629356470301</v>
      </c>
      <c r="FN482" s="4"/>
      <c r="FO482" s="7">
        <v>0</v>
      </c>
      <c r="FP482" s="7">
        <v>0</v>
      </c>
      <c r="FQ482" s="7">
        <v>0</v>
      </c>
      <c r="FR482" s="4"/>
      <c r="FS482" s="7">
        <v>88.459575943194807</v>
      </c>
      <c r="FT482" s="4"/>
      <c r="FU482" s="7">
        <v>0</v>
      </c>
      <c r="FV482" s="7">
        <v>0</v>
      </c>
      <c r="FW482" s="7">
        <v>0</v>
      </c>
      <c r="FX482" s="4"/>
      <c r="FY482" s="7">
        <v>-2.4439310050018701</v>
      </c>
      <c r="FZ482" s="4"/>
      <c r="GA482" s="7">
        <v>0</v>
      </c>
      <c r="GB482" s="7">
        <v>0</v>
      </c>
      <c r="GC482" s="7">
        <v>0</v>
      </c>
      <c r="GD482" s="4"/>
      <c r="GE482" s="7">
        <v>-8.28250186074178</v>
      </c>
      <c r="GF482" s="4"/>
      <c r="GG482" s="7">
        <v>0</v>
      </c>
      <c r="GH482" s="7">
        <v>0</v>
      </c>
      <c r="GI482" s="7">
        <v>0</v>
      </c>
      <c r="GJ482" s="4"/>
      <c r="GK482" s="7">
        <v>-1.13367827756307</v>
      </c>
      <c r="GL482" s="4"/>
      <c r="GM482" s="7">
        <v>0</v>
      </c>
      <c r="GN482" s="7">
        <v>0</v>
      </c>
      <c r="GO482" s="7">
        <v>0</v>
      </c>
      <c r="GP482" s="4"/>
      <c r="GQ482" s="7">
        <v>-4.3638456175771903E-2</v>
      </c>
      <c r="GR482" s="4"/>
      <c r="GS482" s="7">
        <v>0</v>
      </c>
      <c r="GT482" s="7">
        <v>0</v>
      </c>
      <c r="GU482" s="7">
        <v>0</v>
      </c>
      <c r="GV482" s="4"/>
      <c r="GW482" s="7">
        <v>-0.226140859701915</v>
      </c>
      <c r="GX482" s="4"/>
      <c r="GY482" s="7">
        <v>0</v>
      </c>
      <c r="GZ482" s="3"/>
    </row>
    <row r="483" spans="1:208" s="11" customFormat="1" x14ac:dyDescent="0.25">
      <c r="A483" s="7" t="s">
        <v>220</v>
      </c>
      <c r="B483" s="7" t="s">
        <v>1145</v>
      </c>
      <c r="C483" s="7" t="s">
        <v>1146</v>
      </c>
      <c r="D483" s="33" t="s">
        <v>231</v>
      </c>
      <c r="E483" s="7"/>
      <c r="F483" s="8">
        <v>351.44779549194402</v>
      </c>
      <c r="G483" s="8">
        <v>109.582420840328</v>
      </c>
      <c r="H483" s="8">
        <v>-50.191836613166998</v>
      </c>
      <c r="I483" s="8">
        <v>0</v>
      </c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>
        <v>0</v>
      </c>
      <c r="W483" s="8"/>
      <c r="X483" s="8"/>
      <c r="Y483" s="8"/>
      <c r="Z483" s="8"/>
      <c r="AA483" s="8"/>
      <c r="AB483" s="8"/>
      <c r="AC483" s="8">
        <v>461.030216332272</v>
      </c>
      <c r="AD483" s="8">
        <v>-50.191836613166998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410.83837971910498</v>
      </c>
      <c r="AP483" s="8"/>
      <c r="AQ483" s="8"/>
      <c r="AR483" s="8"/>
      <c r="AS483" s="8">
        <v>0</v>
      </c>
      <c r="AT483" s="8"/>
      <c r="AU483" s="8">
        <f t="shared" si="46"/>
        <v>0</v>
      </c>
      <c r="AV483" s="8">
        <f t="shared" si="47"/>
        <v>0</v>
      </c>
      <c r="AW483" s="8">
        <f t="shared" si="48"/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9">
        <v>0</v>
      </c>
      <c r="BM483" s="8" t="s">
        <v>268</v>
      </c>
      <c r="BN483" s="7" t="s">
        <v>268</v>
      </c>
      <c r="BO483" s="10">
        <v>936</v>
      </c>
      <c r="BP483" s="10">
        <v>465</v>
      </c>
      <c r="BQ483" s="7" t="s">
        <v>252</v>
      </c>
      <c r="BR483" s="8"/>
      <c r="BS483" s="8"/>
      <c r="BT483" s="4"/>
      <c r="BU483" s="8"/>
      <c r="BV483" s="4"/>
      <c r="BW483" s="8"/>
      <c r="BX483" s="8"/>
      <c r="BY483" s="8"/>
      <c r="BZ483" s="4"/>
      <c r="CA483" s="8"/>
      <c r="CB483" s="4"/>
      <c r="CC483" s="8"/>
      <c r="CD483" s="8"/>
      <c r="CE483" s="8"/>
      <c r="CF483" s="4"/>
      <c r="CG483" s="8"/>
      <c r="CH483" s="4"/>
      <c r="CI483" s="8"/>
      <c r="CJ483" s="8"/>
      <c r="CK483" s="8"/>
      <c r="CL483" s="4"/>
      <c r="CM483" s="8"/>
      <c r="CN483" s="4"/>
      <c r="CO483" s="8"/>
      <c r="CP483" s="8"/>
      <c r="CQ483" s="8"/>
      <c r="CR483" s="4"/>
      <c r="CS483" s="8"/>
      <c r="CT483" s="4"/>
      <c r="CU483" s="8"/>
      <c r="CV483" s="8"/>
      <c r="CW483" s="8"/>
      <c r="CX483" s="4"/>
      <c r="CY483" s="8"/>
      <c r="CZ483" s="4"/>
      <c r="DA483" s="8"/>
      <c r="DB483" s="8"/>
      <c r="DC483" s="8"/>
      <c r="DD483" s="4"/>
      <c r="DE483" s="8"/>
      <c r="DF483" s="4"/>
      <c r="DG483" s="8"/>
      <c r="DH483" s="8"/>
      <c r="DI483" s="8"/>
      <c r="DJ483" s="4"/>
      <c r="DK483" s="8"/>
      <c r="DL483" s="4"/>
      <c r="DM483" s="8"/>
      <c r="DN483" s="8">
        <v>0</v>
      </c>
      <c r="DO483" s="8">
        <v>-0.10737300879316899</v>
      </c>
      <c r="DP483" s="4"/>
      <c r="DQ483" s="8">
        <v>-0.10737300879316899</v>
      </c>
      <c r="DR483" s="4"/>
      <c r="DS483" s="8">
        <v>0</v>
      </c>
      <c r="DT483" s="8"/>
      <c r="DU483" s="8"/>
      <c r="DV483" s="4"/>
      <c r="DW483" s="8"/>
      <c r="DX483" s="4"/>
      <c r="DY483" s="8"/>
      <c r="DZ483" s="8"/>
      <c r="EA483" s="8"/>
      <c r="EB483" s="4"/>
      <c r="EC483" s="8"/>
      <c r="ED483" s="4"/>
      <c r="EE483" s="8"/>
      <c r="EF483" s="8"/>
      <c r="EG483" s="8"/>
      <c r="EH483" s="4"/>
      <c r="EI483" s="8"/>
      <c r="EJ483" s="4"/>
      <c r="EK483" s="8"/>
      <c r="EL483" s="8"/>
      <c r="EM483" s="8"/>
      <c r="EN483" s="4"/>
      <c r="EO483" s="8"/>
      <c r="EP483" s="4"/>
      <c r="EQ483" s="8"/>
      <c r="ER483" s="8"/>
      <c r="ES483" s="8"/>
      <c r="ET483" s="4"/>
      <c r="EU483" s="8"/>
      <c r="EV483" s="4"/>
      <c r="EW483" s="8"/>
      <c r="EX483" s="8"/>
      <c r="EY483" s="8"/>
      <c r="EZ483" s="4"/>
      <c r="FA483" s="8"/>
      <c r="FB483" s="4"/>
      <c r="FC483" s="8"/>
      <c r="FD483" s="7">
        <v>0</v>
      </c>
      <c r="FE483" s="7">
        <v>0</v>
      </c>
      <c r="FF483" s="4"/>
      <c r="FG483" s="7">
        <v>0</v>
      </c>
      <c r="FH483" s="4"/>
      <c r="FI483" s="7">
        <v>0</v>
      </c>
      <c r="FJ483" s="7">
        <v>0</v>
      </c>
      <c r="FK483" s="7">
        <v>0</v>
      </c>
      <c r="FL483" s="4"/>
      <c r="FM483" s="7">
        <v>0</v>
      </c>
      <c r="FN483" s="4"/>
      <c r="FO483" s="7">
        <v>0</v>
      </c>
      <c r="FP483" s="7">
        <v>0</v>
      </c>
      <c r="FQ483" s="7">
        <v>0</v>
      </c>
      <c r="FR483" s="4"/>
      <c r="FS483" s="7">
        <v>0</v>
      </c>
      <c r="FT483" s="4"/>
      <c r="FU483" s="7">
        <v>0</v>
      </c>
      <c r="FV483" s="7">
        <v>0</v>
      </c>
      <c r="FW483" s="7">
        <v>0</v>
      </c>
      <c r="FX483" s="4"/>
      <c r="FY483" s="7">
        <v>0</v>
      </c>
      <c r="FZ483" s="4"/>
      <c r="GA483" s="7">
        <v>0</v>
      </c>
      <c r="GB483" s="7">
        <v>0</v>
      </c>
      <c r="GC483" s="7">
        <v>-0.10737300879316899</v>
      </c>
      <c r="GD483" s="4"/>
      <c r="GE483" s="7">
        <v>-0.10737300879316899</v>
      </c>
      <c r="GF483" s="4"/>
      <c r="GG483" s="7">
        <v>0</v>
      </c>
      <c r="GH483" s="7">
        <v>0</v>
      </c>
      <c r="GI483" s="7">
        <v>0</v>
      </c>
      <c r="GJ483" s="4"/>
      <c r="GK483" s="7">
        <v>0</v>
      </c>
      <c r="GL483" s="4"/>
      <c r="GM483" s="7">
        <v>0</v>
      </c>
      <c r="GN483" s="7">
        <v>0</v>
      </c>
      <c r="GO483" s="7">
        <v>0</v>
      </c>
      <c r="GP483" s="4"/>
      <c r="GQ483" s="7">
        <v>0</v>
      </c>
      <c r="GR483" s="4"/>
      <c r="GS483" s="7">
        <v>0</v>
      </c>
      <c r="GT483" s="7">
        <v>0</v>
      </c>
      <c r="GU483" s="7">
        <v>0</v>
      </c>
      <c r="GV483" s="4"/>
      <c r="GW483" s="7">
        <v>0</v>
      </c>
      <c r="GX483" s="4"/>
      <c r="GY483" s="7">
        <v>0</v>
      </c>
      <c r="GZ483" s="3"/>
    </row>
    <row r="484" spans="1:208" s="11" customFormat="1" x14ac:dyDescent="0.25">
      <c r="A484" s="7" t="s">
        <v>220</v>
      </c>
      <c r="B484" s="7" t="s">
        <v>1147</v>
      </c>
      <c r="C484" s="7" t="s">
        <v>1148</v>
      </c>
      <c r="D484" s="33" t="s">
        <v>231</v>
      </c>
      <c r="E484" s="7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>
        <v>126.696945789979</v>
      </c>
      <c r="T484" s="8">
        <v>83.550594375853294</v>
      </c>
      <c r="U484" s="8">
        <v>19.761765138639099</v>
      </c>
      <c r="V484" s="8">
        <v>0</v>
      </c>
      <c r="W484" s="8">
        <v>0</v>
      </c>
      <c r="X484" s="8"/>
      <c r="Y484" s="8"/>
      <c r="Z484" s="8"/>
      <c r="AA484" s="8"/>
      <c r="AB484" s="8"/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126.696945789979</v>
      </c>
      <c r="AJ484" s="8">
        <v>103.312359514492</v>
      </c>
      <c r="AK484" s="8">
        <v>0</v>
      </c>
      <c r="AL484" s="8">
        <v>0</v>
      </c>
      <c r="AM484" s="8">
        <v>0</v>
      </c>
      <c r="AN484" s="8">
        <v>0</v>
      </c>
      <c r="AO484" s="8"/>
      <c r="AP484" s="8"/>
      <c r="AQ484" s="8"/>
      <c r="AR484" s="8">
        <v>230.00930530447101</v>
      </c>
      <c r="AS484" s="8">
        <v>0</v>
      </c>
      <c r="AT484" s="8"/>
      <c r="AU484" s="8">
        <f t="shared" si="46"/>
        <v>0</v>
      </c>
      <c r="AV484" s="8">
        <f t="shared" si="47"/>
        <v>230.00930530447101</v>
      </c>
      <c r="AW484" s="8">
        <f t="shared" si="48"/>
        <v>-230.00930530447101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126.696945789979</v>
      </c>
      <c r="BE484" s="8">
        <v>-43.146351414125903</v>
      </c>
      <c r="BF484" s="8">
        <v>-63.788829237214102</v>
      </c>
      <c r="BG484" s="8">
        <v>-19.761765138639099</v>
      </c>
      <c r="BH484" s="8">
        <v>0</v>
      </c>
      <c r="BI484" s="8">
        <v>0</v>
      </c>
      <c r="BJ484" s="8">
        <v>0</v>
      </c>
      <c r="BK484" s="8">
        <v>0</v>
      </c>
      <c r="BL484" s="9">
        <v>0</v>
      </c>
      <c r="BM484" s="8" t="s">
        <v>268</v>
      </c>
      <c r="BN484" s="7" t="s">
        <v>268</v>
      </c>
      <c r="BO484" s="10">
        <v>939</v>
      </c>
      <c r="BP484" s="10">
        <v>466</v>
      </c>
      <c r="BQ484" s="7" t="s">
        <v>252</v>
      </c>
      <c r="BR484" s="8"/>
      <c r="BS484" s="8"/>
      <c r="BT484" s="4"/>
      <c r="BU484" s="8"/>
      <c r="BV484" s="4"/>
      <c r="BW484" s="8"/>
      <c r="BX484" s="8"/>
      <c r="BY484" s="8"/>
      <c r="BZ484" s="4"/>
      <c r="CA484" s="8"/>
      <c r="CB484" s="4"/>
      <c r="CC484" s="8"/>
      <c r="CD484" s="8"/>
      <c r="CE484" s="8"/>
      <c r="CF484" s="4"/>
      <c r="CG484" s="8"/>
      <c r="CH484" s="4"/>
      <c r="CI484" s="8"/>
      <c r="CJ484" s="8"/>
      <c r="CK484" s="8"/>
      <c r="CL484" s="4"/>
      <c r="CM484" s="8"/>
      <c r="CN484" s="4"/>
      <c r="CO484" s="8"/>
      <c r="CP484" s="8"/>
      <c r="CQ484" s="8"/>
      <c r="CR484" s="4"/>
      <c r="CS484" s="8"/>
      <c r="CT484" s="4"/>
      <c r="CU484" s="8"/>
      <c r="CV484" s="8">
        <v>126.696945789979</v>
      </c>
      <c r="CW484" s="8">
        <v>86.914863645855604</v>
      </c>
      <c r="CX484" s="4">
        <v>0.68600598936245205</v>
      </c>
      <c r="CY484" s="8">
        <v>67.395797902992598</v>
      </c>
      <c r="CZ484" s="4">
        <v>0.53194492955427797</v>
      </c>
      <c r="DA484" s="8">
        <v>12.6552688172043</v>
      </c>
      <c r="DB484" s="8">
        <v>83.550594375853294</v>
      </c>
      <c r="DC484" s="8">
        <v>39.539047863355499</v>
      </c>
      <c r="DD484" s="4">
        <v>0.47323478855804002</v>
      </c>
      <c r="DE484" s="8">
        <v>24.011249900978399</v>
      </c>
      <c r="DF484" s="4">
        <v>0.28738574609013001</v>
      </c>
      <c r="DG484" s="8">
        <v>13.894623655914</v>
      </c>
      <c r="DH484" s="8">
        <v>19.761765138639099</v>
      </c>
      <c r="DI484" s="8">
        <v>13.6362598388445</v>
      </c>
      <c r="DJ484" s="4">
        <v>0.69003248157130603</v>
      </c>
      <c r="DK484" s="8">
        <v>7.6007226767206202</v>
      </c>
      <c r="DL484" s="4">
        <v>0.38461759986507199</v>
      </c>
      <c r="DM484" s="8">
        <v>4.6831797235022998</v>
      </c>
      <c r="DN484" s="8">
        <v>0</v>
      </c>
      <c r="DO484" s="8">
        <v>0.74550783739008497</v>
      </c>
      <c r="DP484" s="4"/>
      <c r="DQ484" s="8">
        <v>0.49687551808880998</v>
      </c>
      <c r="DR484" s="4"/>
      <c r="DS484" s="8">
        <v>0</v>
      </c>
      <c r="DT484" s="8">
        <v>0</v>
      </c>
      <c r="DU484" s="8">
        <v>0</v>
      </c>
      <c r="DV484" s="4"/>
      <c r="DW484" s="8">
        <v>-1.6202842742352199E-2</v>
      </c>
      <c r="DX484" s="4"/>
      <c r="DY484" s="8">
        <v>0</v>
      </c>
      <c r="DZ484" s="8"/>
      <c r="EA484" s="8"/>
      <c r="EB484" s="4"/>
      <c r="EC484" s="8"/>
      <c r="ED484" s="4"/>
      <c r="EE484" s="8"/>
      <c r="EF484" s="8"/>
      <c r="EG484" s="8"/>
      <c r="EH484" s="4"/>
      <c r="EI484" s="8"/>
      <c r="EJ484" s="4"/>
      <c r="EK484" s="8"/>
      <c r="EL484" s="8"/>
      <c r="EM484" s="8"/>
      <c r="EN484" s="4"/>
      <c r="EO484" s="8"/>
      <c r="EP484" s="4"/>
      <c r="EQ484" s="8"/>
      <c r="ER484" s="8"/>
      <c r="ES484" s="8"/>
      <c r="ET484" s="4"/>
      <c r="EU484" s="8"/>
      <c r="EV484" s="4"/>
      <c r="EW484" s="8"/>
      <c r="EX484" s="8"/>
      <c r="EY484" s="8"/>
      <c r="EZ484" s="4"/>
      <c r="FA484" s="8"/>
      <c r="FB484" s="4"/>
      <c r="FC484" s="8"/>
      <c r="FD484" s="7">
        <v>0</v>
      </c>
      <c r="FE484" s="7">
        <v>0</v>
      </c>
      <c r="FF484" s="4"/>
      <c r="FG484" s="7">
        <v>0</v>
      </c>
      <c r="FH484" s="4"/>
      <c r="FI484" s="7">
        <v>0</v>
      </c>
      <c r="FJ484" s="7">
        <v>0</v>
      </c>
      <c r="FK484" s="7">
        <v>0</v>
      </c>
      <c r="FL484" s="4"/>
      <c r="FM484" s="7">
        <v>0</v>
      </c>
      <c r="FN484" s="4"/>
      <c r="FO484" s="7">
        <v>0</v>
      </c>
      <c r="FP484" s="7">
        <v>126.696945789979</v>
      </c>
      <c r="FQ484" s="7">
        <v>86.914863645855604</v>
      </c>
      <c r="FR484" s="4">
        <v>0.68600598936245205</v>
      </c>
      <c r="FS484" s="7">
        <v>67.395797902992598</v>
      </c>
      <c r="FT484" s="4">
        <v>0.53194492955427797</v>
      </c>
      <c r="FU484" s="7">
        <v>12.6552688172043</v>
      </c>
      <c r="FV484" s="7">
        <v>103.312359514492</v>
      </c>
      <c r="FW484" s="7">
        <v>53.175307702200001</v>
      </c>
      <c r="FX484" s="4">
        <v>0.51470422272894301</v>
      </c>
      <c r="FY484" s="7">
        <v>31.611972577698999</v>
      </c>
      <c r="FZ484" s="4">
        <v>0.30598442167284601</v>
      </c>
      <c r="GA484" s="7">
        <v>18.577803379416299</v>
      </c>
      <c r="GB484" s="7">
        <v>0</v>
      </c>
      <c r="GC484" s="7">
        <v>0.74550783739008497</v>
      </c>
      <c r="GD484" s="4"/>
      <c r="GE484" s="7">
        <v>0.48067267534645702</v>
      </c>
      <c r="GF484" s="4"/>
      <c r="GG484" s="7">
        <v>0</v>
      </c>
      <c r="GH484" s="7">
        <v>0</v>
      </c>
      <c r="GI484" s="7">
        <v>0</v>
      </c>
      <c r="GJ484" s="4"/>
      <c r="GK484" s="7">
        <v>0</v>
      </c>
      <c r="GL484" s="4"/>
      <c r="GM484" s="7">
        <v>0</v>
      </c>
      <c r="GN484" s="7">
        <v>0</v>
      </c>
      <c r="GO484" s="7">
        <v>0</v>
      </c>
      <c r="GP484" s="4"/>
      <c r="GQ484" s="7">
        <v>0</v>
      </c>
      <c r="GR484" s="4"/>
      <c r="GS484" s="7">
        <v>0</v>
      </c>
      <c r="GT484" s="7">
        <v>0</v>
      </c>
      <c r="GU484" s="7">
        <v>0</v>
      </c>
      <c r="GV484" s="4"/>
      <c r="GW484" s="7">
        <v>0</v>
      </c>
      <c r="GX484" s="4"/>
      <c r="GY484" s="7">
        <v>0</v>
      </c>
      <c r="GZ484" s="3"/>
    </row>
    <row r="485" spans="1:208" s="11" customFormat="1" x14ac:dyDescent="0.25">
      <c r="A485" s="7" t="s">
        <v>220</v>
      </c>
      <c r="B485" s="7" t="s">
        <v>1149</v>
      </c>
      <c r="C485" s="7" t="s">
        <v>1150</v>
      </c>
      <c r="D485" s="33" t="s">
        <v>432</v>
      </c>
      <c r="E485" s="7"/>
      <c r="F485" s="8">
        <v>0</v>
      </c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>
        <v>0</v>
      </c>
      <c r="Z485" s="8"/>
      <c r="AA485" s="8"/>
      <c r="AB485" s="8"/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/>
      <c r="AQ485" s="8"/>
      <c r="AR485" s="8"/>
      <c r="AS485" s="8">
        <v>0</v>
      </c>
      <c r="AT485" s="8"/>
      <c r="AU485" s="8">
        <f t="shared" si="46"/>
        <v>0</v>
      </c>
      <c r="AV485" s="8">
        <f t="shared" si="47"/>
        <v>0</v>
      </c>
      <c r="AW485" s="8">
        <f t="shared" si="48"/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9">
        <v>0</v>
      </c>
      <c r="BM485" s="8" t="s">
        <v>268</v>
      </c>
      <c r="BN485" s="7" t="s">
        <v>268</v>
      </c>
      <c r="BO485" s="10">
        <v>910</v>
      </c>
      <c r="BP485" s="10">
        <v>467</v>
      </c>
      <c r="BQ485" s="7" t="s">
        <v>252</v>
      </c>
      <c r="BR485" s="8"/>
      <c r="BS485" s="8"/>
      <c r="BT485" s="4"/>
      <c r="BU485" s="8"/>
      <c r="BV485" s="4"/>
      <c r="BW485" s="8"/>
      <c r="BX485" s="8"/>
      <c r="BY485" s="8"/>
      <c r="BZ485" s="4"/>
      <c r="CA485" s="8"/>
      <c r="CB485" s="4"/>
      <c r="CC485" s="8"/>
      <c r="CD485" s="8"/>
      <c r="CE485" s="8"/>
      <c r="CF485" s="4"/>
      <c r="CG485" s="8"/>
      <c r="CH485" s="4"/>
      <c r="CI485" s="8"/>
      <c r="CJ485" s="8"/>
      <c r="CK485" s="8"/>
      <c r="CL485" s="4"/>
      <c r="CM485" s="8"/>
      <c r="CN485" s="4"/>
      <c r="CO485" s="8"/>
      <c r="CP485" s="8"/>
      <c r="CQ485" s="8"/>
      <c r="CR485" s="4"/>
      <c r="CS485" s="8"/>
      <c r="CT485" s="4"/>
      <c r="CU485" s="8"/>
      <c r="CV485" s="8"/>
      <c r="CW485" s="8"/>
      <c r="CX485" s="4"/>
      <c r="CY485" s="8"/>
      <c r="CZ485" s="4"/>
      <c r="DA485" s="8"/>
      <c r="DB485" s="8"/>
      <c r="DC485" s="8"/>
      <c r="DD485" s="4"/>
      <c r="DE485" s="8"/>
      <c r="DF485" s="4"/>
      <c r="DG485" s="8"/>
      <c r="DH485" s="8"/>
      <c r="DI485" s="8"/>
      <c r="DJ485" s="4"/>
      <c r="DK485" s="8"/>
      <c r="DL485" s="4"/>
      <c r="DM485" s="8"/>
      <c r="DN485" s="8"/>
      <c r="DO485" s="8"/>
      <c r="DP485" s="4"/>
      <c r="DQ485" s="8"/>
      <c r="DR485" s="4"/>
      <c r="DS485" s="8"/>
      <c r="DT485" s="8"/>
      <c r="DU485" s="8"/>
      <c r="DV485" s="4"/>
      <c r="DW485" s="8"/>
      <c r="DX485" s="4"/>
      <c r="DY485" s="8"/>
      <c r="DZ485" s="8"/>
      <c r="EA485" s="8"/>
      <c r="EB485" s="4"/>
      <c r="EC485" s="8"/>
      <c r="ED485" s="4"/>
      <c r="EE485" s="8"/>
      <c r="EF485" s="8">
        <v>0</v>
      </c>
      <c r="EG485" s="8">
        <v>0</v>
      </c>
      <c r="EH485" s="4"/>
      <c r="EI485" s="8">
        <v>-1.15129299337116</v>
      </c>
      <c r="EJ485" s="4"/>
      <c r="EK485" s="8">
        <v>0</v>
      </c>
      <c r="EL485" s="8"/>
      <c r="EM485" s="8"/>
      <c r="EN485" s="4"/>
      <c r="EO485" s="8"/>
      <c r="EP485" s="4"/>
      <c r="EQ485" s="8"/>
      <c r="ER485" s="8"/>
      <c r="ES485" s="8"/>
      <c r="ET485" s="4"/>
      <c r="EU485" s="8"/>
      <c r="EV485" s="4"/>
      <c r="EW485" s="8"/>
      <c r="EX485" s="8"/>
      <c r="EY485" s="8"/>
      <c r="EZ485" s="4"/>
      <c r="FA485" s="8"/>
      <c r="FB485" s="4"/>
      <c r="FC485" s="8"/>
      <c r="FD485" s="7">
        <v>0</v>
      </c>
      <c r="FE485" s="7">
        <v>0</v>
      </c>
      <c r="FF485" s="4"/>
      <c r="FG485" s="7">
        <v>0</v>
      </c>
      <c r="FH485" s="4"/>
      <c r="FI485" s="7">
        <v>0</v>
      </c>
      <c r="FJ485" s="7">
        <v>0</v>
      </c>
      <c r="FK485" s="7">
        <v>0</v>
      </c>
      <c r="FL485" s="4"/>
      <c r="FM485" s="7">
        <v>0</v>
      </c>
      <c r="FN485" s="4"/>
      <c r="FO485" s="7">
        <v>0</v>
      </c>
      <c r="FP485" s="7">
        <v>0</v>
      </c>
      <c r="FQ485" s="7">
        <v>0</v>
      </c>
      <c r="FR485" s="4"/>
      <c r="FS485" s="7">
        <v>0</v>
      </c>
      <c r="FT485" s="4"/>
      <c r="FU485" s="7">
        <v>0</v>
      </c>
      <c r="FV485" s="7">
        <v>0</v>
      </c>
      <c r="FW485" s="7">
        <v>0</v>
      </c>
      <c r="FX485" s="4"/>
      <c r="FY485" s="7">
        <v>0</v>
      </c>
      <c r="FZ485" s="4"/>
      <c r="GA485" s="7">
        <v>0</v>
      </c>
      <c r="GB485" s="7">
        <v>0</v>
      </c>
      <c r="GC485" s="7">
        <v>0</v>
      </c>
      <c r="GD485" s="4"/>
      <c r="GE485" s="7">
        <v>0</v>
      </c>
      <c r="GF485" s="4"/>
      <c r="GG485" s="7">
        <v>0</v>
      </c>
      <c r="GH485" s="7">
        <v>0</v>
      </c>
      <c r="GI485" s="7">
        <v>0</v>
      </c>
      <c r="GJ485" s="4"/>
      <c r="GK485" s="7">
        <v>-1.15129299337116</v>
      </c>
      <c r="GL485" s="4"/>
      <c r="GM485" s="7">
        <v>0</v>
      </c>
      <c r="GN485" s="7">
        <v>0</v>
      </c>
      <c r="GO485" s="7">
        <v>0</v>
      </c>
      <c r="GP485" s="4"/>
      <c r="GQ485" s="7">
        <v>0</v>
      </c>
      <c r="GR485" s="4"/>
      <c r="GS485" s="7">
        <v>0</v>
      </c>
      <c r="GT485" s="7">
        <v>0</v>
      </c>
      <c r="GU485" s="7">
        <v>0</v>
      </c>
      <c r="GV485" s="4"/>
      <c r="GW485" s="7">
        <v>0</v>
      </c>
      <c r="GX485" s="4"/>
      <c r="GY485" s="7">
        <v>0</v>
      </c>
      <c r="GZ485" s="3"/>
    </row>
    <row r="486" spans="1:208" s="11" customFormat="1" x14ac:dyDescent="0.25">
      <c r="A486" s="7" t="s">
        <v>220</v>
      </c>
      <c r="B486" s="7" t="s">
        <v>1151</v>
      </c>
      <c r="C486" s="7" t="s">
        <v>1152</v>
      </c>
      <c r="D486" s="33" t="s">
        <v>248</v>
      </c>
      <c r="E486" s="7"/>
      <c r="F486" s="8">
        <v>306.50327966438499</v>
      </c>
      <c r="G486" s="8">
        <v>265.99907713100902</v>
      </c>
      <c r="H486" s="8">
        <v>372.01482503302401</v>
      </c>
      <c r="I486" s="8">
        <v>359.35204273647599</v>
      </c>
      <c r="J486" s="8">
        <v>373.29165687504201</v>
      </c>
      <c r="K486" s="8">
        <v>332.11965618843601</v>
      </c>
      <c r="L486" s="8">
        <v>48.293983331930399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>
        <v>572.50235679539503</v>
      </c>
      <c r="AD486" s="8">
        <v>731.3668677695</v>
      </c>
      <c r="AE486" s="8">
        <v>705.41131306347802</v>
      </c>
      <c r="AF486" s="8">
        <v>48.293983331930399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1303.8692245648899</v>
      </c>
      <c r="AP486" s="8">
        <v>753.70529639540803</v>
      </c>
      <c r="AQ486" s="8">
        <v>0</v>
      </c>
      <c r="AR486" s="8">
        <v>0</v>
      </c>
      <c r="AS486" s="8">
        <v>0</v>
      </c>
      <c r="AT486" s="8"/>
      <c r="AU486" s="8">
        <f t="shared" si="46"/>
        <v>-753.70529639540803</v>
      </c>
      <c r="AV486" s="8">
        <f t="shared" si="47"/>
        <v>0</v>
      </c>
      <c r="AW486" s="8">
        <f t="shared" si="48"/>
        <v>0</v>
      </c>
      <c r="AX486" s="8">
        <v>-48.293983331930399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9">
        <v>0</v>
      </c>
      <c r="BM486" s="8" t="s">
        <v>268</v>
      </c>
      <c r="BN486" s="7" t="s">
        <v>268</v>
      </c>
      <c r="BO486" s="10">
        <v>911</v>
      </c>
      <c r="BP486" s="10">
        <v>468</v>
      </c>
      <c r="BQ486" s="7" t="s">
        <v>252</v>
      </c>
      <c r="BR486" s="8">
        <v>0</v>
      </c>
      <c r="BS486" s="8">
        <v>0</v>
      </c>
      <c r="BT486" s="4"/>
      <c r="BU486" s="8">
        <v>-0.229225094221817</v>
      </c>
      <c r="BV486" s="4"/>
      <c r="BW486" s="8">
        <v>0</v>
      </c>
      <c r="BX486" s="8">
        <v>0</v>
      </c>
      <c r="BY486" s="8">
        <v>0</v>
      </c>
      <c r="BZ486" s="4"/>
      <c r="CA486" s="8">
        <v>0.200111460724234</v>
      </c>
      <c r="CB486" s="4"/>
      <c r="CC486" s="8">
        <v>0</v>
      </c>
      <c r="CD486" s="8">
        <v>0</v>
      </c>
      <c r="CE486" s="8">
        <v>0</v>
      </c>
      <c r="CF486" s="4"/>
      <c r="CG486" s="8">
        <v>-6.8361166489523797E-2</v>
      </c>
      <c r="CH486" s="4"/>
      <c r="CI486" s="8">
        <v>0</v>
      </c>
      <c r="CJ486" s="8">
        <v>0</v>
      </c>
      <c r="CK486" s="8">
        <v>0</v>
      </c>
      <c r="CL486" s="4"/>
      <c r="CM486" s="8">
        <v>-0.13679792426013301</v>
      </c>
      <c r="CN486" s="4"/>
      <c r="CO486" s="8">
        <v>0</v>
      </c>
      <c r="CP486" s="8">
        <v>0</v>
      </c>
      <c r="CQ486" s="8">
        <v>0</v>
      </c>
      <c r="CR486" s="4"/>
      <c r="CS486" s="8">
        <v>-0.311449684698687</v>
      </c>
      <c r="CT486" s="4"/>
      <c r="CU486" s="8">
        <v>0</v>
      </c>
      <c r="CV486" s="8">
        <v>0</v>
      </c>
      <c r="CW486" s="8">
        <v>0</v>
      </c>
      <c r="CX486" s="4"/>
      <c r="CY486" s="8">
        <v>2.8844895555138798E-2</v>
      </c>
      <c r="CZ486" s="4"/>
      <c r="DA486" s="8">
        <v>0</v>
      </c>
      <c r="DB486" s="8">
        <v>0</v>
      </c>
      <c r="DC486" s="8">
        <v>0</v>
      </c>
      <c r="DD486" s="4"/>
      <c r="DE486" s="8">
        <v>-2.9924995829116299E-2</v>
      </c>
      <c r="DF486" s="4"/>
      <c r="DG486" s="8">
        <v>0</v>
      </c>
      <c r="DH486" s="8">
        <v>0</v>
      </c>
      <c r="DI486" s="8">
        <v>0</v>
      </c>
      <c r="DJ486" s="4"/>
      <c r="DK486" s="8">
        <v>-0.37982844844521002</v>
      </c>
      <c r="DL486" s="4"/>
      <c r="DM486" s="8">
        <v>0</v>
      </c>
      <c r="DN486" s="8">
        <v>0</v>
      </c>
      <c r="DO486" s="8">
        <v>0</v>
      </c>
      <c r="DP486" s="4"/>
      <c r="DQ486" s="8">
        <v>-0.77380171677158005</v>
      </c>
      <c r="DR486" s="4"/>
      <c r="DS486" s="8">
        <v>0</v>
      </c>
      <c r="DT486" s="8"/>
      <c r="DU486" s="8"/>
      <c r="DV486" s="4"/>
      <c r="DW486" s="8"/>
      <c r="DX486" s="4"/>
      <c r="DY486" s="8"/>
      <c r="DZ486" s="8"/>
      <c r="EA486" s="8"/>
      <c r="EB486" s="4"/>
      <c r="EC486" s="8"/>
      <c r="ED486" s="4"/>
      <c r="EE486" s="8"/>
      <c r="EF486" s="8"/>
      <c r="EG486" s="8"/>
      <c r="EH486" s="4"/>
      <c r="EI486" s="8"/>
      <c r="EJ486" s="4"/>
      <c r="EK486" s="8"/>
      <c r="EL486" s="8"/>
      <c r="EM486" s="8"/>
      <c r="EN486" s="4"/>
      <c r="EO486" s="8"/>
      <c r="EP486" s="4"/>
      <c r="EQ486" s="8"/>
      <c r="ER486" s="8"/>
      <c r="ES486" s="8"/>
      <c r="ET486" s="4"/>
      <c r="EU486" s="8"/>
      <c r="EV486" s="4"/>
      <c r="EW486" s="8"/>
      <c r="EX486" s="8"/>
      <c r="EY486" s="8"/>
      <c r="EZ486" s="4"/>
      <c r="FA486" s="8"/>
      <c r="FB486" s="4"/>
      <c r="FC486" s="8"/>
      <c r="FD486" s="7">
        <v>0</v>
      </c>
      <c r="FE486" s="7">
        <v>0</v>
      </c>
      <c r="FF486" s="4"/>
      <c r="FG486" s="7">
        <v>-2.9113633497583901E-2</v>
      </c>
      <c r="FH486" s="4"/>
      <c r="FI486" s="7">
        <v>0</v>
      </c>
      <c r="FJ486" s="7">
        <v>0</v>
      </c>
      <c r="FK486" s="7">
        <v>0</v>
      </c>
      <c r="FL486" s="4"/>
      <c r="FM486" s="7">
        <v>-0.20515909074965699</v>
      </c>
      <c r="FN486" s="4"/>
      <c r="FO486" s="7">
        <v>0</v>
      </c>
      <c r="FP486" s="7">
        <v>0</v>
      </c>
      <c r="FQ486" s="7">
        <v>0</v>
      </c>
      <c r="FR486" s="4"/>
      <c r="FS486" s="7">
        <v>-0.28260478914354797</v>
      </c>
      <c r="FT486" s="4"/>
      <c r="FU486" s="7">
        <v>0</v>
      </c>
      <c r="FV486" s="7">
        <v>0</v>
      </c>
      <c r="FW486" s="7">
        <v>0</v>
      </c>
      <c r="FX486" s="4"/>
      <c r="FY486" s="7">
        <v>-0.40975344427432597</v>
      </c>
      <c r="FZ486" s="4"/>
      <c r="GA486" s="7">
        <v>0</v>
      </c>
      <c r="GB486" s="7">
        <v>0</v>
      </c>
      <c r="GC486" s="7">
        <v>0</v>
      </c>
      <c r="GD486" s="4"/>
      <c r="GE486" s="7">
        <v>-0.77380171677158005</v>
      </c>
      <c r="GF486" s="4"/>
      <c r="GG486" s="7">
        <v>0</v>
      </c>
      <c r="GH486" s="7">
        <v>0</v>
      </c>
      <c r="GI486" s="7">
        <v>0</v>
      </c>
      <c r="GJ486" s="4"/>
      <c r="GK486" s="7">
        <v>0</v>
      </c>
      <c r="GL486" s="4"/>
      <c r="GM486" s="7">
        <v>0</v>
      </c>
      <c r="GN486" s="7">
        <v>0</v>
      </c>
      <c r="GO486" s="7">
        <v>0</v>
      </c>
      <c r="GP486" s="4"/>
      <c r="GQ486" s="7">
        <v>0</v>
      </c>
      <c r="GR486" s="4"/>
      <c r="GS486" s="7">
        <v>0</v>
      </c>
      <c r="GT486" s="7">
        <v>0</v>
      </c>
      <c r="GU486" s="7">
        <v>0</v>
      </c>
      <c r="GV486" s="4"/>
      <c r="GW486" s="7">
        <v>0</v>
      </c>
      <c r="GX486" s="4"/>
      <c r="GY486" s="7">
        <v>0</v>
      </c>
      <c r="GZ486" s="3"/>
    </row>
    <row r="487" spans="1:208" s="11" customFormat="1" x14ac:dyDescent="0.25">
      <c r="A487" s="7" t="s">
        <v>220</v>
      </c>
      <c r="B487" s="7" t="s">
        <v>1153</v>
      </c>
      <c r="C487" s="7" t="s">
        <v>1154</v>
      </c>
      <c r="D487" s="33" t="s">
        <v>248</v>
      </c>
      <c r="E487" s="7"/>
      <c r="F487" s="8"/>
      <c r="G487" s="8"/>
      <c r="H487" s="8"/>
      <c r="I487" s="8"/>
      <c r="J487" s="8"/>
      <c r="K487" s="8"/>
      <c r="L487" s="8">
        <v>47.044514133033303</v>
      </c>
      <c r="M487" s="8">
        <v>82.567842587660095</v>
      </c>
      <c r="N487" s="8">
        <v>-1.56472057533108E-15</v>
      </c>
      <c r="O487" s="8">
        <v>0.210185933710584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129.61235672069299</v>
      </c>
      <c r="AG487" s="8">
        <v>0.210185933710583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/>
      <c r="AP487" s="8">
        <v>129.61235672069299</v>
      </c>
      <c r="AQ487" s="8">
        <v>0.210185933710583</v>
      </c>
      <c r="AR487" s="8">
        <v>0</v>
      </c>
      <c r="AS487" s="8">
        <v>0</v>
      </c>
      <c r="AT487" s="8">
        <v>0</v>
      </c>
      <c r="AU487" s="8">
        <f t="shared" si="46"/>
        <v>-129.4021707869824</v>
      </c>
      <c r="AV487" s="8">
        <f t="shared" si="47"/>
        <v>-0.210185933710583</v>
      </c>
      <c r="AW487" s="8">
        <f t="shared" si="48"/>
        <v>0</v>
      </c>
      <c r="AX487" s="8">
        <v>35.5233284546267</v>
      </c>
      <c r="AY487" s="8">
        <v>-82.567842587660095</v>
      </c>
      <c r="AZ487" s="8">
        <v>0.210185933710586</v>
      </c>
      <c r="BA487" s="8">
        <v>-0.210185933710584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9">
        <v>0</v>
      </c>
      <c r="BM487" s="8" t="s">
        <v>268</v>
      </c>
      <c r="BN487" s="7" t="s">
        <v>268</v>
      </c>
      <c r="BO487" s="10">
        <v>919</v>
      </c>
      <c r="BP487" s="10">
        <v>469</v>
      </c>
      <c r="BQ487" s="7" t="s">
        <v>252</v>
      </c>
      <c r="BR487" s="8">
        <v>-1.56472057533108E-15</v>
      </c>
      <c r="BS487" s="8">
        <v>-1.56472057533108E-15</v>
      </c>
      <c r="BT487" s="4">
        <v>1</v>
      </c>
      <c r="BU487" s="8">
        <v>0.957591439541991</v>
      </c>
      <c r="BV487" s="4">
        <v>611988782303431</v>
      </c>
      <c r="BW487" s="8">
        <v>0</v>
      </c>
      <c r="BX487" s="8">
        <v>0.210185933710584</v>
      </c>
      <c r="BY487" s="8">
        <v>0.210185933710584</v>
      </c>
      <c r="BZ487" s="4">
        <v>1</v>
      </c>
      <c r="CA487" s="8">
        <v>-3.1978643775505899</v>
      </c>
      <c r="CB487" s="4">
        <v>-15.214454750116101</v>
      </c>
      <c r="CC487" s="8">
        <v>0</v>
      </c>
      <c r="CD487" s="8">
        <v>0</v>
      </c>
      <c r="CE487" s="8">
        <v>0</v>
      </c>
      <c r="CF487" s="4"/>
      <c r="CG487" s="8">
        <v>3.0954878775300499E-2</v>
      </c>
      <c r="CH487" s="4"/>
      <c r="CI487" s="8">
        <v>0</v>
      </c>
      <c r="CJ487" s="8">
        <v>0</v>
      </c>
      <c r="CK487" s="8">
        <v>0</v>
      </c>
      <c r="CL487" s="4"/>
      <c r="CM487" s="8">
        <v>-3.2738366903670499</v>
      </c>
      <c r="CN487" s="4"/>
      <c r="CO487" s="8">
        <v>0</v>
      </c>
      <c r="CP487" s="8">
        <v>0</v>
      </c>
      <c r="CQ487" s="8">
        <v>0</v>
      </c>
      <c r="CR487" s="4"/>
      <c r="CS487" s="8">
        <v>3.1480783462902702</v>
      </c>
      <c r="CT487" s="4"/>
      <c r="CU487" s="8">
        <v>0</v>
      </c>
      <c r="CV487" s="8">
        <v>0</v>
      </c>
      <c r="CW487" s="8">
        <v>0</v>
      </c>
      <c r="CX487" s="4"/>
      <c r="CY487" s="8">
        <v>4.3678730689758697E-3</v>
      </c>
      <c r="CZ487" s="4"/>
      <c r="DA487" s="8">
        <v>0</v>
      </c>
      <c r="DB487" s="8">
        <v>0</v>
      </c>
      <c r="DC487" s="8">
        <v>0</v>
      </c>
      <c r="DD487" s="4"/>
      <c r="DE487" s="8">
        <v>-4.9794738379047897E-3</v>
      </c>
      <c r="DF487" s="4"/>
      <c r="DG487" s="8">
        <v>0</v>
      </c>
      <c r="DH487" s="8">
        <v>0</v>
      </c>
      <c r="DI487" s="8">
        <v>0</v>
      </c>
      <c r="DJ487" s="4"/>
      <c r="DK487" s="8">
        <v>-6.2540243264214201E-2</v>
      </c>
      <c r="DL487" s="4"/>
      <c r="DM487" s="8">
        <v>0</v>
      </c>
      <c r="DN487" s="8">
        <v>0</v>
      </c>
      <c r="DO487" s="8">
        <v>0</v>
      </c>
      <c r="DP487" s="4"/>
      <c r="DQ487" s="8">
        <v>-0.133009239534426</v>
      </c>
      <c r="DR487" s="4"/>
      <c r="DS487" s="8">
        <v>0</v>
      </c>
      <c r="DT487" s="8">
        <v>0</v>
      </c>
      <c r="DU487" s="8">
        <v>0</v>
      </c>
      <c r="DV487" s="4"/>
      <c r="DW487" s="8">
        <v>-9.5815601670451001E-2</v>
      </c>
      <c r="DX487" s="4"/>
      <c r="DY487" s="8">
        <v>0</v>
      </c>
      <c r="DZ487" s="8">
        <v>0</v>
      </c>
      <c r="EA487" s="8">
        <v>0</v>
      </c>
      <c r="EB487" s="4"/>
      <c r="EC487" s="8">
        <v>-5.3850690832838201E-2</v>
      </c>
      <c r="ED487" s="4"/>
      <c r="EE487" s="8">
        <v>0</v>
      </c>
      <c r="EF487" s="8">
        <v>0</v>
      </c>
      <c r="EG487" s="8">
        <v>0</v>
      </c>
      <c r="EH487" s="4"/>
      <c r="EI487" s="8">
        <v>2.2529988137624399E-2</v>
      </c>
      <c r="EJ487" s="4"/>
      <c r="EK487" s="8">
        <v>0</v>
      </c>
      <c r="EL487" s="8">
        <v>0</v>
      </c>
      <c r="EM487" s="8">
        <v>0</v>
      </c>
      <c r="EN487" s="4"/>
      <c r="EO487" s="8">
        <v>-1.5771519816088499E-3</v>
      </c>
      <c r="EP487" s="4"/>
      <c r="EQ487" s="8">
        <v>0</v>
      </c>
      <c r="ER487" s="8">
        <v>0</v>
      </c>
      <c r="ES487" s="8">
        <v>0</v>
      </c>
      <c r="ET487" s="4"/>
      <c r="EU487" s="8">
        <v>3.7177500510188199E-4</v>
      </c>
      <c r="EV487" s="4"/>
      <c r="EW487" s="8">
        <v>0</v>
      </c>
      <c r="EX487" s="8">
        <v>0</v>
      </c>
      <c r="EY487" s="8">
        <v>0</v>
      </c>
      <c r="EZ487" s="4"/>
      <c r="FA487" s="8">
        <v>-6.2478276284894402E-3</v>
      </c>
      <c r="FB487" s="4"/>
      <c r="FC487" s="8">
        <v>0</v>
      </c>
      <c r="FD487" s="7">
        <v>0.210185933710583</v>
      </c>
      <c r="FE487" s="7">
        <v>0.210185933710583</v>
      </c>
      <c r="FF487" s="4">
        <v>1</v>
      </c>
      <c r="FG487" s="7">
        <v>-2.2402729380086002</v>
      </c>
      <c r="FH487" s="4">
        <v>-10.658529324295101</v>
      </c>
      <c r="FI487" s="7">
        <v>0</v>
      </c>
      <c r="FJ487" s="7">
        <v>0</v>
      </c>
      <c r="FK487" s="7">
        <v>0</v>
      </c>
      <c r="FL487" s="4"/>
      <c r="FM487" s="7">
        <v>-3.2428818115917499</v>
      </c>
      <c r="FN487" s="4"/>
      <c r="FO487" s="7">
        <v>0</v>
      </c>
      <c r="FP487" s="7">
        <v>0</v>
      </c>
      <c r="FQ487" s="7">
        <v>0</v>
      </c>
      <c r="FR487" s="4"/>
      <c r="FS487" s="7">
        <v>3.1524462193592502</v>
      </c>
      <c r="FT487" s="4"/>
      <c r="FU487" s="7">
        <v>0</v>
      </c>
      <c r="FV487" s="7">
        <v>0</v>
      </c>
      <c r="FW487" s="7">
        <v>0</v>
      </c>
      <c r="FX487" s="4"/>
      <c r="FY487" s="7">
        <v>-6.7519717102119001E-2</v>
      </c>
      <c r="FZ487" s="4"/>
      <c r="GA487" s="7">
        <v>0</v>
      </c>
      <c r="GB487" s="7">
        <v>0</v>
      </c>
      <c r="GC487" s="7">
        <v>0</v>
      </c>
      <c r="GD487" s="4"/>
      <c r="GE487" s="7">
        <v>-0.22882484120487701</v>
      </c>
      <c r="GF487" s="4"/>
      <c r="GG487" s="7">
        <v>0</v>
      </c>
      <c r="GH487" s="7">
        <v>0</v>
      </c>
      <c r="GI487" s="7">
        <v>0</v>
      </c>
      <c r="GJ487" s="4"/>
      <c r="GK487" s="7">
        <v>-3.1320702695213899E-2</v>
      </c>
      <c r="GL487" s="4"/>
      <c r="GM487" s="7">
        <v>0</v>
      </c>
      <c r="GN487" s="7">
        <v>0</v>
      </c>
      <c r="GO487" s="7">
        <v>0</v>
      </c>
      <c r="GP487" s="4"/>
      <c r="GQ487" s="7">
        <v>-1.2053769765069701E-3</v>
      </c>
      <c r="GR487" s="4"/>
      <c r="GS487" s="7">
        <v>0</v>
      </c>
      <c r="GT487" s="7">
        <v>0</v>
      </c>
      <c r="GU487" s="7">
        <v>0</v>
      </c>
      <c r="GV487" s="4"/>
      <c r="GW487" s="7">
        <v>-6.2478276284894402E-3</v>
      </c>
      <c r="GX487" s="4"/>
      <c r="GY487" s="7">
        <v>0</v>
      </c>
      <c r="GZ487" s="3"/>
    </row>
    <row r="488" spans="1:208" s="11" customFormat="1" x14ac:dyDescent="0.25">
      <c r="A488" s="7" t="s">
        <v>220</v>
      </c>
      <c r="B488" s="7" t="s">
        <v>1155</v>
      </c>
      <c r="C488" s="7" t="s">
        <v>1156</v>
      </c>
      <c r="D488" s="33" t="s">
        <v>330</v>
      </c>
      <c r="E488" s="7" t="s">
        <v>280</v>
      </c>
      <c r="F488" s="8"/>
      <c r="G488" s="8"/>
      <c r="H488" s="8">
        <v>14.1323671780419</v>
      </c>
      <c r="I488" s="8"/>
      <c r="J488" s="8">
        <v>0</v>
      </c>
      <c r="K488" s="8">
        <v>0</v>
      </c>
      <c r="L488" s="8">
        <v>0</v>
      </c>
      <c r="M488" s="8">
        <v>0</v>
      </c>
      <c r="N488" s="8">
        <v>16.940000000000001</v>
      </c>
      <c r="O488" s="8">
        <v>2.464</v>
      </c>
      <c r="P488" s="8">
        <v>-9.6076138681162604E-3</v>
      </c>
      <c r="Q488" s="8">
        <v>0</v>
      </c>
      <c r="R488" s="8"/>
      <c r="S488" s="8"/>
      <c r="T488" s="8">
        <v>-0.32879999999999998</v>
      </c>
      <c r="U488" s="8"/>
      <c r="V488" s="8"/>
      <c r="W488" s="8"/>
      <c r="X488" s="8">
        <v>0</v>
      </c>
      <c r="Y488" s="8"/>
      <c r="Z488" s="8"/>
      <c r="AA488" s="8"/>
      <c r="AB488" s="8">
        <v>0</v>
      </c>
      <c r="AC488" s="8">
        <v>0</v>
      </c>
      <c r="AD488" s="8">
        <v>14.1323671780419</v>
      </c>
      <c r="AE488" s="8">
        <v>0</v>
      </c>
      <c r="AF488" s="8">
        <v>0</v>
      </c>
      <c r="AG488" s="8">
        <v>19.404</v>
      </c>
      <c r="AH488" s="8">
        <v>-9.6076138681162604E-3</v>
      </c>
      <c r="AI488" s="8">
        <v>0</v>
      </c>
      <c r="AJ488" s="8">
        <v>-0.32879999999999998</v>
      </c>
      <c r="AK488" s="8">
        <v>0</v>
      </c>
      <c r="AL488" s="8">
        <v>0</v>
      </c>
      <c r="AM488" s="8">
        <v>0</v>
      </c>
      <c r="AN488" s="8">
        <v>0</v>
      </c>
      <c r="AO488" s="8">
        <v>14.1323671780419</v>
      </c>
      <c r="AP488" s="8">
        <v>0</v>
      </c>
      <c r="AQ488" s="8">
        <v>19.394392386131901</v>
      </c>
      <c r="AR488" s="8">
        <v>-0.32879999999999998</v>
      </c>
      <c r="AS488" s="8">
        <v>0</v>
      </c>
      <c r="AT488" s="8">
        <v>0</v>
      </c>
      <c r="AU488" s="8">
        <f t="shared" si="46"/>
        <v>19.394392386131901</v>
      </c>
      <c r="AV488" s="8">
        <f t="shared" si="47"/>
        <v>-19.723192386131903</v>
      </c>
      <c r="AW488" s="8">
        <f t="shared" si="48"/>
        <v>0.32879999999999998</v>
      </c>
      <c r="AX488" s="8">
        <v>0</v>
      </c>
      <c r="AY488" s="8">
        <v>16.940000000000001</v>
      </c>
      <c r="AZ488" s="8">
        <v>-14.476000000000001</v>
      </c>
      <c r="BA488" s="8">
        <v>-2.4736076138681198</v>
      </c>
      <c r="BB488" s="8">
        <v>9.6076138681162604E-3</v>
      </c>
      <c r="BC488" s="8">
        <v>0</v>
      </c>
      <c r="BD488" s="8">
        <v>0</v>
      </c>
      <c r="BE488" s="8">
        <v>-0.32879999999999998</v>
      </c>
      <c r="BF488" s="8">
        <v>0.32879999999999998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9">
        <v>0</v>
      </c>
      <c r="BM488" s="8" t="s">
        <v>268</v>
      </c>
      <c r="BN488" s="7" t="s">
        <v>268</v>
      </c>
      <c r="BO488" s="10">
        <v>990</v>
      </c>
      <c r="BP488" s="10">
        <v>470</v>
      </c>
      <c r="BQ488" s="7" t="s">
        <v>252</v>
      </c>
      <c r="BR488" s="8">
        <v>16.940000000000001</v>
      </c>
      <c r="BS488" s="8">
        <v>13.015906151508601</v>
      </c>
      <c r="BT488" s="4">
        <v>0.76835337376083901</v>
      </c>
      <c r="BU488" s="8">
        <v>9.6446851768492508</v>
      </c>
      <c r="BV488" s="4">
        <v>0.56934387112451301</v>
      </c>
      <c r="BW488" s="8">
        <v>2.6</v>
      </c>
      <c r="BX488" s="8">
        <v>2.464</v>
      </c>
      <c r="BY488" s="8">
        <v>1.95815098877606</v>
      </c>
      <c r="BZ488" s="4">
        <v>0.79470413505521698</v>
      </c>
      <c r="CA488" s="8">
        <v>1.8640285140683599</v>
      </c>
      <c r="CB488" s="4">
        <v>0.75650507876150996</v>
      </c>
      <c r="CC488" s="8">
        <v>0.32258064516128998</v>
      </c>
      <c r="CD488" s="8">
        <v>-9.6076138681162604E-3</v>
      </c>
      <c r="CE488" s="8">
        <v>-6.1914208021752501E-2</v>
      </c>
      <c r="CF488" s="4">
        <v>6.4442856334204297</v>
      </c>
      <c r="CG488" s="8">
        <v>-2.8736031431907301</v>
      </c>
      <c r="CH488" s="4">
        <v>-299.096443990848</v>
      </c>
      <c r="CI488" s="8">
        <v>3.2258064516128997E-2</v>
      </c>
      <c r="CJ488" s="8">
        <v>0</v>
      </c>
      <c r="CK488" s="8">
        <v>0</v>
      </c>
      <c r="CL488" s="4"/>
      <c r="CM488" s="8">
        <v>16.530721355673101</v>
      </c>
      <c r="CN488" s="4"/>
      <c r="CO488" s="8">
        <v>0</v>
      </c>
      <c r="CP488" s="8"/>
      <c r="CQ488" s="8"/>
      <c r="CR488" s="4"/>
      <c r="CS488" s="8"/>
      <c r="CT488" s="4"/>
      <c r="CU488" s="8"/>
      <c r="CV488" s="8"/>
      <c r="CW488" s="8"/>
      <c r="CX488" s="4"/>
      <c r="CY488" s="8"/>
      <c r="CZ488" s="4"/>
      <c r="DA488" s="8"/>
      <c r="DB488" s="8">
        <v>-0.32879999999999998</v>
      </c>
      <c r="DC488" s="8">
        <v>-0.32879999999999998</v>
      </c>
      <c r="DD488" s="4">
        <v>1</v>
      </c>
      <c r="DE488" s="8">
        <v>-0.32879999999999998</v>
      </c>
      <c r="DF488" s="4">
        <v>-1</v>
      </c>
      <c r="DG488" s="8">
        <v>0</v>
      </c>
      <c r="DH488" s="8"/>
      <c r="DI488" s="8"/>
      <c r="DJ488" s="4"/>
      <c r="DK488" s="8"/>
      <c r="DL488" s="4"/>
      <c r="DM488" s="8"/>
      <c r="DN488" s="8"/>
      <c r="DO488" s="8"/>
      <c r="DP488" s="4"/>
      <c r="DQ488" s="8"/>
      <c r="DR488" s="4"/>
      <c r="DS488" s="8"/>
      <c r="DT488" s="8"/>
      <c r="DU488" s="8"/>
      <c r="DV488" s="4"/>
      <c r="DW488" s="8"/>
      <c r="DX488" s="4"/>
      <c r="DY488" s="8"/>
      <c r="DZ488" s="8">
        <v>0</v>
      </c>
      <c r="EA488" s="8">
        <v>0</v>
      </c>
      <c r="EB488" s="4"/>
      <c r="EC488" s="8">
        <v>0.19403999999999999</v>
      </c>
      <c r="ED488" s="4"/>
      <c r="EE488" s="8">
        <v>0</v>
      </c>
      <c r="EF488" s="8"/>
      <c r="EG488" s="8"/>
      <c r="EH488" s="4"/>
      <c r="EI488" s="8"/>
      <c r="EJ488" s="4"/>
      <c r="EK488" s="8"/>
      <c r="EL488" s="8"/>
      <c r="EM488" s="8"/>
      <c r="EN488" s="4"/>
      <c r="EO488" s="8"/>
      <c r="EP488" s="4"/>
      <c r="EQ488" s="8"/>
      <c r="ER488" s="8"/>
      <c r="ES488" s="8"/>
      <c r="ET488" s="4"/>
      <c r="EU488" s="8"/>
      <c r="EV488" s="4"/>
      <c r="EW488" s="8"/>
      <c r="EX488" s="8">
        <v>0</v>
      </c>
      <c r="EY488" s="8">
        <v>0</v>
      </c>
      <c r="EZ488" s="4"/>
      <c r="FA488" s="8">
        <v>0.19403999999999999</v>
      </c>
      <c r="FB488" s="4"/>
      <c r="FC488" s="8">
        <v>0</v>
      </c>
      <c r="FD488" s="7">
        <v>19.404</v>
      </c>
      <c r="FE488" s="7">
        <v>14.9740571402847</v>
      </c>
      <c r="FF488" s="4">
        <v>0.77169950217917305</v>
      </c>
      <c r="FG488" s="7">
        <v>11.508713690917601</v>
      </c>
      <c r="FH488" s="4">
        <v>0.59311037368159203</v>
      </c>
      <c r="FI488" s="7">
        <v>2.9225806451612901</v>
      </c>
      <c r="FJ488" s="7">
        <v>-9.6076138681162604E-3</v>
      </c>
      <c r="FK488" s="7">
        <v>-6.1914208021752501E-2</v>
      </c>
      <c r="FL488" s="4">
        <v>6.4442856334204297</v>
      </c>
      <c r="FM488" s="7">
        <v>13.657118212482301</v>
      </c>
      <c r="FN488" s="4">
        <v>-1421.48908146743</v>
      </c>
      <c r="FO488" s="7">
        <v>3.2258064516128997E-2</v>
      </c>
      <c r="FP488" s="7">
        <v>0</v>
      </c>
      <c r="FQ488" s="7">
        <v>0</v>
      </c>
      <c r="FR488" s="4"/>
      <c r="FS488" s="7">
        <v>0</v>
      </c>
      <c r="FT488" s="4"/>
      <c r="FU488" s="7">
        <v>0</v>
      </c>
      <c r="FV488" s="7">
        <v>-0.32879999999999998</v>
      </c>
      <c r="FW488" s="7">
        <v>-0.32879999999999998</v>
      </c>
      <c r="FX488" s="4">
        <v>1</v>
      </c>
      <c r="FY488" s="7">
        <v>-0.32879999999999998</v>
      </c>
      <c r="FZ488" s="4">
        <v>1</v>
      </c>
      <c r="GA488" s="7">
        <v>0</v>
      </c>
      <c r="GB488" s="7">
        <v>0</v>
      </c>
      <c r="GC488" s="7">
        <v>0</v>
      </c>
      <c r="GD488" s="4"/>
      <c r="GE488" s="7">
        <v>0</v>
      </c>
      <c r="GF488" s="4"/>
      <c r="GG488" s="7">
        <v>0</v>
      </c>
      <c r="GH488" s="7">
        <v>0</v>
      </c>
      <c r="GI488" s="7">
        <v>0</v>
      </c>
      <c r="GJ488" s="4"/>
      <c r="GK488" s="7">
        <v>0.19403999999999999</v>
      </c>
      <c r="GL488" s="4"/>
      <c r="GM488" s="7">
        <v>0</v>
      </c>
      <c r="GN488" s="7">
        <v>0</v>
      </c>
      <c r="GO488" s="7">
        <v>0</v>
      </c>
      <c r="GP488" s="4"/>
      <c r="GQ488" s="7">
        <v>0</v>
      </c>
      <c r="GR488" s="4"/>
      <c r="GS488" s="7">
        <v>0</v>
      </c>
      <c r="GT488" s="7">
        <v>0</v>
      </c>
      <c r="GU488" s="7">
        <v>0</v>
      </c>
      <c r="GV488" s="4"/>
      <c r="GW488" s="7">
        <v>0.19403999999999999</v>
      </c>
      <c r="GX488" s="4"/>
      <c r="GY488" s="7">
        <v>0</v>
      </c>
      <c r="GZ488" s="3"/>
    </row>
    <row r="489" spans="1:208" s="11" customFormat="1" x14ac:dyDescent="0.25">
      <c r="A489" s="7" t="s">
        <v>220</v>
      </c>
      <c r="B489" s="7" t="s">
        <v>1157</v>
      </c>
      <c r="C489" s="7" t="s">
        <v>1158</v>
      </c>
      <c r="D489" s="33" t="s">
        <v>231</v>
      </c>
      <c r="E489" s="7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>
        <v>0</v>
      </c>
      <c r="V489" s="8">
        <v>0</v>
      </c>
      <c r="W489" s="8"/>
      <c r="X489" s="8"/>
      <c r="Y489" s="8"/>
      <c r="Z489" s="8"/>
      <c r="AA489" s="8"/>
      <c r="AB489" s="8"/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/>
      <c r="AP489" s="8"/>
      <c r="AQ489" s="8"/>
      <c r="AR489" s="8">
        <v>0</v>
      </c>
      <c r="AS489" s="8">
        <v>0</v>
      </c>
      <c r="AT489" s="8"/>
      <c r="AU489" s="8">
        <f t="shared" si="46"/>
        <v>0</v>
      </c>
      <c r="AV489" s="8">
        <f t="shared" si="47"/>
        <v>0</v>
      </c>
      <c r="AW489" s="8">
        <f t="shared" si="48"/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9">
        <v>0</v>
      </c>
      <c r="BM489" s="8" t="s">
        <v>268</v>
      </c>
      <c r="BN489" s="7" t="s">
        <v>268</v>
      </c>
      <c r="BO489" s="10">
        <v>924</v>
      </c>
      <c r="BP489" s="10">
        <v>471</v>
      </c>
      <c r="BQ489" s="7" t="s">
        <v>252</v>
      </c>
      <c r="BR489" s="8"/>
      <c r="BS489" s="8"/>
      <c r="BT489" s="4"/>
      <c r="BU489" s="8"/>
      <c r="BV489" s="4"/>
      <c r="BW489" s="8"/>
      <c r="BX489" s="8"/>
      <c r="BY489" s="8"/>
      <c r="BZ489" s="4"/>
      <c r="CA489" s="8"/>
      <c r="CB489" s="4"/>
      <c r="CC489" s="8"/>
      <c r="CD489" s="8"/>
      <c r="CE489" s="8"/>
      <c r="CF489" s="4"/>
      <c r="CG489" s="8"/>
      <c r="CH489" s="4"/>
      <c r="CI489" s="8"/>
      <c r="CJ489" s="8"/>
      <c r="CK489" s="8"/>
      <c r="CL489" s="4"/>
      <c r="CM489" s="8"/>
      <c r="CN489" s="4"/>
      <c r="CO489" s="8"/>
      <c r="CP489" s="8"/>
      <c r="CQ489" s="8"/>
      <c r="CR489" s="4"/>
      <c r="CS489" s="8"/>
      <c r="CT489" s="4"/>
      <c r="CU489" s="8"/>
      <c r="CV489" s="8"/>
      <c r="CW489" s="8"/>
      <c r="CX489" s="4"/>
      <c r="CY489" s="8"/>
      <c r="CZ489" s="4"/>
      <c r="DA489" s="8"/>
      <c r="DB489" s="8"/>
      <c r="DC489" s="8"/>
      <c r="DD489" s="4"/>
      <c r="DE489" s="8"/>
      <c r="DF489" s="4"/>
      <c r="DG489" s="8"/>
      <c r="DH489" s="8">
        <v>0</v>
      </c>
      <c r="DI489" s="8">
        <v>-1.22190401805087E-2</v>
      </c>
      <c r="DJ489" s="4"/>
      <c r="DK489" s="8">
        <v>-1.22190401805087E-2</v>
      </c>
      <c r="DL489" s="4"/>
      <c r="DM489" s="8">
        <v>0</v>
      </c>
      <c r="DN489" s="8">
        <v>0</v>
      </c>
      <c r="DO489" s="8">
        <v>-1.87025895893278</v>
      </c>
      <c r="DP489" s="4"/>
      <c r="DQ489" s="8">
        <v>-1.87025895893278</v>
      </c>
      <c r="DR489" s="4"/>
      <c r="DS489" s="8">
        <v>0</v>
      </c>
      <c r="DT489" s="8"/>
      <c r="DU489" s="8"/>
      <c r="DV489" s="4"/>
      <c r="DW489" s="8"/>
      <c r="DX489" s="4"/>
      <c r="DY489" s="8"/>
      <c r="DZ489" s="8"/>
      <c r="EA489" s="8"/>
      <c r="EB489" s="4"/>
      <c r="EC489" s="8"/>
      <c r="ED489" s="4"/>
      <c r="EE489" s="8"/>
      <c r="EF489" s="8"/>
      <c r="EG489" s="8"/>
      <c r="EH489" s="4"/>
      <c r="EI489" s="8"/>
      <c r="EJ489" s="4"/>
      <c r="EK489" s="8"/>
      <c r="EL489" s="8"/>
      <c r="EM489" s="8"/>
      <c r="EN489" s="4"/>
      <c r="EO489" s="8"/>
      <c r="EP489" s="4"/>
      <c r="EQ489" s="8"/>
      <c r="ER489" s="8"/>
      <c r="ES489" s="8"/>
      <c r="ET489" s="4"/>
      <c r="EU489" s="8"/>
      <c r="EV489" s="4"/>
      <c r="EW489" s="8"/>
      <c r="EX489" s="8"/>
      <c r="EY489" s="8"/>
      <c r="EZ489" s="4"/>
      <c r="FA489" s="8"/>
      <c r="FB489" s="4"/>
      <c r="FC489" s="8"/>
      <c r="FD489" s="7">
        <v>0</v>
      </c>
      <c r="FE489" s="7">
        <v>0</v>
      </c>
      <c r="FF489" s="4"/>
      <c r="FG489" s="7">
        <v>0</v>
      </c>
      <c r="FH489" s="4"/>
      <c r="FI489" s="7">
        <v>0</v>
      </c>
      <c r="FJ489" s="7">
        <v>0</v>
      </c>
      <c r="FK489" s="7">
        <v>0</v>
      </c>
      <c r="FL489" s="4"/>
      <c r="FM489" s="7">
        <v>0</v>
      </c>
      <c r="FN489" s="4"/>
      <c r="FO489" s="7">
        <v>0</v>
      </c>
      <c r="FP489" s="7">
        <v>0</v>
      </c>
      <c r="FQ489" s="7">
        <v>0</v>
      </c>
      <c r="FR489" s="4"/>
      <c r="FS489" s="7">
        <v>0</v>
      </c>
      <c r="FT489" s="4"/>
      <c r="FU489" s="7">
        <v>0</v>
      </c>
      <c r="FV489" s="7">
        <v>0</v>
      </c>
      <c r="FW489" s="7">
        <v>-1.22190401805087E-2</v>
      </c>
      <c r="FX489" s="4"/>
      <c r="FY489" s="7">
        <v>-1.22190401805087E-2</v>
      </c>
      <c r="FZ489" s="4"/>
      <c r="GA489" s="7">
        <v>0</v>
      </c>
      <c r="GB489" s="7">
        <v>0</v>
      </c>
      <c r="GC489" s="7">
        <v>-1.87025895893278</v>
      </c>
      <c r="GD489" s="4"/>
      <c r="GE489" s="7">
        <v>-1.87025895893278</v>
      </c>
      <c r="GF489" s="4"/>
      <c r="GG489" s="7">
        <v>0</v>
      </c>
      <c r="GH489" s="7">
        <v>0</v>
      </c>
      <c r="GI489" s="7">
        <v>0</v>
      </c>
      <c r="GJ489" s="4"/>
      <c r="GK489" s="7">
        <v>0</v>
      </c>
      <c r="GL489" s="4"/>
      <c r="GM489" s="7">
        <v>0</v>
      </c>
      <c r="GN489" s="7">
        <v>0</v>
      </c>
      <c r="GO489" s="7">
        <v>0</v>
      </c>
      <c r="GP489" s="4"/>
      <c r="GQ489" s="7">
        <v>0</v>
      </c>
      <c r="GR489" s="4"/>
      <c r="GS489" s="7">
        <v>0</v>
      </c>
      <c r="GT489" s="7">
        <v>0</v>
      </c>
      <c r="GU489" s="7">
        <v>0</v>
      </c>
      <c r="GV489" s="4"/>
      <c r="GW489" s="7">
        <v>0</v>
      </c>
      <c r="GX489" s="4"/>
      <c r="GY489" s="7">
        <v>0</v>
      </c>
      <c r="GZ489" s="3"/>
    </row>
    <row r="490" spans="1:208" s="11" customFormat="1" x14ac:dyDescent="0.25">
      <c r="A490" s="7" t="s">
        <v>220</v>
      </c>
      <c r="B490" s="7" t="s">
        <v>1159</v>
      </c>
      <c r="C490" s="7" t="s">
        <v>1160</v>
      </c>
      <c r="D490" s="33" t="s">
        <v>241</v>
      </c>
      <c r="E490" s="7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>
        <v>0</v>
      </c>
      <c r="Y490" s="8">
        <v>0</v>
      </c>
      <c r="Z490" s="8">
        <v>696.42025852826498</v>
      </c>
      <c r="AA490" s="8">
        <v>209.07336612494001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905.49362465320496</v>
      </c>
      <c r="AN490" s="8">
        <v>0</v>
      </c>
      <c r="AO490" s="8"/>
      <c r="AP490" s="8"/>
      <c r="AQ490" s="8"/>
      <c r="AR490" s="8"/>
      <c r="AS490" s="8">
        <v>0</v>
      </c>
      <c r="AT490" s="8">
        <v>905.49362465320496</v>
      </c>
      <c r="AU490" s="8">
        <f t="shared" si="46"/>
        <v>0</v>
      </c>
      <c r="AV490" s="8">
        <f t="shared" si="47"/>
        <v>0</v>
      </c>
      <c r="AW490" s="8">
        <f t="shared" si="48"/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696.42025852826498</v>
      </c>
      <c r="BL490" s="9">
        <v>-487.346892403325</v>
      </c>
      <c r="BM490" s="8" t="s">
        <v>268</v>
      </c>
      <c r="BN490" s="7" t="s">
        <v>268</v>
      </c>
      <c r="BO490" s="10">
        <v>927</v>
      </c>
      <c r="BP490" s="10">
        <v>472</v>
      </c>
      <c r="BQ490" s="7" t="s">
        <v>252</v>
      </c>
      <c r="BR490" s="8"/>
      <c r="BS490" s="8"/>
      <c r="BT490" s="4"/>
      <c r="BU490" s="8"/>
      <c r="BV490" s="4"/>
      <c r="BW490" s="8"/>
      <c r="BX490" s="8"/>
      <c r="BY490" s="8"/>
      <c r="BZ490" s="4"/>
      <c r="CA490" s="8"/>
      <c r="CB490" s="4"/>
      <c r="CC490" s="8"/>
      <c r="CD490" s="8"/>
      <c r="CE490" s="8"/>
      <c r="CF490" s="4"/>
      <c r="CG490" s="8"/>
      <c r="CH490" s="4"/>
      <c r="CI490" s="8"/>
      <c r="CJ490" s="8"/>
      <c r="CK490" s="8"/>
      <c r="CL490" s="4"/>
      <c r="CM490" s="8"/>
      <c r="CN490" s="4"/>
      <c r="CO490" s="8"/>
      <c r="CP490" s="8"/>
      <c r="CQ490" s="8"/>
      <c r="CR490" s="4"/>
      <c r="CS490" s="8"/>
      <c r="CT490" s="4"/>
      <c r="CU490" s="8"/>
      <c r="CV490" s="8"/>
      <c r="CW490" s="8"/>
      <c r="CX490" s="4"/>
      <c r="CY490" s="8"/>
      <c r="CZ490" s="4"/>
      <c r="DA490" s="8"/>
      <c r="DB490" s="8"/>
      <c r="DC490" s="8"/>
      <c r="DD490" s="4"/>
      <c r="DE490" s="8"/>
      <c r="DF490" s="4"/>
      <c r="DG490" s="8"/>
      <c r="DH490" s="8"/>
      <c r="DI490" s="8"/>
      <c r="DJ490" s="4"/>
      <c r="DK490" s="8"/>
      <c r="DL490" s="4"/>
      <c r="DM490" s="8"/>
      <c r="DN490" s="8"/>
      <c r="DO490" s="8"/>
      <c r="DP490" s="4"/>
      <c r="DQ490" s="8"/>
      <c r="DR490" s="4"/>
      <c r="DS490" s="8"/>
      <c r="DT490" s="8"/>
      <c r="DU490" s="8"/>
      <c r="DV490" s="4"/>
      <c r="DW490" s="8"/>
      <c r="DX490" s="4"/>
      <c r="DY490" s="8"/>
      <c r="DZ490" s="8">
        <v>0</v>
      </c>
      <c r="EA490" s="8">
        <v>0</v>
      </c>
      <c r="EB490" s="4"/>
      <c r="EC490" s="8">
        <v>0</v>
      </c>
      <c r="ED490" s="4"/>
      <c r="EE490" s="8">
        <v>0</v>
      </c>
      <c r="EF490" s="8">
        <v>0</v>
      </c>
      <c r="EG490" s="8">
        <v>-129.02038528428099</v>
      </c>
      <c r="EH490" s="4"/>
      <c r="EI490" s="8">
        <v>-190.336538906545</v>
      </c>
      <c r="EJ490" s="4"/>
      <c r="EK490" s="8">
        <v>52.986866359446999</v>
      </c>
      <c r="EL490" s="8">
        <v>696.42025852826498</v>
      </c>
      <c r="EM490" s="8">
        <v>532.076036283539</v>
      </c>
      <c r="EN490" s="4">
        <v>0.76401573585462301</v>
      </c>
      <c r="EO490" s="8">
        <v>466.623670653202</v>
      </c>
      <c r="EP490" s="4">
        <v>0.67003173003512395</v>
      </c>
      <c r="EQ490" s="8">
        <v>61.076881720430102</v>
      </c>
      <c r="ER490" s="8">
        <v>209.07336612494001</v>
      </c>
      <c r="ES490" s="8">
        <v>76.4628467398027</v>
      </c>
      <c r="ET490" s="4">
        <v>0.36572256025241101</v>
      </c>
      <c r="EU490" s="8">
        <v>28.115644346725801</v>
      </c>
      <c r="EV490" s="4">
        <v>0.13447740794456001</v>
      </c>
      <c r="EW490" s="8">
        <v>37.380645161290303</v>
      </c>
      <c r="EX490" s="8">
        <v>0</v>
      </c>
      <c r="EY490" s="8">
        <v>-0.45940045656614298</v>
      </c>
      <c r="EZ490" s="4"/>
      <c r="FA490" s="8">
        <v>-0.43687023858858198</v>
      </c>
      <c r="FB490" s="4"/>
      <c r="FC490" s="8">
        <v>0</v>
      </c>
      <c r="FD490" s="7">
        <v>0</v>
      </c>
      <c r="FE490" s="7">
        <v>0</v>
      </c>
      <c r="FF490" s="4"/>
      <c r="FG490" s="7">
        <v>0</v>
      </c>
      <c r="FH490" s="4"/>
      <c r="FI490" s="7">
        <v>0</v>
      </c>
      <c r="FJ490" s="7">
        <v>0</v>
      </c>
      <c r="FK490" s="7">
        <v>0</v>
      </c>
      <c r="FL490" s="4"/>
      <c r="FM490" s="7">
        <v>0</v>
      </c>
      <c r="FN490" s="4"/>
      <c r="FO490" s="7">
        <v>0</v>
      </c>
      <c r="FP490" s="7">
        <v>0</v>
      </c>
      <c r="FQ490" s="7">
        <v>0</v>
      </c>
      <c r="FR490" s="4"/>
      <c r="FS490" s="7">
        <v>0</v>
      </c>
      <c r="FT490" s="4"/>
      <c r="FU490" s="7">
        <v>0</v>
      </c>
      <c r="FV490" s="7">
        <v>0</v>
      </c>
      <c r="FW490" s="7">
        <v>0</v>
      </c>
      <c r="FX490" s="4"/>
      <c r="FY490" s="7">
        <v>0</v>
      </c>
      <c r="FZ490" s="4"/>
      <c r="GA490" s="7">
        <v>0</v>
      </c>
      <c r="GB490" s="7">
        <v>0</v>
      </c>
      <c r="GC490" s="7">
        <v>0</v>
      </c>
      <c r="GD490" s="4"/>
      <c r="GE490" s="7">
        <v>0</v>
      </c>
      <c r="GF490" s="4"/>
      <c r="GG490" s="7">
        <v>0</v>
      </c>
      <c r="GH490" s="7">
        <v>0</v>
      </c>
      <c r="GI490" s="7">
        <v>-129.02038528428099</v>
      </c>
      <c r="GJ490" s="4"/>
      <c r="GK490" s="7">
        <v>-190.336538906545</v>
      </c>
      <c r="GL490" s="4"/>
      <c r="GM490" s="7">
        <v>52.986866359446999</v>
      </c>
      <c r="GN490" s="7">
        <v>905.49362465320496</v>
      </c>
      <c r="GO490" s="7">
        <v>608.53888302334201</v>
      </c>
      <c r="GP490" s="4">
        <v>0.67205209010323597</v>
      </c>
      <c r="GQ490" s="7">
        <v>494.73931499992801</v>
      </c>
      <c r="GR490" s="4">
        <v>0.54637526044361495</v>
      </c>
      <c r="GS490" s="7">
        <v>98.457526881720398</v>
      </c>
      <c r="GT490" s="7">
        <v>0</v>
      </c>
      <c r="GU490" s="7">
        <v>-0.45940045656614298</v>
      </c>
      <c r="GV490" s="4"/>
      <c r="GW490" s="7">
        <v>-0.43687023858858198</v>
      </c>
      <c r="GX490" s="4"/>
      <c r="GY490" s="7">
        <v>0</v>
      </c>
      <c r="GZ490" s="3"/>
    </row>
    <row r="491" spans="1:208" s="11" customFormat="1" x14ac:dyDescent="0.25">
      <c r="A491" s="7" t="s">
        <v>220</v>
      </c>
      <c r="B491" s="7" t="s">
        <v>1161</v>
      </c>
      <c r="C491" s="7" t="s">
        <v>1162</v>
      </c>
      <c r="D491" s="33" t="s">
        <v>228</v>
      </c>
      <c r="E491" s="7" t="s">
        <v>229</v>
      </c>
      <c r="F491" s="8"/>
      <c r="G491" s="8"/>
      <c r="H491" s="8"/>
      <c r="I491" s="8"/>
      <c r="J491" s="8"/>
      <c r="K491" s="8"/>
      <c r="L491" s="8"/>
      <c r="M491" s="8">
        <v>47.7861790122139</v>
      </c>
      <c r="N491" s="8">
        <v>72.737442353186495</v>
      </c>
      <c r="O491" s="8">
        <v>28.365487788090299</v>
      </c>
      <c r="P491" s="8">
        <v>71.809662430921307</v>
      </c>
      <c r="Q491" s="8">
        <v>74.862732721652904</v>
      </c>
      <c r="R491" s="8">
        <v>47.441566934786003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47.7861790122139</v>
      </c>
      <c r="AG491" s="8">
        <v>101.102930141277</v>
      </c>
      <c r="AH491" s="8">
        <v>146.67239515257401</v>
      </c>
      <c r="AI491" s="8">
        <v>47.441566934786003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/>
      <c r="AP491" s="8">
        <v>47.7861790122139</v>
      </c>
      <c r="AQ491" s="8">
        <v>247.77532529385101</v>
      </c>
      <c r="AR491" s="8">
        <v>47.441566934786003</v>
      </c>
      <c r="AS491" s="8">
        <v>0</v>
      </c>
      <c r="AT491" s="8">
        <v>0</v>
      </c>
      <c r="AU491" s="8">
        <f t="shared" si="46"/>
        <v>199.98914628163712</v>
      </c>
      <c r="AV491" s="8">
        <f t="shared" si="47"/>
        <v>-200.333758359065</v>
      </c>
      <c r="AW491" s="8">
        <f t="shared" si="48"/>
        <v>-47.441566934786003</v>
      </c>
      <c r="AX491" s="8">
        <v>47.7861790122139</v>
      </c>
      <c r="AY491" s="8">
        <v>24.951263340972499</v>
      </c>
      <c r="AZ491" s="8">
        <v>-44.371954565096203</v>
      </c>
      <c r="BA491" s="8">
        <v>43.444174642831001</v>
      </c>
      <c r="BB491" s="8">
        <v>3.0530702907316098</v>
      </c>
      <c r="BC491" s="8">
        <v>-27.421165786866901</v>
      </c>
      <c r="BD491" s="8">
        <v>-47.441566934786003</v>
      </c>
      <c r="BE491" s="8">
        <v>0</v>
      </c>
      <c r="BF491" s="8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9">
        <v>0</v>
      </c>
      <c r="BM491" s="8" t="s">
        <v>224</v>
      </c>
      <c r="BN491" s="7" t="s">
        <v>224</v>
      </c>
      <c r="BO491" s="10">
        <v>23</v>
      </c>
      <c r="BP491" s="10">
        <v>473</v>
      </c>
      <c r="BQ491" s="7" t="s">
        <v>252</v>
      </c>
      <c r="BR491" s="8">
        <v>72.253970631175903</v>
      </c>
      <c r="BS491" s="8">
        <v>34.6763585461632</v>
      </c>
      <c r="BT491" s="4">
        <v>0.47992322419442401</v>
      </c>
      <c r="BU491" s="8">
        <v>26.4107814357079</v>
      </c>
      <c r="BV491" s="4">
        <v>0.36552705968953703</v>
      </c>
      <c r="BW491" s="8">
        <v>6</v>
      </c>
      <c r="BX491" s="8">
        <v>30.226140246002402</v>
      </c>
      <c r="BY491" s="8">
        <v>13.4164036962319</v>
      </c>
      <c r="BZ491" s="4">
        <v>0.44386757909013302</v>
      </c>
      <c r="CA491" s="8">
        <v>3.2702072157319</v>
      </c>
      <c r="CB491" s="4">
        <v>0.108191359833461</v>
      </c>
      <c r="CC491" s="8">
        <v>2.2580645161290298</v>
      </c>
      <c r="CD491" s="8">
        <v>78.587766153935704</v>
      </c>
      <c r="CE491" s="8">
        <v>37.230345918604499</v>
      </c>
      <c r="CF491" s="4">
        <v>0.47374225964991401</v>
      </c>
      <c r="CG491" s="8">
        <v>-61.5556763931787</v>
      </c>
      <c r="CH491" s="4">
        <v>-0.78327301316346098</v>
      </c>
      <c r="CI491" s="8">
        <v>6</v>
      </c>
      <c r="CJ491" s="8">
        <v>86.410608603885294</v>
      </c>
      <c r="CK491" s="8">
        <v>44.925913579143803</v>
      </c>
      <c r="CL491" s="4">
        <v>0.51991201433482104</v>
      </c>
      <c r="CM491" s="8">
        <v>3.1231240574211201</v>
      </c>
      <c r="CN491" s="4">
        <v>3.61428313939764E-2</v>
      </c>
      <c r="CO491" s="8">
        <v>6</v>
      </c>
      <c r="CP491" s="8">
        <v>54.584948340569397</v>
      </c>
      <c r="CQ491" s="8">
        <v>20.626356860141701</v>
      </c>
      <c r="CR491" s="4">
        <v>0.37787627335375701</v>
      </c>
      <c r="CS491" s="8">
        <v>51.114357081135303</v>
      </c>
      <c r="CT491" s="4">
        <v>0.93641852992550001</v>
      </c>
      <c r="CU491" s="8">
        <v>4.1548387096774198</v>
      </c>
      <c r="CV491" s="8">
        <v>0</v>
      </c>
      <c r="CW491" s="8">
        <v>0</v>
      </c>
      <c r="CX491" s="4"/>
      <c r="CY491" s="8">
        <v>4.1008278997254504</v>
      </c>
      <c r="CZ491" s="4"/>
      <c r="DA491" s="8">
        <v>0</v>
      </c>
      <c r="DB491" s="8">
        <v>0</v>
      </c>
      <c r="DC491" s="8">
        <v>0</v>
      </c>
      <c r="DD491" s="4"/>
      <c r="DE491" s="8">
        <v>-0.99821107313407298</v>
      </c>
      <c r="DF491" s="4"/>
      <c r="DG491" s="8">
        <v>0</v>
      </c>
      <c r="DH491" s="8">
        <v>0</v>
      </c>
      <c r="DI491" s="8">
        <v>0</v>
      </c>
      <c r="DJ491" s="4"/>
      <c r="DK491" s="8">
        <v>-4.5791047254361903</v>
      </c>
      <c r="DL491" s="4"/>
      <c r="DM491" s="8">
        <v>0</v>
      </c>
      <c r="DN491" s="8">
        <v>0</v>
      </c>
      <c r="DO491" s="8">
        <v>0</v>
      </c>
      <c r="DP491" s="4"/>
      <c r="DQ491" s="8">
        <v>3.9210621649476201</v>
      </c>
      <c r="DR491" s="4"/>
      <c r="DS491" s="8">
        <v>0</v>
      </c>
      <c r="DT491" s="8">
        <v>0</v>
      </c>
      <c r="DU491" s="8">
        <v>0</v>
      </c>
      <c r="DV491" s="4"/>
      <c r="DW491" s="8">
        <v>2.5010124191902898</v>
      </c>
      <c r="DX491" s="4"/>
      <c r="DY491" s="8">
        <v>0</v>
      </c>
      <c r="DZ491" s="8">
        <v>0</v>
      </c>
      <c r="EA491" s="8">
        <v>0</v>
      </c>
      <c r="EB491" s="4"/>
      <c r="EC491" s="8">
        <v>-5.2732888229548998</v>
      </c>
      <c r="ED491" s="4"/>
      <c r="EE491" s="8">
        <v>0</v>
      </c>
      <c r="EF491" s="8">
        <v>0</v>
      </c>
      <c r="EG491" s="8">
        <v>0</v>
      </c>
      <c r="EH491" s="4"/>
      <c r="EI491" s="8">
        <v>1.7600426945469301</v>
      </c>
      <c r="EJ491" s="4"/>
      <c r="EK491" s="8">
        <v>0</v>
      </c>
      <c r="EL491" s="8">
        <v>0</v>
      </c>
      <c r="EM491" s="8">
        <v>0</v>
      </c>
      <c r="EN491" s="4"/>
      <c r="EO491" s="8">
        <v>0.89183828212670102</v>
      </c>
      <c r="EP491" s="4"/>
      <c r="EQ491" s="8">
        <v>0</v>
      </c>
      <c r="ER491" s="8">
        <v>0</v>
      </c>
      <c r="ES491" s="8">
        <v>0</v>
      </c>
      <c r="ET491" s="4"/>
      <c r="EU491" s="8">
        <v>1.7040410080682</v>
      </c>
      <c r="EV491" s="4"/>
      <c r="EW491" s="8">
        <v>0</v>
      </c>
      <c r="EX491" s="8">
        <v>0</v>
      </c>
      <c r="EY491" s="8">
        <v>0</v>
      </c>
      <c r="EZ491" s="4"/>
      <c r="FA491" s="8">
        <v>-1.7176803075361</v>
      </c>
      <c r="FB491" s="4"/>
      <c r="FC491" s="8">
        <v>0</v>
      </c>
      <c r="FD491" s="7">
        <v>102.48011087717801</v>
      </c>
      <c r="FE491" s="7">
        <v>48.092762242395096</v>
      </c>
      <c r="FF491" s="4">
        <v>0.469288741305461</v>
      </c>
      <c r="FG491" s="7">
        <v>29.680988651439801</v>
      </c>
      <c r="FH491" s="4">
        <v>0.28962682024234199</v>
      </c>
      <c r="FI491" s="7">
        <v>8.2580645161290303</v>
      </c>
      <c r="FJ491" s="7">
        <v>164.99837475782101</v>
      </c>
      <c r="FK491" s="7">
        <v>82.156259497748295</v>
      </c>
      <c r="FL491" s="4">
        <v>0.49792162873321899</v>
      </c>
      <c r="FM491" s="7">
        <v>-58.432552335757599</v>
      </c>
      <c r="FN491" s="4">
        <v>-0.35414016908665202</v>
      </c>
      <c r="FO491" s="7">
        <v>12</v>
      </c>
      <c r="FP491" s="7">
        <v>54.584948340569397</v>
      </c>
      <c r="FQ491" s="7">
        <v>20.626356860141701</v>
      </c>
      <c r="FR491" s="4">
        <v>0.37787627335375701</v>
      </c>
      <c r="FS491" s="7">
        <v>55.215184980860798</v>
      </c>
      <c r="FT491" s="4">
        <v>1.0115459785059999</v>
      </c>
      <c r="FU491" s="7">
        <v>4.1548387096774198</v>
      </c>
      <c r="FV491" s="7">
        <v>0</v>
      </c>
      <c r="FW491" s="7">
        <v>0</v>
      </c>
      <c r="FX491" s="4"/>
      <c r="FY491" s="7">
        <v>-5.5773157985702602</v>
      </c>
      <c r="FZ491" s="4"/>
      <c r="GA491" s="7">
        <v>0</v>
      </c>
      <c r="GB491" s="7">
        <v>0</v>
      </c>
      <c r="GC491" s="7">
        <v>0</v>
      </c>
      <c r="GD491" s="4"/>
      <c r="GE491" s="7">
        <v>6.4220745841379001</v>
      </c>
      <c r="GF491" s="4"/>
      <c r="GG491" s="7">
        <v>0</v>
      </c>
      <c r="GH491" s="7">
        <v>0</v>
      </c>
      <c r="GI491" s="7">
        <v>0</v>
      </c>
      <c r="GJ491" s="4"/>
      <c r="GK491" s="7">
        <v>-3.5132461284079701</v>
      </c>
      <c r="GL491" s="4"/>
      <c r="GM491" s="7">
        <v>0</v>
      </c>
      <c r="GN491" s="7">
        <v>0</v>
      </c>
      <c r="GO491" s="7">
        <v>0</v>
      </c>
      <c r="GP491" s="4"/>
      <c r="GQ491" s="7">
        <v>2.5958792901949002</v>
      </c>
      <c r="GR491" s="4"/>
      <c r="GS491" s="7">
        <v>0</v>
      </c>
      <c r="GT491" s="7">
        <v>0</v>
      </c>
      <c r="GU491" s="7">
        <v>0</v>
      </c>
      <c r="GV491" s="4"/>
      <c r="GW491" s="7">
        <v>-1.7176803075361</v>
      </c>
      <c r="GX491" s="4"/>
      <c r="GY491" s="7">
        <v>0</v>
      </c>
      <c r="GZ491" s="3"/>
    </row>
    <row r="492" spans="1:208" s="11" customFormat="1" x14ac:dyDescent="0.25">
      <c r="A492" s="7" t="s">
        <v>220</v>
      </c>
      <c r="B492" s="7" t="s">
        <v>1163</v>
      </c>
      <c r="C492" s="7" t="s">
        <v>1164</v>
      </c>
      <c r="D492" s="33" t="s">
        <v>228</v>
      </c>
      <c r="E492" s="7" t="s">
        <v>229</v>
      </c>
      <c r="F492" s="8">
        <v>386.53507548631501</v>
      </c>
      <c r="G492" s="8">
        <v>254.142324726586</v>
      </c>
      <c r="H492" s="8">
        <v>202.232694486436</v>
      </c>
      <c r="I492" s="8">
        <v>186.486685103989</v>
      </c>
      <c r="J492" s="8">
        <v>106.50752215849801</v>
      </c>
      <c r="K492" s="8">
        <v>55.793716355934599</v>
      </c>
      <c r="L492" s="8">
        <v>71.150231612079693</v>
      </c>
      <c r="M492" s="8">
        <v>28.533981422449202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>
        <v>640.67740021290103</v>
      </c>
      <c r="AD492" s="8">
        <v>388.71937959042498</v>
      </c>
      <c r="AE492" s="8">
        <v>162.30123851443199</v>
      </c>
      <c r="AF492" s="8">
        <v>99.684213034528895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1029.39677980333</v>
      </c>
      <c r="AP492" s="8">
        <v>261.98545154896101</v>
      </c>
      <c r="AQ492" s="8">
        <v>0</v>
      </c>
      <c r="AR492" s="8">
        <v>0</v>
      </c>
      <c r="AS492" s="8">
        <v>0</v>
      </c>
      <c r="AT492" s="8"/>
      <c r="AU492" s="8">
        <f t="shared" si="46"/>
        <v>-261.98545154896101</v>
      </c>
      <c r="AV492" s="8">
        <f t="shared" si="47"/>
        <v>0</v>
      </c>
      <c r="AW492" s="8">
        <f t="shared" si="48"/>
        <v>0</v>
      </c>
      <c r="AX492" s="8">
        <v>-42.616250189630399</v>
      </c>
      <c r="AY492" s="8">
        <v>-28.533981422449202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9">
        <v>0</v>
      </c>
      <c r="BM492" s="8" t="s">
        <v>268</v>
      </c>
      <c r="BN492" s="7" t="s">
        <v>268</v>
      </c>
      <c r="BO492" s="10">
        <v>925</v>
      </c>
      <c r="BP492" s="10">
        <v>474</v>
      </c>
      <c r="BQ492" s="7" t="s">
        <v>252</v>
      </c>
      <c r="BR492" s="8">
        <v>0</v>
      </c>
      <c r="BS492" s="8">
        <v>0.15162178253116401</v>
      </c>
      <c r="BT492" s="4"/>
      <c r="BU492" s="8">
        <v>4.0021457735920203</v>
      </c>
      <c r="BV492" s="4"/>
      <c r="BW492" s="8">
        <v>0</v>
      </c>
      <c r="BX492" s="8">
        <v>0</v>
      </c>
      <c r="BY492" s="8">
        <v>8.3006000171839206E-2</v>
      </c>
      <c r="BZ492" s="4"/>
      <c r="CA492" s="8">
        <v>8.3006000171839206E-2</v>
      </c>
      <c r="CB492" s="4"/>
      <c r="CC492" s="8">
        <v>0</v>
      </c>
      <c r="CD492" s="8">
        <v>0</v>
      </c>
      <c r="CE492" s="8">
        <v>4.9873848438986401E-2</v>
      </c>
      <c r="CF492" s="4"/>
      <c r="CG492" s="8">
        <v>4.9873848438986401E-2</v>
      </c>
      <c r="CH492" s="4"/>
      <c r="CI492" s="8">
        <v>0</v>
      </c>
      <c r="CJ492" s="8">
        <v>0</v>
      </c>
      <c r="CK492" s="8">
        <v>6.7817331864212196E-2</v>
      </c>
      <c r="CL492" s="4"/>
      <c r="CM492" s="8">
        <v>6.7817331864212196E-2</v>
      </c>
      <c r="CN492" s="4"/>
      <c r="CO492" s="8">
        <v>0</v>
      </c>
      <c r="CP492" s="8">
        <v>0</v>
      </c>
      <c r="CQ492" s="8">
        <v>7.0541287531000404E-2</v>
      </c>
      <c r="CR492" s="4"/>
      <c r="CS492" s="8">
        <v>7.0541287531000404E-2</v>
      </c>
      <c r="CT492" s="4"/>
      <c r="CU492" s="8">
        <v>0</v>
      </c>
      <c r="CV492" s="8">
        <v>0</v>
      </c>
      <c r="CW492" s="8">
        <v>0.55869073561978999</v>
      </c>
      <c r="CX492" s="4"/>
      <c r="CY492" s="8">
        <v>0.55869073561978999</v>
      </c>
      <c r="CZ492" s="4"/>
      <c r="DA492" s="8">
        <v>0</v>
      </c>
      <c r="DB492" s="8">
        <v>0</v>
      </c>
      <c r="DC492" s="8">
        <v>2.1669647624132399E-2</v>
      </c>
      <c r="DD492" s="4"/>
      <c r="DE492" s="8">
        <v>2.1669647624132399E-2</v>
      </c>
      <c r="DF492" s="4"/>
      <c r="DG492" s="8">
        <v>0</v>
      </c>
      <c r="DH492" s="8">
        <v>0</v>
      </c>
      <c r="DI492" s="8">
        <v>4.0171398527865401E-2</v>
      </c>
      <c r="DJ492" s="4"/>
      <c r="DK492" s="8">
        <v>4.0171398527865401E-2</v>
      </c>
      <c r="DL492" s="4"/>
      <c r="DM492" s="8">
        <v>0</v>
      </c>
      <c r="DN492" s="8">
        <v>0</v>
      </c>
      <c r="DO492" s="8">
        <v>4.4441187715050297E-2</v>
      </c>
      <c r="DP492" s="4"/>
      <c r="DQ492" s="8">
        <v>4.4441187715050297E-2</v>
      </c>
      <c r="DR492" s="4"/>
      <c r="DS492" s="8">
        <v>0</v>
      </c>
      <c r="DT492" s="8"/>
      <c r="DU492" s="8"/>
      <c r="DV492" s="4"/>
      <c r="DW492" s="8"/>
      <c r="DX492" s="4"/>
      <c r="DY492" s="8"/>
      <c r="DZ492" s="8"/>
      <c r="EA492" s="8"/>
      <c r="EB492" s="4"/>
      <c r="EC492" s="8"/>
      <c r="ED492" s="4"/>
      <c r="EE492" s="8"/>
      <c r="EF492" s="8"/>
      <c r="EG492" s="8"/>
      <c r="EH492" s="4"/>
      <c r="EI492" s="8"/>
      <c r="EJ492" s="4"/>
      <c r="EK492" s="8"/>
      <c r="EL492" s="8"/>
      <c r="EM492" s="8"/>
      <c r="EN492" s="4"/>
      <c r="EO492" s="8"/>
      <c r="EP492" s="4"/>
      <c r="EQ492" s="8"/>
      <c r="ER492" s="8"/>
      <c r="ES492" s="8"/>
      <c r="ET492" s="4"/>
      <c r="EU492" s="8"/>
      <c r="EV492" s="4"/>
      <c r="EW492" s="8"/>
      <c r="EX492" s="8"/>
      <c r="EY492" s="8"/>
      <c r="EZ492" s="4"/>
      <c r="FA492" s="8"/>
      <c r="FB492" s="4"/>
      <c r="FC492" s="8"/>
      <c r="FD492" s="7">
        <v>0</v>
      </c>
      <c r="FE492" s="7">
        <v>0.234627782703003</v>
      </c>
      <c r="FF492" s="4"/>
      <c r="FG492" s="7">
        <v>4.0851517737638599</v>
      </c>
      <c r="FH492" s="4"/>
      <c r="FI492" s="7">
        <v>0</v>
      </c>
      <c r="FJ492" s="7">
        <v>0</v>
      </c>
      <c r="FK492" s="7">
        <v>0.117691180303199</v>
      </c>
      <c r="FL492" s="4"/>
      <c r="FM492" s="7">
        <v>0.117691180303199</v>
      </c>
      <c r="FN492" s="4"/>
      <c r="FO492" s="7">
        <v>0</v>
      </c>
      <c r="FP492" s="7">
        <v>0</v>
      </c>
      <c r="FQ492" s="7">
        <v>0.62923202315079096</v>
      </c>
      <c r="FR492" s="4"/>
      <c r="FS492" s="7">
        <v>0.62923202315079096</v>
      </c>
      <c r="FT492" s="4"/>
      <c r="FU492" s="7">
        <v>0</v>
      </c>
      <c r="FV492" s="7">
        <v>0</v>
      </c>
      <c r="FW492" s="7">
        <v>6.18410461519978E-2</v>
      </c>
      <c r="FX492" s="4"/>
      <c r="FY492" s="7">
        <v>6.18410461519978E-2</v>
      </c>
      <c r="FZ492" s="4"/>
      <c r="GA492" s="7">
        <v>0</v>
      </c>
      <c r="GB492" s="7">
        <v>0</v>
      </c>
      <c r="GC492" s="7">
        <v>4.4441187715050297E-2</v>
      </c>
      <c r="GD492" s="4"/>
      <c r="GE492" s="7">
        <v>4.4441187715050297E-2</v>
      </c>
      <c r="GF492" s="4"/>
      <c r="GG492" s="7">
        <v>0</v>
      </c>
      <c r="GH492" s="7">
        <v>0</v>
      </c>
      <c r="GI492" s="7">
        <v>0</v>
      </c>
      <c r="GJ492" s="4"/>
      <c r="GK492" s="7">
        <v>0</v>
      </c>
      <c r="GL492" s="4"/>
      <c r="GM492" s="7">
        <v>0</v>
      </c>
      <c r="GN492" s="7">
        <v>0</v>
      </c>
      <c r="GO492" s="7">
        <v>0</v>
      </c>
      <c r="GP492" s="4"/>
      <c r="GQ492" s="7">
        <v>0</v>
      </c>
      <c r="GR492" s="4"/>
      <c r="GS492" s="7">
        <v>0</v>
      </c>
      <c r="GT492" s="7">
        <v>0</v>
      </c>
      <c r="GU492" s="7">
        <v>0</v>
      </c>
      <c r="GV492" s="4"/>
      <c r="GW492" s="7">
        <v>0</v>
      </c>
      <c r="GX492" s="4"/>
      <c r="GY492" s="7">
        <v>0</v>
      </c>
      <c r="GZ492" s="3"/>
    </row>
    <row r="493" spans="1:208" s="11" customFormat="1" x14ac:dyDescent="0.25">
      <c r="A493" s="7" t="s">
        <v>220</v>
      </c>
      <c r="B493" s="7" t="s">
        <v>1165</v>
      </c>
      <c r="C493" s="7" t="s">
        <v>1166</v>
      </c>
      <c r="D493" s="33" t="s">
        <v>267</v>
      </c>
      <c r="E493" s="7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>
        <v>51.733298573775201</v>
      </c>
      <c r="T493" s="8">
        <v>178.14709345435199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46.8027053252831</v>
      </c>
      <c r="AA493" s="8">
        <v>2.19665273504005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51.733298573775201</v>
      </c>
      <c r="AJ493" s="8">
        <v>178.14709345435199</v>
      </c>
      <c r="AK493" s="8">
        <v>0</v>
      </c>
      <c r="AL493" s="8">
        <v>0</v>
      </c>
      <c r="AM493" s="8">
        <v>48.999358060323097</v>
      </c>
      <c r="AN493" s="8">
        <v>0</v>
      </c>
      <c r="AO493" s="8"/>
      <c r="AP493" s="8"/>
      <c r="AQ493" s="8"/>
      <c r="AR493" s="8">
        <v>229.88039202812701</v>
      </c>
      <c r="AS493" s="8">
        <v>0</v>
      </c>
      <c r="AT493" s="8">
        <v>48.999358060323097</v>
      </c>
      <c r="AU493" s="8">
        <f t="shared" si="46"/>
        <v>0</v>
      </c>
      <c r="AV493" s="8">
        <f t="shared" si="47"/>
        <v>229.88039202812701</v>
      </c>
      <c r="AW493" s="8">
        <f t="shared" si="48"/>
        <v>-229.88039202812701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51.733298573775201</v>
      </c>
      <c r="BE493" s="8">
        <v>126.413794880577</v>
      </c>
      <c r="BF493" s="8">
        <v>-178.14709345435199</v>
      </c>
      <c r="BG493" s="8">
        <v>0</v>
      </c>
      <c r="BH493" s="8">
        <v>0</v>
      </c>
      <c r="BI493" s="8">
        <v>0</v>
      </c>
      <c r="BJ493" s="8">
        <v>0</v>
      </c>
      <c r="BK493" s="8">
        <v>46.8027053252831</v>
      </c>
      <c r="BL493" s="9">
        <v>-44.606052590243003</v>
      </c>
      <c r="BM493" s="8" t="s">
        <v>249</v>
      </c>
      <c r="BN493" s="7" t="s">
        <v>249</v>
      </c>
      <c r="BO493" s="10">
        <v>514</v>
      </c>
      <c r="BP493" s="10">
        <v>475</v>
      </c>
      <c r="BQ493" s="7" t="s">
        <v>252</v>
      </c>
      <c r="BR493" s="8"/>
      <c r="BS493" s="8"/>
      <c r="BT493" s="4"/>
      <c r="BU493" s="8"/>
      <c r="BV493" s="4"/>
      <c r="BW493" s="8"/>
      <c r="BX493" s="8"/>
      <c r="BY493" s="8"/>
      <c r="BZ493" s="4"/>
      <c r="CA493" s="8"/>
      <c r="CB493" s="4"/>
      <c r="CC493" s="8"/>
      <c r="CD493" s="8"/>
      <c r="CE493" s="8"/>
      <c r="CF493" s="4"/>
      <c r="CG493" s="8"/>
      <c r="CH493" s="4"/>
      <c r="CI493" s="8"/>
      <c r="CJ493" s="8"/>
      <c r="CK493" s="8"/>
      <c r="CL493" s="4"/>
      <c r="CM493" s="8"/>
      <c r="CN493" s="4"/>
      <c r="CO493" s="8"/>
      <c r="CP493" s="8"/>
      <c r="CQ493" s="8"/>
      <c r="CR493" s="4"/>
      <c r="CS493" s="8"/>
      <c r="CT493" s="4"/>
      <c r="CU493" s="8"/>
      <c r="CV493" s="8">
        <v>55.288060000000002</v>
      </c>
      <c r="CW493" s="8">
        <v>50.729423159035498</v>
      </c>
      <c r="CX493" s="4">
        <v>0.91754753483908602</v>
      </c>
      <c r="CY493" s="8">
        <v>50.021687044161503</v>
      </c>
      <c r="CZ493" s="4">
        <v>0.90474664953267403</v>
      </c>
      <c r="DA493" s="8">
        <v>0.53333333333333299</v>
      </c>
      <c r="DB493" s="8">
        <v>193.47309999999999</v>
      </c>
      <c r="DC493" s="8">
        <v>169.41715221915399</v>
      </c>
      <c r="DD493" s="4">
        <v>0.87566257127814595</v>
      </c>
      <c r="DE493" s="8">
        <v>167.79590010307101</v>
      </c>
      <c r="DF493" s="4">
        <v>0.86728284243686204</v>
      </c>
      <c r="DG493" s="8">
        <v>3</v>
      </c>
      <c r="DH493" s="8">
        <v>0</v>
      </c>
      <c r="DI493" s="8">
        <v>-15.4953307182977</v>
      </c>
      <c r="DJ493" s="4"/>
      <c r="DK493" s="8">
        <v>-18.587624111500698</v>
      </c>
      <c r="DL493" s="4"/>
      <c r="DM493" s="8">
        <v>2.3870967741935498</v>
      </c>
      <c r="DN493" s="8">
        <v>0</v>
      </c>
      <c r="DO493" s="8">
        <v>-23.1619272999747</v>
      </c>
      <c r="DP493" s="4"/>
      <c r="DQ493" s="8">
        <v>-26.797319787938399</v>
      </c>
      <c r="DR493" s="4"/>
      <c r="DS493" s="8">
        <v>2.9666666666666699</v>
      </c>
      <c r="DT493" s="8">
        <v>0</v>
      </c>
      <c r="DU493" s="8">
        <v>-21.010008255214998</v>
      </c>
      <c r="DV493" s="4"/>
      <c r="DW493" s="8">
        <v>-24.9052536265505</v>
      </c>
      <c r="DX493" s="4"/>
      <c r="DY493" s="8">
        <v>3</v>
      </c>
      <c r="DZ493" s="8">
        <v>0</v>
      </c>
      <c r="EA493" s="8">
        <v>-19.4770906209577</v>
      </c>
      <c r="EB493" s="4"/>
      <c r="EC493" s="8">
        <v>-23.731836495880199</v>
      </c>
      <c r="ED493" s="4"/>
      <c r="EE493" s="8">
        <v>3</v>
      </c>
      <c r="EF493" s="8">
        <v>0</v>
      </c>
      <c r="EG493" s="8">
        <v>-19.651009295496099</v>
      </c>
      <c r="EH493" s="4"/>
      <c r="EI493" s="8">
        <v>-23.872424684157501</v>
      </c>
      <c r="EJ493" s="4"/>
      <c r="EK493" s="8">
        <v>3</v>
      </c>
      <c r="EL493" s="8">
        <v>46.84619</v>
      </c>
      <c r="EM493" s="8">
        <v>26.5577267417187</v>
      </c>
      <c r="EN493" s="4">
        <v>0.56691326961101096</v>
      </c>
      <c r="EO493" s="8">
        <v>22.5192714736387</v>
      </c>
      <c r="EP493" s="4">
        <v>0.48070657344041701</v>
      </c>
      <c r="EQ493" s="8">
        <v>3</v>
      </c>
      <c r="ER493" s="8">
        <v>2.22634</v>
      </c>
      <c r="ES493" s="8">
        <v>-11.094919145927101</v>
      </c>
      <c r="ET493" s="4">
        <v>-4.9834792286564902</v>
      </c>
      <c r="EU493" s="8">
        <v>-13.958279646780801</v>
      </c>
      <c r="EV493" s="4">
        <v>-6.2696082569512201</v>
      </c>
      <c r="EW493" s="8">
        <v>2</v>
      </c>
      <c r="EX493" s="8">
        <v>0</v>
      </c>
      <c r="EY493" s="8">
        <v>4.4408920985006301E-16</v>
      </c>
      <c r="EZ493" s="4"/>
      <c r="FA493" s="8">
        <v>4.4408920985006301E-16</v>
      </c>
      <c r="FB493" s="4"/>
      <c r="FC493" s="8">
        <v>0</v>
      </c>
      <c r="FD493" s="7">
        <v>0</v>
      </c>
      <c r="FE493" s="7">
        <v>0</v>
      </c>
      <c r="FF493" s="4"/>
      <c r="FG493" s="7">
        <v>0</v>
      </c>
      <c r="FH493" s="4"/>
      <c r="FI493" s="7">
        <v>0</v>
      </c>
      <c r="FJ493" s="7">
        <v>0</v>
      </c>
      <c r="FK493" s="7">
        <v>0</v>
      </c>
      <c r="FL493" s="4"/>
      <c r="FM493" s="7">
        <v>0</v>
      </c>
      <c r="FN493" s="4"/>
      <c r="FO493" s="7">
        <v>0</v>
      </c>
      <c r="FP493" s="7">
        <v>55.288060000000002</v>
      </c>
      <c r="FQ493" s="7">
        <v>50.729423159035498</v>
      </c>
      <c r="FR493" s="4">
        <v>0.91754753483908602</v>
      </c>
      <c r="FS493" s="7">
        <v>50.021687044161503</v>
      </c>
      <c r="FT493" s="4">
        <v>0.90474664953267403</v>
      </c>
      <c r="FU493" s="7">
        <v>0.53333333333333299</v>
      </c>
      <c r="FV493" s="7">
        <v>193.47309999999999</v>
      </c>
      <c r="FW493" s="7">
        <v>153.921821500856</v>
      </c>
      <c r="FX493" s="4">
        <v>0.79557220875075796</v>
      </c>
      <c r="FY493" s="7">
        <v>149.20827599157101</v>
      </c>
      <c r="FZ493" s="4">
        <v>0.77120941356483497</v>
      </c>
      <c r="GA493" s="7">
        <v>5.3870967741935498</v>
      </c>
      <c r="GB493" s="7">
        <v>0</v>
      </c>
      <c r="GC493" s="7">
        <v>-44.171935555189798</v>
      </c>
      <c r="GD493" s="4"/>
      <c r="GE493" s="7">
        <v>-51.702573414488803</v>
      </c>
      <c r="GF493" s="4"/>
      <c r="GG493" s="7">
        <v>5.9666666666666703</v>
      </c>
      <c r="GH493" s="7">
        <v>0</v>
      </c>
      <c r="GI493" s="7">
        <v>-39.128099916453799</v>
      </c>
      <c r="GJ493" s="4"/>
      <c r="GK493" s="7">
        <v>-47.604261180037703</v>
      </c>
      <c r="GL493" s="4"/>
      <c r="GM493" s="7">
        <v>6</v>
      </c>
      <c r="GN493" s="7">
        <v>49.07253</v>
      </c>
      <c r="GO493" s="7">
        <v>15.462807595791601</v>
      </c>
      <c r="GP493" s="4">
        <v>0.31510108803828901</v>
      </c>
      <c r="GQ493" s="7">
        <v>8.5609918268579506</v>
      </c>
      <c r="GR493" s="4">
        <v>0.17445588859710201</v>
      </c>
      <c r="GS493" s="7">
        <v>5</v>
      </c>
      <c r="GT493" s="7">
        <v>0</v>
      </c>
      <c r="GU493" s="7">
        <v>4.4408920985006301E-16</v>
      </c>
      <c r="GV493" s="4"/>
      <c r="GW493" s="7">
        <v>4.4408920985006301E-16</v>
      </c>
      <c r="GX493" s="4"/>
      <c r="GY493" s="7">
        <v>0</v>
      </c>
      <c r="GZ493" s="3"/>
    </row>
    <row r="494" spans="1:208" s="11" customFormat="1" x14ac:dyDescent="0.25">
      <c r="A494" s="7" t="s">
        <v>220</v>
      </c>
      <c r="B494" s="7" t="s">
        <v>1167</v>
      </c>
      <c r="C494" s="7"/>
      <c r="D494" s="33" t="s">
        <v>279</v>
      </c>
      <c r="E494" s="7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>
        <v>0</v>
      </c>
      <c r="Z494" s="8"/>
      <c r="AA494" s="8"/>
      <c r="AB494" s="8"/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/>
      <c r="AP494" s="8"/>
      <c r="AQ494" s="8"/>
      <c r="AR494" s="8"/>
      <c r="AS494" s="8">
        <v>0</v>
      </c>
      <c r="AT494" s="8"/>
      <c r="AU494" s="8">
        <f t="shared" si="46"/>
        <v>0</v>
      </c>
      <c r="AV494" s="8">
        <f t="shared" si="47"/>
        <v>0</v>
      </c>
      <c r="AW494" s="8">
        <f t="shared" si="48"/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9">
        <v>0</v>
      </c>
      <c r="BM494" s="8" t="s">
        <v>268</v>
      </c>
      <c r="BN494" s="7" t="s">
        <v>268</v>
      </c>
      <c r="BO494" s="10">
        <v>962</v>
      </c>
      <c r="BP494" s="10">
        <v>476</v>
      </c>
      <c r="BQ494" s="7" t="s">
        <v>252</v>
      </c>
      <c r="BR494" s="8"/>
      <c r="BS494" s="8"/>
      <c r="BT494" s="4"/>
      <c r="BU494" s="8"/>
      <c r="BV494" s="4"/>
      <c r="BW494" s="8"/>
      <c r="BX494" s="8"/>
      <c r="BY494" s="8"/>
      <c r="BZ494" s="4"/>
      <c r="CA494" s="8"/>
      <c r="CB494" s="4"/>
      <c r="CC494" s="8"/>
      <c r="CD494" s="8"/>
      <c r="CE494" s="8"/>
      <c r="CF494" s="4"/>
      <c r="CG494" s="8"/>
      <c r="CH494" s="4"/>
      <c r="CI494" s="8"/>
      <c r="CJ494" s="8"/>
      <c r="CK494" s="8"/>
      <c r="CL494" s="4"/>
      <c r="CM494" s="8"/>
      <c r="CN494" s="4"/>
      <c r="CO494" s="8"/>
      <c r="CP494" s="8"/>
      <c r="CQ494" s="8"/>
      <c r="CR494" s="4"/>
      <c r="CS494" s="8"/>
      <c r="CT494" s="4"/>
      <c r="CU494" s="8"/>
      <c r="CV494" s="8"/>
      <c r="CW494" s="8"/>
      <c r="CX494" s="4"/>
      <c r="CY494" s="8"/>
      <c r="CZ494" s="4"/>
      <c r="DA494" s="8"/>
      <c r="DB494" s="8"/>
      <c r="DC494" s="8"/>
      <c r="DD494" s="4"/>
      <c r="DE494" s="8"/>
      <c r="DF494" s="4"/>
      <c r="DG494" s="8"/>
      <c r="DH494" s="8"/>
      <c r="DI494" s="8"/>
      <c r="DJ494" s="4"/>
      <c r="DK494" s="8"/>
      <c r="DL494" s="4"/>
      <c r="DM494" s="8"/>
      <c r="DN494" s="8"/>
      <c r="DO494" s="8"/>
      <c r="DP494" s="4"/>
      <c r="DQ494" s="8"/>
      <c r="DR494" s="4"/>
      <c r="DS494" s="8"/>
      <c r="DT494" s="8"/>
      <c r="DU494" s="8"/>
      <c r="DV494" s="4"/>
      <c r="DW494" s="8"/>
      <c r="DX494" s="4"/>
      <c r="DY494" s="8"/>
      <c r="DZ494" s="8"/>
      <c r="EA494" s="8"/>
      <c r="EB494" s="4"/>
      <c r="EC494" s="8"/>
      <c r="ED494" s="4"/>
      <c r="EE494" s="8"/>
      <c r="EF494" s="8">
        <v>0</v>
      </c>
      <c r="EG494" s="8">
        <v>0</v>
      </c>
      <c r="EH494" s="4"/>
      <c r="EI494" s="8">
        <v>0</v>
      </c>
      <c r="EJ494" s="4"/>
      <c r="EK494" s="8">
        <v>0</v>
      </c>
      <c r="EL494" s="8"/>
      <c r="EM494" s="8"/>
      <c r="EN494" s="4"/>
      <c r="EO494" s="8"/>
      <c r="EP494" s="4"/>
      <c r="EQ494" s="8"/>
      <c r="ER494" s="8"/>
      <c r="ES494" s="8"/>
      <c r="ET494" s="4"/>
      <c r="EU494" s="8"/>
      <c r="EV494" s="4"/>
      <c r="EW494" s="8"/>
      <c r="EX494" s="8"/>
      <c r="EY494" s="8"/>
      <c r="EZ494" s="4"/>
      <c r="FA494" s="8"/>
      <c r="FB494" s="4"/>
      <c r="FC494" s="8"/>
      <c r="FD494" s="7">
        <v>0</v>
      </c>
      <c r="FE494" s="7">
        <v>0</v>
      </c>
      <c r="FF494" s="4"/>
      <c r="FG494" s="7">
        <v>0</v>
      </c>
      <c r="FH494" s="4"/>
      <c r="FI494" s="7">
        <v>0</v>
      </c>
      <c r="FJ494" s="7">
        <v>0</v>
      </c>
      <c r="FK494" s="7">
        <v>0</v>
      </c>
      <c r="FL494" s="4"/>
      <c r="FM494" s="7">
        <v>0</v>
      </c>
      <c r="FN494" s="4"/>
      <c r="FO494" s="7">
        <v>0</v>
      </c>
      <c r="FP494" s="7">
        <v>0</v>
      </c>
      <c r="FQ494" s="7">
        <v>0</v>
      </c>
      <c r="FR494" s="4"/>
      <c r="FS494" s="7">
        <v>0</v>
      </c>
      <c r="FT494" s="4"/>
      <c r="FU494" s="7">
        <v>0</v>
      </c>
      <c r="FV494" s="7">
        <v>0</v>
      </c>
      <c r="FW494" s="7">
        <v>0</v>
      </c>
      <c r="FX494" s="4"/>
      <c r="FY494" s="7">
        <v>0</v>
      </c>
      <c r="FZ494" s="4"/>
      <c r="GA494" s="7">
        <v>0</v>
      </c>
      <c r="GB494" s="7">
        <v>0</v>
      </c>
      <c r="GC494" s="7">
        <v>0</v>
      </c>
      <c r="GD494" s="4"/>
      <c r="GE494" s="7">
        <v>0</v>
      </c>
      <c r="GF494" s="4"/>
      <c r="GG494" s="7">
        <v>0</v>
      </c>
      <c r="GH494" s="7">
        <v>0</v>
      </c>
      <c r="GI494" s="7">
        <v>0</v>
      </c>
      <c r="GJ494" s="4"/>
      <c r="GK494" s="7">
        <v>0</v>
      </c>
      <c r="GL494" s="4"/>
      <c r="GM494" s="7">
        <v>0</v>
      </c>
      <c r="GN494" s="7">
        <v>0</v>
      </c>
      <c r="GO494" s="7">
        <v>0</v>
      </c>
      <c r="GP494" s="4"/>
      <c r="GQ494" s="7">
        <v>0</v>
      </c>
      <c r="GR494" s="4"/>
      <c r="GS494" s="7">
        <v>0</v>
      </c>
      <c r="GT494" s="7">
        <v>0</v>
      </c>
      <c r="GU494" s="7">
        <v>0</v>
      </c>
      <c r="GV494" s="4"/>
      <c r="GW494" s="7">
        <v>0</v>
      </c>
      <c r="GX494" s="4"/>
      <c r="GY494" s="7">
        <v>0</v>
      </c>
      <c r="GZ494" s="3"/>
    </row>
    <row r="495" spans="1:208" s="11" customFormat="1" x14ac:dyDescent="0.25">
      <c r="A495" s="7" t="s">
        <v>220</v>
      </c>
      <c r="B495" s="7" t="s">
        <v>1168</v>
      </c>
      <c r="C495" s="7" t="s">
        <v>1169</v>
      </c>
      <c r="D495" s="33" t="s">
        <v>241</v>
      </c>
      <c r="E495" s="7"/>
      <c r="F495" s="8"/>
      <c r="G495" s="8"/>
      <c r="H495" s="8"/>
      <c r="I495" s="8"/>
      <c r="J495" s="8"/>
      <c r="K495" s="8"/>
      <c r="L495" s="8"/>
      <c r="M495" s="8">
        <v>0</v>
      </c>
      <c r="N495" s="8">
        <v>0</v>
      </c>
      <c r="O495" s="8">
        <v>0</v>
      </c>
      <c r="P495" s="8"/>
      <c r="Q495" s="8"/>
      <c r="R495" s="8"/>
      <c r="S495" s="8">
        <v>0</v>
      </c>
      <c r="T495" s="8"/>
      <c r="U495" s="8"/>
      <c r="V495" s="8"/>
      <c r="W495" s="8">
        <v>0</v>
      </c>
      <c r="X495" s="8"/>
      <c r="Y495" s="8"/>
      <c r="Z495" s="8"/>
      <c r="AA495" s="8"/>
      <c r="AB495" s="8"/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/>
      <c r="AP495" s="8">
        <v>0</v>
      </c>
      <c r="AQ495" s="8">
        <v>0</v>
      </c>
      <c r="AR495" s="8">
        <v>0</v>
      </c>
      <c r="AS495" s="8">
        <v>0</v>
      </c>
      <c r="AT495" s="8"/>
      <c r="AU495" s="8">
        <f t="shared" si="46"/>
        <v>0</v>
      </c>
      <c r="AV495" s="8">
        <f t="shared" si="47"/>
        <v>0</v>
      </c>
      <c r="AW495" s="8">
        <f t="shared" si="48"/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9">
        <v>0</v>
      </c>
      <c r="BM495" s="8" t="s">
        <v>268</v>
      </c>
      <c r="BN495" s="7" t="s">
        <v>268</v>
      </c>
      <c r="BO495" s="10">
        <v>959</v>
      </c>
      <c r="BP495" s="10">
        <v>477</v>
      </c>
      <c r="BQ495" s="7" t="s">
        <v>252</v>
      </c>
      <c r="BR495" s="8">
        <v>0</v>
      </c>
      <c r="BS495" s="8">
        <v>0</v>
      </c>
      <c r="BT495" s="4"/>
      <c r="BU495" s="8">
        <v>-1.7109261461223401E-4</v>
      </c>
      <c r="BV495" s="4"/>
      <c r="BW495" s="8">
        <v>0</v>
      </c>
      <c r="BX495" s="8">
        <v>0</v>
      </c>
      <c r="BY495" s="8">
        <v>0</v>
      </c>
      <c r="BZ495" s="4"/>
      <c r="CA495" s="8">
        <v>-2.2100481026189199E-4</v>
      </c>
      <c r="CB495" s="4"/>
      <c r="CC495" s="8">
        <v>0</v>
      </c>
      <c r="CD495" s="8"/>
      <c r="CE495" s="8"/>
      <c r="CF495" s="4"/>
      <c r="CG495" s="8"/>
      <c r="CH495" s="4"/>
      <c r="CI495" s="8"/>
      <c r="CJ495" s="8"/>
      <c r="CK495" s="8"/>
      <c r="CL495" s="4"/>
      <c r="CM495" s="8"/>
      <c r="CN495" s="4"/>
      <c r="CO495" s="8"/>
      <c r="CP495" s="8"/>
      <c r="CQ495" s="8"/>
      <c r="CR495" s="4"/>
      <c r="CS495" s="8"/>
      <c r="CT495" s="4"/>
      <c r="CU495" s="8"/>
      <c r="CV495" s="8">
        <v>0</v>
      </c>
      <c r="CW495" s="8">
        <v>2.5982533924492799</v>
      </c>
      <c r="CX495" s="4"/>
      <c r="CY495" s="8">
        <v>2.5982533924492799</v>
      </c>
      <c r="CZ495" s="4"/>
      <c r="DA495" s="8">
        <v>0</v>
      </c>
      <c r="DB495" s="8"/>
      <c r="DC495" s="8"/>
      <c r="DD495" s="4"/>
      <c r="DE495" s="8"/>
      <c r="DF495" s="4"/>
      <c r="DG495" s="8"/>
      <c r="DH495" s="8"/>
      <c r="DI495" s="8"/>
      <c r="DJ495" s="4"/>
      <c r="DK495" s="8"/>
      <c r="DL495" s="4"/>
      <c r="DM495" s="8"/>
      <c r="DN495" s="8"/>
      <c r="DO495" s="8"/>
      <c r="DP495" s="4"/>
      <c r="DQ495" s="8"/>
      <c r="DR495" s="4"/>
      <c r="DS495" s="8"/>
      <c r="DT495" s="8">
        <v>0</v>
      </c>
      <c r="DU495" s="8">
        <v>-2.4231048740759298</v>
      </c>
      <c r="DV495" s="4"/>
      <c r="DW495" s="8">
        <v>-2.4231048740759298</v>
      </c>
      <c r="DX495" s="4"/>
      <c r="DY495" s="8">
        <v>0</v>
      </c>
      <c r="DZ495" s="8"/>
      <c r="EA495" s="8"/>
      <c r="EB495" s="4"/>
      <c r="EC495" s="8"/>
      <c r="ED495" s="4"/>
      <c r="EE495" s="8"/>
      <c r="EF495" s="8"/>
      <c r="EG495" s="8"/>
      <c r="EH495" s="4"/>
      <c r="EI495" s="8"/>
      <c r="EJ495" s="4"/>
      <c r="EK495" s="8"/>
      <c r="EL495" s="8"/>
      <c r="EM495" s="8"/>
      <c r="EN495" s="4"/>
      <c r="EO495" s="8"/>
      <c r="EP495" s="4"/>
      <c r="EQ495" s="8"/>
      <c r="ER495" s="8"/>
      <c r="ES495" s="8"/>
      <c r="ET495" s="4"/>
      <c r="EU495" s="8"/>
      <c r="EV495" s="4"/>
      <c r="EW495" s="8"/>
      <c r="EX495" s="8"/>
      <c r="EY495" s="8"/>
      <c r="EZ495" s="4"/>
      <c r="FA495" s="8"/>
      <c r="FB495" s="4"/>
      <c r="FC495" s="8"/>
      <c r="FD495" s="7">
        <v>0</v>
      </c>
      <c r="FE495" s="7">
        <v>0</v>
      </c>
      <c r="FF495" s="4"/>
      <c r="FG495" s="7">
        <v>-3.92097424874126E-4</v>
      </c>
      <c r="FH495" s="4"/>
      <c r="FI495" s="7">
        <v>0</v>
      </c>
      <c r="FJ495" s="7">
        <v>0</v>
      </c>
      <c r="FK495" s="7">
        <v>0</v>
      </c>
      <c r="FL495" s="4"/>
      <c r="FM495" s="7">
        <v>0</v>
      </c>
      <c r="FN495" s="4"/>
      <c r="FO495" s="7">
        <v>0</v>
      </c>
      <c r="FP495" s="7">
        <v>0</v>
      </c>
      <c r="FQ495" s="7">
        <v>2.5982533924492799</v>
      </c>
      <c r="FR495" s="4"/>
      <c r="FS495" s="7">
        <v>2.5982533924492799</v>
      </c>
      <c r="FT495" s="4"/>
      <c r="FU495" s="7">
        <v>0</v>
      </c>
      <c r="FV495" s="7">
        <v>0</v>
      </c>
      <c r="FW495" s="7">
        <v>0</v>
      </c>
      <c r="FX495" s="4"/>
      <c r="FY495" s="7">
        <v>0</v>
      </c>
      <c r="FZ495" s="4"/>
      <c r="GA495" s="7">
        <v>0</v>
      </c>
      <c r="GB495" s="7">
        <v>0</v>
      </c>
      <c r="GC495" s="7">
        <v>-2.4231048740759298</v>
      </c>
      <c r="GD495" s="4"/>
      <c r="GE495" s="7">
        <v>-2.4231048740759298</v>
      </c>
      <c r="GF495" s="4"/>
      <c r="GG495" s="7">
        <v>0</v>
      </c>
      <c r="GH495" s="7">
        <v>0</v>
      </c>
      <c r="GI495" s="7">
        <v>0</v>
      </c>
      <c r="GJ495" s="4"/>
      <c r="GK495" s="7">
        <v>0</v>
      </c>
      <c r="GL495" s="4"/>
      <c r="GM495" s="7">
        <v>0</v>
      </c>
      <c r="GN495" s="7">
        <v>0</v>
      </c>
      <c r="GO495" s="7">
        <v>0</v>
      </c>
      <c r="GP495" s="4"/>
      <c r="GQ495" s="7">
        <v>0</v>
      </c>
      <c r="GR495" s="4"/>
      <c r="GS495" s="7">
        <v>0</v>
      </c>
      <c r="GT495" s="7">
        <v>0</v>
      </c>
      <c r="GU495" s="7">
        <v>0</v>
      </c>
      <c r="GV495" s="4"/>
      <c r="GW495" s="7">
        <v>0</v>
      </c>
      <c r="GX495" s="4"/>
      <c r="GY495" s="7">
        <v>0</v>
      </c>
      <c r="GZ495" s="3"/>
    </row>
    <row r="496" spans="1:208" s="11" customFormat="1" x14ac:dyDescent="0.25">
      <c r="A496" s="7" t="s">
        <v>220</v>
      </c>
      <c r="B496" s="7" t="s">
        <v>1170</v>
      </c>
      <c r="C496" s="7" t="s">
        <v>1171</v>
      </c>
      <c r="D496" s="33" t="s">
        <v>248</v>
      </c>
      <c r="E496" s="7"/>
      <c r="F496" s="8">
        <v>111.791530831472</v>
      </c>
      <c r="G496" s="8">
        <v>195.676429624527</v>
      </c>
      <c r="H496" s="8">
        <v>263.72725847522901</v>
      </c>
      <c r="I496" s="8">
        <v>241.58719536095799</v>
      </c>
      <c r="J496" s="8">
        <v>85.219069917057496</v>
      </c>
      <c r="K496" s="8">
        <v>30.7362265812427</v>
      </c>
      <c r="L496" s="8">
        <v>18.147274287700199</v>
      </c>
      <c r="M496" s="8">
        <v>19.706340612239199</v>
      </c>
      <c r="N496" s="8">
        <v>23.460798306941001</v>
      </c>
      <c r="O496" s="8">
        <v>26.075556762507301</v>
      </c>
      <c r="P496" s="8">
        <v>12.3345042917024</v>
      </c>
      <c r="Q496" s="8">
        <v>0</v>
      </c>
      <c r="R496" s="8">
        <v>11.9686159188403</v>
      </c>
      <c r="S496" s="8">
        <v>8.7829900582814595</v>
      </c>
      <c r="T496" s="8">
        <v>38.935167302371298</v>
      </c>
      <c r="U496" s="8">
        <v>55.043112608434697</v>
      </c>
      <c r="V496" s="8">
        <v>0</v>
      </c>
      <c r="W496" s="8"/>
      <c r="X496" s="8"/>
      <c r="Y496" s="8"/>
      <c r="Z496" s="8"/>
      <c r="AA496" s="8"/>
      <c r="AB496" s="8"/>
      <c r="AC496" s="8">
        <v>307.46796045599899</v>
      </c>
      <c r="AD496" s="8">
        <v>505.314453836187</v>
      </c>
      <c r="AE496" s="8">
        <v>115.9552964983</v>
      </c>
      <c r="AF496" s="8">
        <v>37.853614899939402</v>
      </c>
      <c r="AG496" s="8">
        <v>49.536355069448199</v>
      </c>
      <c r="AH496" s="8">
        <v>12.3345042917024</v>
      </c>
      <c r="AI496" s="8">
        <v>20.751605977121699</v>
      </c>
      <c r="AJ496" s="8">
        <v>93.978279910806094</v>
      </c>
      <c r="AK496" s="8">
        <v>0</v>
      </c>
      <c r="AL496" s="8">
        <v>0</v>
      </c>
      <c r="AM496" s="8">
        <v>0</v>
      </c>
      <c r="AN496" s="8">
        <v>0</v>
      </c>
      <c r="AO496" s="8">
        <v>812.78241429218599</v>
      </c>
      <c r="AP496" s="8">
        <v>153.80891139824001</v>
      </c>
      <c r="AQ496" s="8">
        <v>61.8708593611507</v>
      </c>
      <c r="AR496" s="8">
        <v>114.72988588792801</v>
      </c>
      <c r="AS496" s="8">
        <v>0</v>
      </c>
      <c r="AT496" s="8"/>
      <c r="AU496" s="8">
        <f t="shared" si="46"/>
        <v>-91.938052037089307</v>
      </c>
      <c r="AV496" s="8">
        <f t="shared" si="47"/>
        <v>52.859026526777306</v>
      </c>
      <c r="AW496" s="8">
        <f t="shared" si="48"/>
        <v>-114.72988588792801</v>
      </c>
      <c r="AX496" s="8">
        <v>1.5590663245390499</v>
      </c>
      <c r="AY496" s="8">
        <v>3.7544576947017299</v>
      </c>
      <c r="AZ496" s="8">
        <v>2.6147584555662902</v>
      </c>
      <c r="BA496" s="8">
        <v>-13.741052470804799</v>
      </c>
      <c r="BB496" s="8">
        <v>-12.3345042917024</v>
      </c>
      <c r="BC496" s="8">
        <v>11.9686159188403</v>
      </c>
      <c r="BD496" s="8">
        <v>-3.1856258605588299</v>
      </c>
      <c r="BE496" s="8">
        <v>30.152177244089899</v>
      </c>
      <c r="BF496" s="8">
        <v>16.107945306063399</v>
      </c>
      <c r="BG496" s="8">
        <v>-55.043112608434697</v>
      </c>
      <c r="BH496" s="8">
        <v>0</v>
      </c>
      <c r="BI496" s="8">
        <v>0</v>
      </c>
      <c r="BJ496" s="8">
        <v>0</v>
      </c>
      <c r="BK496" s="8">
        <v>0</v>
      </c>
      <c r="BL496" s="9">
        <v>0</v>
      </c>
      <c r="BM496" s="8" t="s">
        <v>268</v>
      </c>
      <c r="BN496" s="7" t="s">
        <v>268</v>
      </c>
      <c r="BO496" s="10">
        <v>946</v>
      </c>
      <c r="BP496" s="10">
        <v>478</v>
      </c>
      <c r="BQ496" s="7" t="s">
        <v>252</v>
      </c>
      <c r="BR496" s="8">
        <v>23.460798306941001</v>
      </c>
      <c r="BS496" s="8">
        <v>19.151110221842799</v>
      </c>
      <c r="BT496" s="4">
        <v>0.81630258149301205</v>
      </c>
      <c r="BU496" s="8">
        <v>14.0587490515786</v>
      </c>
      <c r="BV496" s="4">
        <v>0.59924427411403403</v>
      </c>
      <c r="BW496" s="8">
        <v>3.4127956989247301</v>
      </c>
      <c r="BX496" s="8">
        <v>26.075556762507301</v>
      </c>
      <c r="BY496" s="8">
        <v>22.761854527599201</v>
      </c>
      <c r="BZ496" s="4">
        <v>0.87291921453149401</v>
      </c>
      <c r="CA496" s="8">
        <v>6.3968259329808896</v>
      </c>
      <c r="CB496" s="4">
        <v>0.245318862843173</v>
      </c>
      <c r="CC496" s="8">
        <v>3</v>
      </c>
      <c r="CD496" s="8">
        <v>12.3345042917024</v>
      </c>
      <c r="CE496" s="8">
        <v>10.009587883704</v>
      </c>
      <c r="CF496" s="4">
        <v>0.81151115983133304</v>
      </c>
      <c r="CG496" s="8">
        <v>20.720274664213701</v>
      </c>
      <c r="CH496" s="4">
        <v>1.6798627795810599</v>
      </c>
      <c r="CI496" s="8">
        <v>2</v>
      </c>
      <c r="CJ496" s="8">
        <v>0</v>
      </c>
      <c r="CK496" s="8">
        <v>0</v>
      </c>
      <c r="CL496" s="4"/>
      <c r="CM496" s="8">
        <v>-4.0440063840649302E-3</v>
      </c>
      <c r="CN496" s="4"/>
      <c r="CO496" s="8">
        <v>0</v>
      </c>
      <c r="CP496" s="8">
        <v>11.9686159188403</v>
      </c>
      <c r="CQ496" s="8">
        <v>8.3137168814439093</v>
      </c>
      <c r="CR496" s="4">
        <v>0.69462642446040501</v>
      </c>
      <c r="CS496" s="8">
        <v>6.6532094370561898</v>
      </c>
      <c r="CT496" s="4">
        <v>0.55588795581476602</v>
      </c>
      <c r="CU496" s="8">
        <v>1.7096774193548401</v>
      </c>
      <c r="CV496" s="8">
        <v>8.7829900582814595</v>
      </c>
      <c r="CW496" s="8">
        <v>6.3642758768314698</v>
      </c>
      <c r="CX496" s="4">
        <v>0.72461380857770696</v>
      </c>
      <c r="CY496" s="8">
        <v>5.07689332332244</v>
      </c>
      <c r="CZ496" s="4">
        <v>0.57803701127219798</v>
      </c>
      <c r="DA496" s="8">
        <v>1.19354838709677</v>
      </c>
      <c r="DB496" s="8">
        <v>38.935167302371298</v>
      </c>
      <c r="DC496" s="8">
        <v>14.419758163416599</v>
      </c>
      <c r="DD496" s="4">
        <v>0.37035305515531503</v>
      </c>
      <c r="DE496" s="8">
        <v>7.0898306981538202</v>
      </c>
      <c r="DF496" s="4">
        <v>0.18209323830803201</v>
      </c>
      <c r="DG496" s="8">
        <v>2</v>
      </c>
      <c r="DH496" s="8">
        <v>55.043112608434697</v>
      </c>
      <c r="DI496" s="8">
        <v>21.291552436503199</v>
      </c>
      <c r="DJ496" s="4">
        <v>0.38681592351012001</v>
      </c>
      <c r="DK496" s="8">
        <v>7.8507502151166397</v>
      </c>
      <c r="DL496" s="4">
        <v>0.142629110947363</v>
      </c>
      <c r="DM496" s="8">
        <v>3</v>
      </c>
      <c r="DN496" s="8">
        <v>0</v>
      </c>
      <c r="DO496" s="8">
        <v>1.5003128433167701</v>
      </c>
      <c r="DP496" s="4"/>
      <c r="DQ496" s="8">
        <v>1.3839956715244</v>
      </c>
      <c r="DR496" s="4"/>
      <c r="DS496" s="8">
        <v>0</v>
      </c>
      <c r="DT496" s="8"/>
      <c r="DU496" s="8"/>
      <c r="DV496" s="4"/>
      <c r="DW496" s="8"/>
      <c r="DX496" s="4"/>
      <c r="DY496" s="8"/>
      <c r="DZ496" s="8"/>
      <c r="EA496" s="8"/>
      <c r="EB496" s="4"/>
      <c r="EC496" s="8"/>
      <c r="ED496" s="4"/>
      <c r="EE496" s="8"/>
      <c r="EF496" s="8"/>
      <c r="EG496" s="8"/>
      <c r="EH496" s="4"/>
      <c r="EI496" s="8"/>
      <c r="EJ496" s="4"/>
      <c r="EK496" s="8"/>
      <c r="EL496" s="8"/>
      <c r="EM496" s="8"/>
      <c r="EN496" s="4"/>
      <c r="EO496" s="8"/>
      <c r="EP496" s="4"/>
      <c r="EQ496" s="8"/>
      <c r="ER496" s="8"/>
      <c r="ES496" s="8"/>
      <c r="ET496" s="4"/>
      <c r="EU496" s="8"/>
      <c r="EV496" s="4"/>
      <c r="EW496" s="8"/>
      <c r="EX496" s="8"/>
      <c r="EY496" s="8"/>
      <c r="EZ496" s="4"/>
      <c r="FA496" s="8"/>
      <c r="FB496" s="4"/>
      <c r="FC496" s="8"/>
      <c r="FD496" s="7">
        <v>49.536355069448199</v>
      </c>
      <c r="FE496" s="7">
        <v>41.912964749441997</v>
      </c>
      <c r="FF496" s="4">
        <v>0.84610514218661304</v>
      </c>
      <c r="FG496" s="7">
        <v>20.455574984559501</v>
      </c>
      <c r="FH496" s="4">
        <v>0.41294065653158102</v>
      </c>
      <c r="FI496" s="7">
        <v>6.4127956989247297</v>
      </c>
      <c r="FJ496" s="7">
        <v>12.3345042917024</v>
      </c>
      <c r="FK496" s="7">
        <v>10.009587883704</v>
      </c>
      <c r="FL496" s="4">
        <v>0.81151115983133304</v>
      </c>
      <c r="FM496" s="7">
        <v>20.716230657829701</v>
      </c>
      <c r="FN496" s="4">
        <v>1.6795349182995301</v>
      </c>
      <c r="FO496" s="7">
        <v>2</v>
      </c>
      <c r="FP496" s="7">
        <v>20.751605977121699</v>
      </c>
      <c r="FQ496" s="7">
        <v>14.6779927582754</v>
      </c>
      <c r="FR496" s="4">
        <v>0.70731840101713495</v>
      </c>
      <c r="FS496" s="7">
        <v>11.7301027603786</v>
      </c>
      <c r="FT496" s="4">
        <v>0.56526240780163495</v>
      </c>
      <c r="FU496" s="7">
        <v>2.9032258064516099</v>
      </c>
      <c r="FV496" s="7">
        <v>93.978279910806094</v>
      </c>
      <c r="FW496" s="7">
        <v>35.711310599919798</v>
      </c>
      <c r="FX496" s="4">
        <v>0.37999536311808502</v>
      </c>
      <c r="FY496" s="7">
        <v>14.9405809132705</v>
      </c>
      <c r="FZ496" s="4">
        <v>0.15897908460817101</v>
      </c>
      <c r="GA496" s="7">
        <v>5</v>
      </c>
      <c r="GB496" s="7">
        <v>0</v>
      </c>
      <c r="GC496" s="7">
        <v>1.5003128433167701</v>
      </c>
      <c r="GD496" s="4"/>
      <c r="GE496" s="7">
        <v>1.3839956715244</v>
      </c>
      <c r="GF496" s="4"/>
      <c r="GG496" s="7">
        <v>0</v>
      </c>
      <c r="GH496" s="7">
        <v>0</v>
      </c>
      <c r="GI496" s="7">
        <v>0</v>
      </c>
      <c r="GJ496" s="4"/>
      <c r="GK496" s="7">
        <v>0</v>
      </c>
      <c r="GL496" s="4"/>
      <c r="GM496" s="7">
        <v>0</v>
      </c>
      <c r="GN496" s="7">
        <v>0</v>
      </c>
      <c r="GO496" s="7">
        <v>0</v>
      </c>
      <c r="GP496" s="4"/>
      <c r="GQ496" s="7">
        <v>0</v>
      </c>
      <c r="GR496" s="4"/>
      <c r="GS496" s="7">
        <v>0</v>
      </c>
      <c r="GT496" s="7">
        <v>0</v>
      </c>
      <c r="GU496" s="7">
        <v>0</v>
      </c>
      <c r="GV496" s="4"/>
      <c r="GW496" s="7">
        <v>0</v>
      </c>
      <c r="GX496" s="4"/>
      <c r="GY496" s="7">
        <v>0</v>
      </c>
      <c r="GZ496" s="3"/>
    </row>
    <row r="497" spans="1:208" s="11" customFormat="1" x14ac:dyDescent="0.25">
      <c r="A497" s="7" t="s">
        <v>220</v>
      </c>
      <c r="B497" s="7" t="s">
        <v>1172</v>
      </c>
      <c r="C497" s="7" t="s">
        <v>1173</v>
      </c>
      <c r="D497" s="33" t="s">
        <v>241</v>
      </c>
      <c r="E497" s="7"/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f t="shared" si="46"/>
        <v>0</v>
      </c>
      <c r="AV497" s="8">
        <f t="shared" si="47"/>
        <v>0</v>
      </c>
      <c r="AW497" s="8">
        <f t="shared" si="48"/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9">
        <v>0</v>
      </c>
      <c r="BM497" s="8" t="s">
        <v>268</v>
      </c>
      <c r="BN497" s="7" t="s">
        <v>268</v>
      </c>
      <c r="BO497" s="10">
        <v>949</v>
      </c>
      <c r="BP497" s="10">
        <v>479</v>
      </c>
      <c r="BQ497" s="7" t="s">
        <v>252</v>
      </c>
      <c r="BR497" s="8">
        <v>0</v>
      </c>
      <c r="BS497" s="8">
        <v>0</v>
      </c>
      <c r="BT497" s="4"/>
      <c r="BU497" s="8">
        <v>4.3151103944629697E-3</v>
      </c>
      <c r="BV497" s="4"/>
      <c r="BW497" s="8">
        <v>0</v>
      </c>
      <c r="BX497" s="8">
        <v>0</v>
      </c>
      <c r="BY497" s="8">
        <v>0</v>
      </c>
      <c r="BZ497" s="4"/>
      <c r="CA497" s="8">
        <v>4.8415451412362497E-2</v>
      </c>
      <c r="CB497" s="4"/>
      <c r="CC497" s="8">
        <v>0</v>
      </c>
      <c r="CD497" s="8">
        <v>0</v>
      </c>
      <c r="CE497" s="8">
        <v>0</v>
      </c>
      <c r="CF497" s="4"/>
      <c r="CG497" s="8">
        <v>1.9749212586305499E-2</v>
      </c>
      <c r="CH497" s="4"/>
      <c r="CI497" s="8">
        <v>0</v>
      </c>
      <c r="CJ497" s="8">
        <v>0</v>
      </c>
      <c r="CK497" s="8">
        <v>0</v>
      </c>
      <c r="CL497" s="4"/>
      <c r="CM497" s="8">
        <v>-1.1522494656288601E-3</v>
      </c>
      <c r="CN497" s="4"/>
      <c r="CO497" s="8">
        <v>0</v>
      </c>
      <c r="CP497" s="8">
        <v>0</v>
      </c>
      <c r="CQ497" s="8">
        <v>0</v>
      </c>
      <c r="CR497" s="4"/>
      <c r="CS497" s="8">
        <v>-3.3372562581367698E-2</v>
      </c>
      <c r="CT497" s="4"/>
      <c r="CU497" s="8">
        <v>0</v>
      </c>
      <c r="CV497" s="8">
        <v>0</v>
      </c>
      <c r="CW497" s="8">
        <v>0</v>
      </c>
      <c r="CX497" s="4"/>
      <c r="CY497" s="8">
        <v>2.7867030043329201E-3</v>
      </c>
      <c r="CZ497" s="4"/>
      <c r="DA497" s="8">
        <v>0</v>
      </c>
      <c r="DB497" s="8">
        <v>0</v>
      </c>
      <c r="DC497" s="8">
        <v>0</v>
      </c>
      <c r="DD497" s="4"/>
      <c r="DE497" s="8">
        <v>-3.1769232040383998E-3</v>
      </c>
      <c r="DF497" s="4"/>
      <c r="DG497" s="8">
        <v>0</v>
      </c>
      <c r="DH497" s="8">
        <v>0</v>
      </c>
      <c r="DI497" s="8">
        <v>0</v>
      </c>
      <c r="DJ497" s="4"/>
      <c r="DK497" s="8">
        <v>-3.9900790618559299E-2</v>
      </c>
      <c r="DL497" s="4"/>
      <c r="DM497" s="8">
        <v>0</v>
      </c>
      <c r="DN497" s="8">
        <v>0</v>
      </c>
      <c r="DO497" s="8">
        <v>0</v>
      </c>
      <c r="DP497" s="4"/>
      <c r="DQ497" s="8">
        <v>-8.4860282013235394E-2</v>
      </c>
      <c r="DR497" s="4"/>
      <c r="DS497" s="8">
        <v>0</v>
      </c>
      <c r="DT497" s="8">
        <v>0</v>
      </c>
      <c r="DU497" s="8">
        <v>0</v>
      </c>
      <c r="DV497" s="4"/>
      <c r="DW497" s="8">
        <v>-6.1130726591959401E-2</v>
      </c>
      <c r="DX497" s="4"/>
      <c r="DY497" s="8">
        <v>0</v>
      </c>
      <c r="DZ497" s="8">
        <v>0</v>
      </c>
      <c r="EA497" s="8">
        <v>0</v>
      </c>
      <c r="EB497" s="4"/>
      <c r="EC497" s="8">
        <v>-3.4356860777020201E-2</v>
      </c>
      <c r="ED497" s="4"/>
      <c r="EE497" s="8">
        <v>0</v>
      </c>
      <c r="EF497" s="8">
        <v>0</v>
      </c>
      <c r="EG497" s="8">
        <v>0</v>
      </c>
      <c r="EH497" s="4"/>
      <c r="EI497" s="8">
        <v>1.43741340310322E-2</v>
      </c>
      <c r="EJ497" s="4"/>
      <c r="EK497" s="8">
        <v>0</v>
      </c>
      <c r="EL497" s="8">
        <v>0</v>
      </c>
      <c r="EM497" s="8">
        <v>0</v>
      </c>
      <c r="EN497" s="4"/>
      <c r="EO497" s="8">
        <v>-1.0062603909299899E-3</v>
      </c>
      <c r="EP497" s="4"/>
      <c r="EQ497" s="8">
        <v>0</v>
      </c>
      <c r="ER497" s="8">
        <v>0</v>
      </c>
      <c r="ES497" s="8">
        <v>0</v>
      </c>
      <c r="ET497" s="4"/>
      <c r="EU497" s="8">
        <v>2.3717813386259199E-4</v>
      </c>
      <c r="EV497" s="4"/>
      <c r="EW497" s="8">
        <v>0</v>
      </c>
      <c r="EX497" s="8">
        <v>0</v>
      </c>
      <c r="EY497" s="8">
        <v>0</v>
      </c>
      <c r="EZ497" s="4"/>
      <c r="FA497" s="8">
        <v>-3.9860746360673698E-3</v>
      </c>
      <c r="FB497" s="4"/>
      <c r="FC497" s="8">
        <v>0</v>
      </c>
      <c r="FD497" s="7">
        <v>0</v>
      </c>
      <c r="FE497" s="7">
        <v>0</v>
      </c>
      <c r="FF497" s="4"/>
      <c r="FG497" s="7">
        <v>5.27305618068254E-2</v>
      </c>
      <c r="FH497" s="4"/>
      <c r="FI497" s="7">
        <v>0</v>
      </c>
      <c r="FJ497" s="7">
        <v>0</v>
      </c>
      <c r="FK497" s="7">
        <v>0</v>
      </c>
      <c r="FL497" s="4"/>
      <c r="FM497" s="7">
        <v>1.8596963120676602E-2</v>
      </c>
      <c r="FN497" s="4"/>
      <c r="FO497" s="7">
        <v>0</v>
      </c>
      <c r="FP497" s="7">
        <v>0</v>
      </c>
      <c r="FQ497" s="7">
        <v>0</v>
      </c>
      <c r="FR497" s="4"/>
      <c r="FS497" s="7">
        <v>-3.0585859577034701E-2</v>
      </c>
      <c r="FT497" s="4"/>
      <c r="FU497" s="7">
        <v>0</v>
      </c>
      <c r="FV497" s="7">
        <v>0</v>
      </c>
      <c r="FW497" s="7">
        <v>0</v>
      </c>
      <c r="FX497" s="4"/>
      <c r="FY497" s="7">
        <v>-4.3077713822597702E-2</v>
      </c>
      <c r="FZ497" s="4"/>
      <c r="GA497" s="7">
        <v>0</v>
      </c>
      <c r="GB497" s="7">
        <v>0</v>
      </c>
      <c r="GC497" s="7">
        <v>0</v>
      </c>
      <c r="GD497" s="4"/>
      <c r="GE497" s="7">
        <v>-0.14599100860519501</v>
      </c>
      <c r="GF497" s="4"/>
      <c r="GG497" s="7">
        <v>0</v>
      </c>
      <c r="GH497" s="7">
        <v>0</v>
      </c>
      <c r="GI497" s="7">
        <v>0</v>
      </c>
      <c r="GJ497" s="4"/>
      <c r="GK497" s="7">
        <v>-1.9982726745988E-2</v>
      </c>
      <c r="GL497" s="4"/>
      <c r="GM497" s="7">
        <v>0</v>
      </c>
      <c r="GN497" s="7">
        <v>0</v>
      </c>
      <c r="GO497" s="7">
        <v>0</v>
      </c>
      <c r="GP497" s="4"/>
      <c r="GQ497" s="7">
        <v>-7.6908225706739898E-4</v>
      </c>
      <c r="GR497" s="4"/>
      <c r="GS497" s="7">
        <v>0</v>
      </c>
      <c r="GT497" s="7">
        <v>0</v>
      </c>
      <c r="GU497" s="7">
        <v>0</v>
      </c>
      <c r="GV497" s="4"/>
      <c r="GW497" s="7">
        <v>-3.9860746360673698E-3</v>
      </c>
      <c r="GX497" s="4"/>
      <c r="GY497" s="7">
        <v>0</v>
      </c>
      <c r="GZ497" s="3"/>
    </row>
    <row r="498" spans="1:208" s="11" customFormat="1" x14ac:dyDescent="0.25">
      <c r="A498" s="7" t="s">
        <v>220</v>
      </c>
      <c r="B498" s="7" t="s">
        <v>1174</v>
      </c>
      <c r="C498" s="7" t="s">
        <v>1175</v>
      </c>
      <c r="D498" s="33" t="s">
        <v>241</v>
      </c>
      <c r="E498" s="7"/>
      <c r="F498" s="8">
        <v>0</v>
      </c>
      <c r="G498" s="8">
        <v>0</v>
      </c>
      <c r="H498" s="8">
        <v>0</v>
      </c>
      <c r="I498" s="8"/>
      <c r="J498" s="8">
        <v>0</v>
      </c>
      <c r="K498" s="8">
        <v>120.19838851189699</v>
      </c>
      <c r="L498" s="8">
        <v>267.388686339081</v>
      </c>
      <c r="M498" s="8">
        <v>172.02543435898201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120.19838851189699</v>
      </c>
      <c r="AF498" s="8">
        <v>439.41412069806302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559.61250920995997</v>
      </c>
      <c r="AQ498" s="8">
        <v>0</v>
      </c>
      <c r="AR498" s="8">
        <v>0</v>
      </c>
      <c r="AS498" s="8">
        <v>0</v>
      </c>
      <c r="AT498" s="8">
        <v>0</v>
      </c>
      <c r="AU498" s="8">
        <f t="shared" si="46"/>
        <v>-559.61250920995997</v>
      </c>
      <c r="AV498" s="8">
        <f t="shared" si="47"/>
        <v>0</v>
      </c>
      <c r="AW498" s="8">
        <f t="shared" si="48"/>
        <v>0</v>
      </c>
      <c r="AX498" s="8">
        <v>-95.363251980099307</v>
      </c>
      <c r="AY498" s="8">
        <v>-172.02543435898201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9">
        <v>0</v>
      </c>
      <c r="BM498" s="8" t="s">
        <v>268</v>
      </c>
      <c r="BN498" s="7" t="s">
        <v>268</v>
      </c>
      <c r="BO498" s="10">
        <v>966</v>
      </c>
      <c r="BP498" s="10">
        <v>480</v>
      </c>
      <c r="BQ498" s="7" t="s">
        <v>252</v>
      </c>
      <c r="BR498" s="8">
        <v>0</v>
      </c>
      <c r="BS498" s="8">
        <v>0</v>
      </c>
      <c r="BT498" s="4"/>
      <c r="BU498" s="8">
        <v>-44.361325415927404</v>
      </c>
      <c r="BV498" s="4"/>
      <c r="BW498" s="8">
        <v>0</v>
      </c>
      <c r="BX498" s="8">
        <v>0</v>
      </c>
      <c r="BY498" s="8">
        <v>0</v>
      </c>
      <c r="BZ498" s="4"/>
      <c r="CA498" s="8">
        <v>42.553984668839803</v>
      </c>
      <c r="CB498" s="4"/>
      <c r="CC498" s="8">
        <v>0</v>
      </c>
      <c r="CD498" s="8">
        <v>0</v>
      </c>
      <c r="CE498" s="8">
        <v>0</v>
      </c>
      <c r="CF498" s="4"/>
      <c r="CG498" s="8">
        <v>2.9145208939205702E-2</v>
      </c>
      <c r="CH498" s="4"/>
      <c r="CI498" s="8">
        <v>0</v>
      </c>
      <c r="CJ498" s="8">
        <v>0</v>
      </c>
      <c r="CK498" s="8">
        <v>0</v>
      </c>
      <c r="CL498" s="4"/>
      <c r="CM498" s="8">
        <v>-1.7004497507922E-3</v>
      </c>
      <c r="CN498" s="4"/>
      <c r="CO498" s="8">
        <v>0</v>
      </c>
      <c r="CP498" s="8">
        <v>0</v>
      </c>
      <c r="CQ498" s="8">
        <v>0</v>
      </c>
      <c r="CR498" s="4"/>
      <c r="CS498" s="8">
        <v>-4.9249886882054998E-2</v>
      </c>
      <c r="CT498" s="4"/>
      <c r="CU498" s="8">
        <v>0</v>
      </c>
      <c r="CV498" s="8">
        <v>0</v>
      </c>
      <c r="CW498" s="8">
        <v>0</v>
      </c>
      <c r="CX498" s="4"/>
      <c r="CY498" s="8">
        <v>4.1125213967978498E-3</v>
      </c>
      <c r="CZ498" s="4"/>
      <c r="DA498" s="8">
        <v>0</v>
      </c>
      <c r="DB498" s="8">
        <v>0</v>
      </c>
      <c r="DC498" s="8">
        <v>0</v>
      </c>
      <c r="DD498" s="4"/>
      <c r="DE498" s="8">
        <v>-4.68849082088063E-3</v>
      </c>
      <c r="DF498" s="4"/>
      <c r="DG498" s="8">
        <v>0</v>
      </c>
      <c r="DH498" s="8">
        <v>0</v>
      </c>
      <c r="DI498" s="8">
        <v>0</v>
      </c>
      <c r="DJ498" s="4"/>
      <c r="DK498" s="8">
        <v>-5.8883919139344397E-2</v>
      </c>
      <c r="DL498" s="4"/>
      <c r="DM498" s="8">
        <v>0</v>
      </c>
      <c r="DN498" s="8">
        <v>0</v>
      </c>
      <c r="DO498" s="8">
        <v>0</v>
      </c>
      <c r="DP498" s="4"/>
      <c r="DQ498" s="8">
        <v>-0.12523331476164501</v>
      </c>
      <c r="DR498" s="4"/>
      <c r="DS498" s="8">
        <v>0</v>
      </c>
      <c r="DT498" s="8">
        <v>0</v>
      </c>
      <c r="DU498" s="8">
        <v>0</v>
      </c>
      <c r="DV498" s="4"/>
      <c r="DW498" s="8">
        <v>-9.0214076099477E-2</v>
      </c>
      <c r="DX498" s="4"/>
      <c r="DY498" s="8">
        <v>0</v>
      </c>
      <c r="DZ498" s="8">
        <v>0</v>
      </c>
      <c r="EA498" s="8">
        <v>0</v>
      </c>
      <c r="EB498" s="4"/>
      <c r="EC498" s="8">
        <v>-5.0702496599533298E-2</v>
      </c>
      <c r="ED498" s="4"/>
      <c r="EE498" s="8">
        <v>0</v>
      </c>
      <c r="EF498" s="8">
        <v>0</v>
      </c>
      <c r="EG498" s="8">
        <v>0</v>
      </c>
      <c r="EH498" s="4"/>
      <c r="EI498" s="8">
        <v>2.1212850369579001E-2</v>
      </c>
      <c r="EJ498" s="4"/>
      <c r="EK498" s="8">
        <v>0</v>
      </c>
      <c r="EL498" s="8">
        <v>0</v>
      </c>
      <c r="EM498" s="8">
        <v>0</v>
      </c>
      <c r="EN498" s="4"/>
      <c r="EO498" s="8">
        <v>-1.4850637231371699E-3</v>
      </c>
      <c r="EP498" s="4"/>
      <c r="EQ498" s="8">
        <v>0</v>
      </c>
      <c r="ER498" s="8">
        <v>0</v>
      </c>
      <c r="ES498" s="8">
        <v>0</v>
      </c>
      <c r="ET498" s="4"/>
      <c r="EU498" s="8">
        <v>3.4992716448112299E-4</v>
      </c>
      <c r="EV498" s="4"/>
      <c r="EW498" s="8">
        <v>0</v>
      </c>
      <c r="EX498" s="8">
        <v>0</v>
      </c>
      <c r="EY498" s="8">
        <v>0</v>
      </c>
      <c r="EZ498" s="4"/>
      <c r="FA498" s="8">
        <v>-5.8824567114248404E-3</v>
      </c>
      <c r="FB498" s="4"/>
      <c r="FC498" s="8">
        <v>0</v>
      </c>
      <c r="FD498" s="7">
        <v>0</v>
      </c>
      <c r="FE498" s="7">
        <v>0</v>
      </c>
      <c r="FF498" s="4"/>
      <c r="FG498" s="7">
        <v>-1.8073407470876</v>
      </c>
      <c r="FH498" s="4"/>
      <c r="FI498" s="7">
        <v>0</v>
      </c>
      <c r="FJ498" s="7">
        <v>0</v>
      </c>
      <c r="FK498" s="7">
        <v>0</v>
      </c>
      <c r="FL498" s="4"/>
      <c r="FM498" s="7">
        <v>2.7444759188413499E-2</v>
      </c>
      <c r="FN498" s="4"/>
      <c r="FO498" s="7">
        <v>0</v>
      </c>
      <c r="FP498" s="7">
        <v>0</v>
      </c>
      <c r="FQ498" s="7">
        <v>0</v>
      </c>
      <c r="FR498" s="4"/>
      <c r="FS498" s="7">
        <v>-4.5137365485257201E-2</v>
      </c>
      <c r="FT498" s="4"/>
      <c r="FU498" s="7">
        <v>0</v>
      </c>
      <c r="FV498" s="7">
        <v>0</v>
      </c>
      <c r="FW498" s="7">
        <v>0</v>
      </c>
      <c r="FX498" s="4"/>
      <c r="FY498" s="7">
        <v>-6.3572409960225104E-2</v>
      </c>
      <c r="FZ498" s="4"/>
      <c r="GA498" s="7">
        <v>0</v>
      </c>
      <c r="GB498" s="7">
        <v>0</v>
      </c>
      <c r="GC498" s="7">
        <v>0</v>
      </c>
      <c r="GD498" s="4"/>
      <c r="GE498" s="7">
        <v>-0.215447390861122</v>
      </c>
      <c r="GF498" s="4"/>
      <c r="GG498" s="7">
        <v>0</v>
      </c>
      <c r="GH498" s="7">
        <v>0</v>
      </c>
      <c r="GI498" s="7">
        <v>0</v>
      </c>
      <c r="GJ498" s="4"/>
      <c r="GK498" s="7">
        <v>-2.94896462299543E-2</v>
      </c>
      <c r="GL498" s="4"/>
      <c r="GM498" s="7">
        <v>0</v>
      </c>
      <c r="GN498" s="7">
        <v>0</v>
      </c>
      <c r="GO498" s="7">
        <v>0</v>
      </c>
      <c r="GP498" s="4"/>
      <c r="GQ498" s="7">
        <v>-1.1351365586560499E-3</v>
      </c>
      <c r="GR498" s="4"/>
      <c r="GS498" s="7">
        <v>0</v>
      </c>
      <c r="GT498" s="7">
        <v>0</v>
      </c>
      <c r="GU498" s="7">
        <v>0</v>
      </c>
      <c r="GV498" s="4"/>
      <c r="GW498" s="7">
        <v>-5.8824567114248404E-3</v>
      </c>
      <c r="GX498" s="4"/>
      <c r="GY498" s="7">
        <v>0</v>
      </c>
      <c r="GZ498" s="3"/>
    </row>
    <row r="499" spans="1:208" s="11" customFormat="1" x14ac:dyDescent="0.25">
      <c r="A499" s="7" t="s">
        <v>220</v>
      </c>
      <c r="B499" s="7" t="s">
        <v>1176</v>
      </c>
      <c r="C499" s="7" t="s">
        <v>1176</v>
      </c>
      <c r="D499" s="33" t="s">
        <v>231</v>
      </c>
      <c r="E499" s="7"/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f t="shared" si="46"/>
        <v>0</v>
      </c>
      <c r="AV499" s="8">
        <f t="shared" si="47"/>
        <v>0</v>
      </c>
      <c r="AW499" s="8">
        <f t="shared" si="48"/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9">
        <v>0</v>
      </c>
      <c r="BM499" s="8" t="s">
        <v>268</v>
      </c>
      <c r="BN499" s="7" t="s">
        <v>268</v>
      </c>
      <c r="BO499" s="10">
        <v>954</v>
      </c>
      <c r="BP499" s="10">
        <v>481</v>
      </c>
      <c r="BQ499" s="7" t="s">
        <v>252</v>
      </c>
      <c r="BR499" s="8">
        <v>0</v>
      </c>
      <c r="BS499" s="8">
        <v>0</v>
      </c>
      <c r="BT499" s="4"/>
      <c r="BU499" s="8">
        <v>-6.7210000000000001</v>
      </c>
      <c r="BV499" s="4"/>
      <c r="BW499" s="8">
        <v>0</v>
      </c>
      <c r="BX499" s="8">
        <v>0</v>
      </c>
      <c r="BY499" s="8">
        <v>-0.33300000000000002</v>
      </c>
      <c r="BZ499" s="4"/>
      <c r="CA499" s="8">
        <v>-0.33300000000000002</v>
      </c>
      <c r="CB499" s="4"/>
      <c r="CC499" s="8">
        <v>0</v>
      </c>
      <c r="CD499" s="8">
        <v>0</v>
      </c>
      <c r="CE499" s="8">
        <v>-0.33300000000000002</v>
      </c>
      <c r="CF499" s="4"/>
      <c r="CG499" s="8">
        <v>-0.33300000000000002</v>
      </c>
      <c r="CH499" s="4"/>
      <c r="CI499" s="8">
        <v>0</v>
      </c>
      <c r="CJ499" s="8">
        <v>0</v>
      </c>
      <c r="CK499" s="8">
        <v>-0.33200000000000002</v>
      </c>
      <c r="CL499" s="4"/>
      <c r="CM499" s="8">
        <v>-0.33200000000000002</v>
      </c>
      <c r="CN499" s="4"/>
      <c r="CO499" s="8">
        <v>0</v>
      </c>
      <c r="CP499" s="8">
        <v>0</v>
      </c>
      <c r="CQ499" s="8">
        <v>-0.27700000000000002</v>
      </c>
      <c r="CR499" s="4"/>
      <c r="CS499" s="8">
        <v>-0.27700000000000002</v>
      </c>
      <c r="CT499" s="4"/>
      <c r="CU499" s="8">
        <v>0</v>
      </c>
      <c r="CV499" s="8">
        <v>0</v>
      </c>
      <c r="CW499" s="8">
        <v>0</v>
      </c>
      <c r="CX499" s="4"/>
      <c r="CY499" s="8">
        <v>0</v>
      </c>
      <c r="CZ499" s="4"/>
      <c r="DA499" s="8">
        <v>0</v>
      </c>
      <c r="DB499" s="8">
        <v>0</v>
      </c>
      <c r="DC499" s="8">
        <v>0</v>
      </c>
      <c r="DD499" s="4"/>
      <c r="DE499" s="8">
        <v>0</v>
      </c>
      <c r="DF499" s="4"/>
      <c r="DG499" s="8">
        <v>0</v>
      </c>
      <c r="DH499" s="8">
        <v>0</v>
      </c>
      <c r="DI499" s="8">
        <v>0</v>
      </c>
      <c r="DJ499" s="4"/>
      <c r="DK499" s="8">
        <v>0</v>
      </c>
      <c r="DL499" s="4"/>
      <c r="DM499" s="8">
        <v>0</v>
      </c>
      <c r="DN499" s="8">
        <v>0</v>
      </c>
      <c r="DO499" s="8">
        <v>0</v>
      </c>
      <c r="DP499" s="4"/>
      <c r="DQ499" s="8">
        <v>0</v>
      </c>
      <c r="DR499" s="4"/>
      <c r="DS499" s="8">
        <v>0</v>
      </c>
      <c r="DT499" s="8">
        <v>0</v>
      </c>
      <c r="DU499" s="8">
        <v>0</v>
      </c>
      <c r="DV499" s="4"/>
      <c r="DW499" s="8">
        <v>0</v>
      </c>
      <c r="DX499" s="4"/>
      <c r="DY499" s="8">
        <v>0</v>
      </c>
      <c r="DZ499" s="8">
        <v>0</v>
      </c>
      <c r="EA499" s="8">
        <v>0</v>
      </c>
      <c r="EB499" s="4"/>
      <c r="EC499" s="8">
        <v>0</v>
      </c>
      <c r="ED499" s="4"/>
      <c r="EE499" s="8">
        <v>0</v>
      </c>
      <c r="EF499" s="8">
        <v>0</v>
      </c>
      <c r="EG499" s="8">
        <v>0</v>
      </c>
      <c r="EH499" s="4"/>
      <c r="EI499" s="8">
        <v>0</v>
      </c>
      <c r="EJ499" s="4"/>
      <c r="EK499" s="8">
        <v>0</v>
      </c>
      <c r="EL499" s="8">
        <v>0</v>
      </c>
      <c r="EM499" s="8">
        <v>0</v>
      </c>
      <c r="EN499" s="4"/>
      <c r="EO499" s="8">
        <v>0</v>
      </c>
      <c r="EP499" s="4"/>
      <c r="EQ499" s="8">
        <v>0</v>
      </c>
      <c r="ER499" s="8">
        <v>0</v>
      </c>
      <c r="ES499" s="8">
        <v>0</v>
      </c>
      <c r="ET499" s="4"/>
      <c r="EU499" s="8">
        <v>0</v>
      </c>
      <c r="EV499" s="4"/>
      <c r="EW499" s="8">
        <v>0</v>
      </c>
      <c r="EX499" s="8">
        <v>0</v>
      </c>
      <c r="EY499" s="8">
        <v>0</v>
      </c>
      <c r="EZ499" s="4"/>
      <c r="FA499" s="8">
        <v>0</v>
      </c>
      <c r="FB499" s="4"/>
      <c r="FC499" s="8">
        <v>0</v>
      </c>
      <c r="FD499" s="7">
        <v>0</v>
      </c>
      <c r="FE499" s="7">
        <v>-0.33300000000000002</v>
      </c>
      <c r="FF499" s="4"/>
      <c r="FG499" s="7">
        <v>-7.0540000000000003</v>
      </c>
      <c r="FH499" s="4"/>
      <c r="FI499" s="7">
        <v>0</v>
      </c>
      <c r="FJ499" s="7">
        <v>0</v>
      </c>
      <c r="FK499" s="7">
        <v>-0.66500000000000004</v>
      </c>
      <c r="FL499" s="4"/>
      <c r="FM499" s="7">
        <v>-0.66500000000000004</v>
      </c>
      <c r="FN499" s="4"/>
      <c r="FO499" s="7">
        <v>0</v>
      </c>
      <c r="FP499" s="7">
        <v>0</v>
      </c>
      <c r="FQ499" s="7">
        <v>-0.27700000000000002</v>
      </c>
      <c r="FR499" s="4"/>
      <c r="FS499" s="7">
        <v>-0.27700000000000002</v>
      </c>
      <c r="FT499" s="4"/>
      <c r="FU499" s="7">
        <v>0</v>
      </c>
      <c r="FV499" s="7">
        <v>0</v>
      </c>
      <c r="FW499" s="7">
        <v>0</v>
      </c>
      <c r="FX499" s="4"/>
      <c r="FY499" s="7">
        <v>0</v>
      </c>
      <c r="FZ499" s="4"/>
      <c r="GA499" s="7">
        <v>0</v>
      </c>
      <c r="GB499" s="7">
        <v>0</v>
      </c>
      <c r="GC499" s="7">
        <v>0</v>
      </c>
      <c r="GD499" s="4"/>
      <c r="GE499" s="7">
        <v>0</v>
      </c>
      <c r="GF499" s="4"/>
      <c r="GG499" s="7">
        <v>0</v>
      </c>
      <c r="GH499" s="7">
        <v>0</v>
      </c>
      <c r="GI499" s="7">
        <v>0</v>
      </c>
      <c r="GJ499" s="4"/>
      <c r="GK499" s="7">
        <v>0</v>
      </c>
      <c r="GL499" s="4"/>
      <c r="GM499" s="7">
        <v>0</v>
      </c>
      <c r="GN499" s="7">
        <v>0</v>
      </c>
      <c r="GO499" s="7">
        <v>0</v>
      </c>
      <c r="GP499" s="4"/>
      <c r="GQ499" s="7">
        <v>0</v>
      </c>
      <c r="GR499" s="4"/>
      <c r="GS499" s="7">
        <v>0</v>
      </c>
      <c r="GT499" s="7">
        <v>0</v>
      </c>
      <c r="GU499" s="7">
        <v>0</v>
      </c>
      <c r="GV499" s="4"/>
      <c r="GW499" s="7">
        <v>0</v>
      </c>
      <c r="GX499" s="4"/>
      <c r="GY499" s="7">
        <v>0</v>
      </c>
      <c r="GZ499" s="3"/>
    </row>
    <row r="500" spans="1:208" s="11" customFormat="1" x14ac:dyDescent="0.25">
      <c r="A500" s="7" t="s">
        <v>220</v>
      </c>
      <c r="B500" s="7" t="s">
        <v>1177</v>
      </c>
      <c r="C500" s="7" t="s">
        <v>1177</v>
      </c>
      <c r="D500" s="33" t="s">
        <v>248</v>
      </c>
      <c r="E500" s="7"/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f t="shared" si="46"/>
        <v>0</v>
      </c>
      <c r="AV500" s="8">
        <f t="shared" si="47"/>
        <v>0</v>
      </c>
      <c r="AW500" s="8">
        <f t="shared" si="48"/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9">
        <v>0</v>
      </c>
      <c r="BM500" s="8" t="s">
        <v>268</v>
      </c>
      <c r="BN500" s="7" t="s">
        <v>268</v>
      </c>
      <c r="BO500" s="10">
        <v>808</v>
      </c>
      <c r="BP500" s="10">
        <v>482</v>
      </c>
      <c r="BQ500" s="7" t="s">
        <v>252</v>
      </c>
      <c r="BR500" s="8">
        <v>0</v>
      </c>
      <c r="BS500" s="8">
        <v>0</v>
      </c>
      <c r="BT500" s="4"/>
      <c r="BU500" s="8">
        <v>0</v>
      </c>
      <c r="BV500" s="4"/>
      <c r="BW500" s="8">
        <v>0</v>
      </c>
      <c r="BX500" s="8">
        <v>0</v>
      </c>
      <c r="BY500" s="8">
        <v>0</v>
      </c>
      <c r="BZ500" s="4"/>
      <c r="CA500" s="8">
        <v>0</v>
      </c>
      <c r="CB500" s="4"/>
      <c r="CC500" s="8">
        <v>0</v>
      </c>
      <c r="CD500" s="8">
        <v>0</v>
      </c>
      <c r="CE500" s="8">
        <v>0</v>
      </c>
      <c r="CF500" s="4"/>
      <c r="CG500" s="8">
        <v>0</v>
      </c>
      <c r="CH500" s="4"/>
      <c r="CI500" s="8">
        <v>0</v>
      </c>
      <c r="CJ500" s="8">
        <v>0</v>
      </c>
      <c r="CK500" s="8">
        <v>0</v>
      </c>
      <c r="CL500" s="4"/>
      <c r="CM500" s="8">
        <v>0</v>
      </c>
      <c r="CN500" s="4"/>
      <c r="CO500" s="8">
        <v>0</v>
      </c>
      <c r="CP500" s="8">
        <v>0</v>
      </c>
      <c r="CQ500" s="8">
        <v>0</v>
      </c>
      <c r="CR500" s="4"/>
      <c r="CS500" s="8">
        <v>0</v>
      </c>
      <c r="CT500" s="4"/>
      <c r="CU500" s="8">
        <v>0</v>
      </c>
      <c r="CV500" s="8">
        <v>0</v>
      </c>
      <c r="CW500" s="8">
        <v>0</v>
      </c>
      <c r="CX500" s="4"/>
      <c r="CY500" s="8">
        <v>0</v>
      </c>
      <c r="CZ500" s="4"/>
      <c r="DA500" s="8">
        <v>0</v>
      </c>
      <c r="DB500" s="8">
        <v>0</v>
      </c>
      <c r="DC500" s="8">
        <v>0</v>
      </c>
      <c r="DD500" s="4"/>
      <c r="DE500" s="8">
        <v>0</v>
      </c>
      <c r="DF500" s="4"/>
      <c r="DG500" s="8">
        <v>0</v>
      </c>
      <c r="DH500" s="8">
        <v>0</v>
      </c>
      <c r="DI500" s="8">
        <v>0</v>
      </c>
      <c r="DJ500" s="4"/>
      <c r="DK500" s="8">
        <v>0</v>
      </c>
      <c r="DL500" s="4"/>
      <c r="DM500" s="8">
        <v>0</v>
      </c>
      <c r="DN500" s="8">
        <v>0</v>
      </c>
      <c r="DO500" s="8">
        <v>0</v>
      </c>
      <c r="DP500" s="4"/>
      <c r="DQ500" s="8">
        <v>0</v>
      </c>
      <c r="DR500" s="4"/>
      <c r="DS500" s="8">
        <v>0</v>
      </c>
      <c r="DT500" s="8">
        <v>0</v>
      </c>
      <c r="DU500" s="8">
        <v>0</v>
      </c>
      <c r="DV500" s="4"/>
      <c r="DW500" s="8">
        <v>0</v>
      </c>
      <c r="DX500" s="4"/>
      <c r="DY500" s="8">
        <v>0</v>
      </c>
      <c r="DZ500" s="8">
        <v>0</v>
      </c>
      <c r="EA500" s="8">
        <v>0</v>
      </c>
      <c r="EB500" s="4"/>
      <c r="EC500" s="8">
        <v>0</v>
      </c>
      <c r="ED500" s="4"/>
      <c r="EE500" s="8">
        <v>0</v>
      </c>
      <c r="EF500" s="8">
        <v>0</v>
      </c>
      <c r="EG500" s="8">
        <v>0</v>
      </c>
      <c r="EH500" s="4"/>
      <c r="EI500" s="8">
        <v>0</v>
      </c>
      <c r="EJ500" s="4"/>
      <c r="EK500" s="8">
        <v>0</v>
      </c>
      <c r="EL500" s="8">
        <v>0</v>
      </c>
      <c r="EM500" s="8">
        <v>0</v>
      </c>
      <c r="EN500" s="4"/>
      <c r="EO500" s="8">
        <v>0</v>
      </c>
      <c r="EP500" s="4"/>
      <c r="EQ500" s="8">
        <v>0</v>
      </c>
      <c r="ER500" s="8">
        <v>0</v>
      </c>
      <c r="ES500" s="8">
        <v>0</v>
      </c>
      <c r="ET500" s="4"/>
      <c r="EU500" s="8">
        <v>0</v>
      </c>
      <c r="EV500" s="4"/>
      <c r="EW500" s="8">
        <v>0</v>
      </c>
      <c r="EX500" s="8">
        <v>0</v>
      </c>
      <c r="EY500" s="8">
        <v>0</v>
      </c>
      <c r="EZ500" s="4"/>
      <c r="FA500" s="8">
        <v>0</v>
      </c>
      <c r="FB500" s="4"/>
      <c r="FC500" s="8">
        <v>0</v>
      </c>
      <c r="FD500" s="7">
        <v>0</v>
      </c>
      <c r="FE500" s="7">
        <v>0</v>
      </c>
      <c r="FF500" s="4"/>
      <c r="FG500" s="7">
        <v>0</v>
      </c>
      <c r="FH500" s="4"/>
      <c r="FI500" s="7">
        <v>0</v>
      </c>
      <c r="FJ500" s="7">
        <v>0</v>
      </c>
      <c r="FK500" s="7">
        <v>0</v>
      </c>
      <c r="FL500" s="4"/>
      <c r="FM500" s="7">
        <v>0</v>
      </c>
      <c r="FN500" s="4"/>
      <c r="FO500" s="7">
        <v>0</v>
      </c>
      <c r="FP500" s="7">
        <v>0</v>
      </c>
      <c r="FQ500" s="7">
        <v>0</v>
      </c>
      <c r="FR500" s="4"/>
      <c r="FS500" s="7">
        <v>0</v>
      </c>
      <c r="FT500" s="4"/>
      <c r="FU500" s="7">
        <v>0</v>
      </c>
      <c r="FV500" s="7">
        <v>0</v>
      </c>
      <c r="FW500" s="7">
        <v>0</v>
      </c>
      <c r="FX500" s="4"/>
      <c r="FY500" s="7">
        <v>0</v>
      </c>
      <c r="FZ500" s="4"/>
      <c r="GA500" s="7">
        <v>0</v>
      </c>
      <c r="GB500" s="7">
        <v>0</v>
      </c>
      <c r="GC500" s="7">
        <v>0</v>
      </c>
      <c r="GD500" s="4"/>
      <c r="GE500" s="7">
        <v>0</v>
      </c>
      <c r="GF500" s="4"/>
      <c r="GG500" s="7">
        <v>0</v>
      </c>
      <c r="GH500" s="7">
        <v>0</v>
      </c>
      <c r="GI500" s="7">
        <v>0</v>
      </c>
      <c r="GJ500" s="4"/>
      <c r="GK500" s="7">
        <v>0</v>
      </c>
      <c r="GL500" s="4"/>
      <c r="GM500" s="7">
        <v>0</v>
      </c>
      <c r="GN500" s="7">
        <v>0</v>
      </c>
      <c r="GO500" s="7">
        <v>0</v>
      </c>
      <c r="GP500" s="4"/>
      <c r="GQ500" s="7">
        <v>0</v>
      </c>
      <c r="GR500" s="4"/>
      <c r="GS500" s="7">
        <v>0</v>
      </c>
      <c r="GT500" s="7">
        <v>0</v>
      </c>
      <c r="GU500" s="7">
        <v>0</v>
      </c>
      <c r="GV500" s="4"/>
      <c r="GW500" s="7">
        <v>0</v>
      </c>
      <c r="GX500" s="4"/>
      <c r="GY500" s="7">
        <v>0</v>
      </c>
      <c r="GZ500" s="3"/>
    </row>
    <row r="501" spans="1:208" s="11" customFormat="1" x14ac:dyDescent="0.25">
      <c r="A501" s="7" t="s">
        <v>220</v>
      </c>
      <c r="B501" s="7" t="s">
        <v>1178</v>
      </c>
      <c r="C501" s="7" t="s">
        <v>1179</v>
      </c>
      <c r="D501" s="33" t="s">
        <v>432</v>
      </c>
      <c r="E501" s="7"/>
      <c r="F501" s="8"/>
      <c r="G501" s="8"/>
      <c r="H501" s="8"/>
      <c r="I501" s="8"/>
      <c r="J501" s="8"/>
      <c r="K501" s="8"/>
      <c r="L501" s="8"/>
      <c r="M501" s="8"/>
      <c r="N501" s="8"/>
      <c r="O501" s="8">
        <v>6.0240963855421796</v>
      </c>
      <c r="P501" s="8">
        <v>0</v>
      </c>
      <c r="Q501" s="8"/>
      <c r="R501" s="8">
        <v>11.321562005598199</v>
      </c>
      <c r="S501" s="8">
        <v>11.7231501764635</v>
      </c>
      <c r="T501" s="8">
        <v>14.2631455519046</v>
      </c>
      <c r="U501" s="8">
        <v>17.274106486552299</v>
      </c>
      <c r="V501" s="8">
        <v>0</v>
      </c>
      <c r="W501" s="8">
        <v>0</v>
      </c>
      <c r="X501" s="8"/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6.0240963855421796</v>
      </c>
      <c r="AH501" s="8">
        <v>0</v>
      </c>
      <c r="AI501" s="8">
        <v>23.044712182061598</v>
      </c>
      <c r="AJ501" s="8">
        <v>31.537252038456899</v>
      </c>
      <c r="AK501" s="8">
        <v>0</v>
      </c>
      <c r="AL501" s="8">
        <v>0</v>
      </c>
      <c r="AM501" s="8">
        <v>0</v>
      </c>
      <c r="AN501" s="8">
        <v>0</v>
      </c>
      <c r="AO501" s="8"/>
      <c r="AP501" s="8"/>
      <c r="AQ501" s="8">
        <v>6.0240963855421796</v>
      </c>
      <c r="AR501" s="8">
        <v>54.5819642205185</v>
      </c>
      <c r="AS501" s="8">
        <v>0</v>
      </c>
      <c r="AT501" s="8">
        <v>0</v>
      </c>
      <c r="AU501" s="8">
        <f t="shared" si="46"/>
        <v>6.0240963855421796</v>
      </c>
      <c r="AV501" s="8">
        <f t="shared" si="47"/>
        <v>48.557867834976321</v>
      </c>
      <c r="AW501" s="8">
        <f t="shared" si="48"/>
        <v>-54.5819642205185</v>
      </c>
      <c r="AX501" s="8">
        <v>0</v>
      </c>
      <c r="AY501" s="8">
        <v>0</v>
      </c>
      <c r="AZ501" s="8">
        <v>6.0240963855421796</v>
      </c>
      <c r="BA501" s="8">
        <v>-6.0240963855421796</v>
      </c>
      <c r="BB501" s="8">
        <v>0</v>
      </c>
      <c r="BC501" s="8">
        <v>11.321562005598199</v>
      </c>
      <c r="BD501" s="8">
        <v>0.40158817086527998</v>
      </c>
      <c r="BE501" s="8">
        <v>2.5399953754411602</v>
      </c>
      <c r="BF501" s="8">
        <v>3.01096093464768</v>
      </c>
      <c r="BG501" s="8">
        <v>-17.274106486552299</v>
      </c>
      <c r="BH501" s="8">
        <v>0</v>
      </c>
      <c r="BI501" s="8">
        <v>0</v>
      </c>
      <c r="BJ501" s="8">
        <v>0</v>
      </c>
      <c r="BK501" s="8">
        <v>0</v>
      </c>
      <c r="BL501" s="9">
        <v>0</v>
      </c>
      <c r="BM501" s="8" t="s">
        <v>268</v>
      </c>
      <c r="BN501" s="7" t="s">
        <v>268</v>
      </c>
      <c r="BO501" s="10">
        <v>955</v>
      </c>
      <c r="BP501" s="10">
        <v>483</v>
      </c>
      <c r="BQ501" s="7" t="s">
        <v>252</v>
      </c>
      <c r="BR501" s="8"/>
      <c r="BS501" s="8"/>
      <c r="BT501" s="4"/>
      <c r="BU501" s="8"/>
      <c r="BV501" s="4"/>
      <c r="BW501" s="8"/>
      <c r="BX501" s="8">
        <v>6.6711072028015099</v>
      </c>
      <c r="BY501" s="8">
        <v>4.2510624268159196</v>
      </c>
      <c r="BZ501" s="4">
        <v>0.63723491432287305</v>
      </c>
      <c r="CA501" s="8">
        <v>1.2205741364021001</v>
      </c>
      <c r="CB501" s="4">
        <v>0.18296425155475199</v>
      </c>
      <c r="CC501" s="8">
        <v>2.6645161290322599</v>
      </c>
      <c r="CD501" s="8">
        <v>0</v>
      </c>
      <c r="CE501" s="8">
        <v>0</v>
      </c>
      <c r="CF501" s="4"/>
      <c r="CG501" s="8">
        <v>-1.3635290133822101E-3</v>
      </c>
      <c r="CH501" s="4"/>
      <c r="CI501" s="8">
        <v>0</v>
      </c>
      <c r="CJ501" s="8"/>
      <c r="CK501" s="8"/>
      <c r="CL501" s="4"/>
      <c r="CM501" s="8"/>
      <c r="CN501" s="4"/>
      <c r="CO501" s="8"/>
      <c r="CP501" s="8">
        <v>12.5766222793024</v>
      </c>
      <c r="CQ501" s="8">
        <v>9.3089177713069198</v>
      </c>
      <c r="CR501" s="4">
        <v>0.74017630207649399</v>
      </c>
      <c r="CS501" s="8">
        <v>5.0224084537806499</v>
      </c>
      <c r="CT501" s="4">
        <v>0.39934477972246402</v>
      </c>
      <c r="CU501" s="8">
        <v>4.0322580645161299</v>
      </c>
      <c r="CV501" s="8">
        <v>12.966262099550301</v>
      </c>
      <c r="CW501" s="8">
        <v>9.5446242151686995</v>
      </c>
      <c r="CX501" s="4">
        <v>0.736112238198527</v>
      </c>
      <c r="CY501" s="8">
        <v>5.3980844141864299</v>
      </c>
      <c r="CZ501" s="4">
        <v>0.41631769994635898</v>
      </c>
      <c r="DA501" s="8">
        <v>4</v>
      </c>
      <c r="DB501" s="8">
        <v>15.611938523608099</v>
      </c>
      <c r="DC501" s="8">
        <v>12.1092033610778</v>
      </c>
      <c r="DD501" s="4">
        <v>0.77563739716028901</v>
      </c>
      <c r="DE501" s="8">
        <v>8.7829736627556194</v>
      </c>
      <c r="DF501" s="4">
        <v>0.56258059493855805</v>
      </c>
      <c r="DG501" s="8">
        <v>3.45161290322581</v>
      </c>
      <c r="DH501" s="8">
        <v>18.966021001386299</v>
      </c>
      <c r="DI501" s="8">
        <v>9.1971503793781206</v>
      </c>
      <c r="DJ501" s="4">
        <v>0.484927775768352</v>
      </c>
      <c r="DK501" s="8">
        <v>4.7034727713891797</v>
      </c>
      <c r="DL501" s="4">
        <v>0.24799470437396401</v>
      </c>
      <c r="DM501" s="8">
        <v>4.1059907834101397</v>
      </c>
      <c r="DN501" s="8">
        <v>0</v>
      </c>
      <c r="DO501" s="8">
        <v>-0.35844245357049398</v>
      </c>
      <c r="DP501" s="4"/>
      <c r="DQ501" s="8">
        <v>-0.35844245357049398</v>
      </c>
      <c r="DR501" s="4"/>
      <c r="DS501" s="8">
        <v>0</v>
      </c>
      <c r="DT501" s="8">
        <v>0</v>
      </c>
      <c r="DU501" s="8">
        <v>0</v>
      </c>
      <c r="DV501" s="4"/>
      <c r="DW501" s="8">
        <v>-22.034202683062201</v>
      </c>
      <c r="DX501" s="4"/>
      <c r="DY501" s="8">
        <v>0</v>
      </c>
      <c r="DZ501" s="8"/>
      <c r="EA501" s="8"/>
      <c r="EB501" s="4"/>
      <c r="EC501" s="8"/>
      <c r="ED501" s="4"/>
      <c r="EE501" s="8"/>
      <c r="EF501" s="8">
        <v>0</v>
      </c>
      <c r="EG501" s="8">
        <v>0</v>
      </c>
      <c r="EH501" s="4"/>
      <c r="EI501" s="8">
        <v>5.7928625170979298E-2</v>
      </c>
      <c r="EJ501" s="4"/>
      <c r="EK501" s="8">
        <v>0</v>
      </c>
      <c r="EL501" s="8">
        <v>0</v>
      </c>
      <c r="EM501" s="8">
        <v>0</v>
      </c>
      <c r="EN501" s="4"/>
      <c r="EO501" s="8">
        <v>-5.0830647329775901E-2</v>
      </c>
      <c r="EP501" s="4"/>
      <c r="EQ501" s="8">
        <v>0</v>
      </c>
      <c r="ER501" s="8">
        <v>0</v>
      </c>
      <c r="ES501" s="8">
        <v>0</v>
      </c>
      <c r="ET501" s="4"/>
      <c r="EU501" s="8">
        <v>0.301864313564916</v>
      </c>
      <c r="EV501" s="4"/>
      <c r="EW501" s="8">
        <v>0</v>
      </c>
      <c r="EX501" s="8">
        <v>0</v>
      </c>
      <c r="EY501" s="8">
        <v>0</v>
      </c>
      <c r="EZ501" s="4"/>
      <c r="FA501" s="8">
        <v>5.5412748074973497E-2</v>
      </c>
      <c r="FB501" s="4"/>
      <c r="FC501" s="8">
        <v>0</v>
      </c>
      <c r="FD501" s="7">
        <v>6.6711072028015099</v>
      </c>
      <c r="FE501" s="7">
        <v>4.2510624268159196</v>
      </c>
      <c r="FF501" s="4">
        <v>0.63723491432287305</v>
      </c>
      <c r="FG501" s="7">
        <v>1.2205741364021001</v>
      </c>
      <c r="FH501" s="4">
        <v>0.18296425155475199</v>
      </c>
      <c r="FI501" s="7">
        <v>2.6645161290322599</v>
      </c>
      <c r="FJ501" s="7">
        <v>0</v>
      </c>
      <c r="FK501" s="7">
        <v>0</v>
      </c>
      <c r="FL501" s="4"/>
      <c r="FM501" s="7">
        <v>-1.3635290133822101E-3</v>
      </c>
      <c r="FN501" s="4"/>
      <c r="FO501" s="7">
        <v>0</v>
      </c>
      <c r="FP501" s="7">
        <v>25.542884378852701</v>
      </c>
      <c r="FQ501" s="7">
        <v>18.853541986475602</v>
      </c>
      <c r="FR501" s="4">
        <v>0.73811327283322403</v>
      </c>
      <c r="FS501" s="7">
        <v>10.4204928679671</v>
      </c>
      <c r="FT501" s="4">
        <v>0.40796069517483102</v>
      </c>
      <c r="FU501" s="7">
        <v>8.0322580645161299</v>
      </c>
      <c r="FV501" s="7">
        <v>34.577959524994398</v>
      </c>
      <c r="FW501" s="7">
        <v>21.306353740455901</v>
      </c>
      <c r="FX501" s="4">
        <v>0.61618308405546096</v>
      </c>
      <c r="FY501" s="7">
        <v>13.486446434144799</v>
      </c>
      <c r="FZ501" s="4">
        <v>0.39003014114804102</v>
      </c>
      <c r="GA501" s="7">
        <v>7.5576036866359404</v>
      </c>
      <c r="GB501" s="7">
        <v>0</v>
      </c>
      <c r="GC501" s="7">
        <v>-0.35844245357049398</v>
      </c>
      <c r="GD501" s="4"/>
      <c r="GE501" s="7">
        <v>-22.392645136632702</v>
      </c>
      <c r="GF501" s="4"/>
      <c r="GG501" s="7">
        <v>0</v>
      </c>
      <c r="GH501" s="7">
        <v>0</v>
      </c>
      <c r="GI501" s="7">
        <v>0</v>
      </c>
      <c r="GJ501" s="4"/>
      <c r="GK501" s="7">
        <v>5.7928625170979298E-2</v>
      </c>
      <c r="GL501" s="4"/>
      <c r="GM501" s="7">
        <v>0</v>
      </c>
      <c r="GN501" s="7">
        <v>0</v>
      </c>
      <c r="GO501" s="7">
        <v>0</v>
      </c>
      <c r="GP501" s="4"/>
      <c r="GQ501" s="7">
        <v>0.25103366623514001</v>
      </c>
      <c r="GR501" s="4"/>
      <c r="GS501" s="7">
        <v>0</v>
      </c>
      <c r="GT501" s="7">
        <v>0</v>
      </c>
      <c r="GU501" s="7">
        <v>0</v>
      </c>
      <c r="GV501" s="4"/>
      <c r="GW501" s="7">
        <v>5.5412748074973497E-2</v>
      </c>
      <c r="GX501" s="4"/>
      <c r="GY501" s="7">
        <v>0</v>
      </c>
      <c r="GZ501" s="3"/>
    </row>
    <row r="502" spans="1:208" s="11" customFormat="1" x14ac:dyDescent="0.25">
      <c r="A502" s="7" t="s">
        <v>220</v>
      </c>
      <c r="B502" s="7" t="s">
        <v>1180</v>
      </c>
      <c r="C502" s="7" t="s">
        <v>1180</v>
      </c>
      <c r="D502" s="33" t="s">
        <v>241</v>
      </c>
      <c r="E502" s="7"/>
      <c r="F502" s="8">
        <v>783.39998154615296</v>
      </c>
      <c r="G502" s="8">
        <v>697.13362932299697</v>
      </c>
      <c r="H502" s="8">
        <v>606.992370859586</v>
      </c>
      <c r="I502" s="8">
        <v>617.09580595174702</v>
      </c>
      <c r="J502" s="8">
        <v>568.32971534221394</v>
      </c>
      <c r="K502" s="8">
        <v>425.37788209272099</v>
      </c>
      <c r="L502" s="8">
        <v>379.438567451658</v>
      </c>
      <c r="M502" s="8">
        <v>357.976881798352</v>
      </c>
      <c r="N502" s="8">
        <v>32.477211487499602</v>
      </c>
      <c r="O502" s="8">
        <v>12.5912928600751</v>
      </c>
      <c r="P502" s="8">
        <v>-5.6968651715090202</v>
      </c>
      <c r="Q502" s="8">
        <v>27.389328677074801</v>
      </c>
      <c r="R502" s="8">
        <v>0</v>
      </c>
      <c r="S502" s="8">
        <v>0</v>
      </c>
      <c r="T502" s="8"/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1480.5336108691499</v>
      </c>
      <c r="AD502" s="8">
        <v>1224.08817681133</v>
      </c>
      <c r="AE502" s="8">
        <v>993.707597434935</v>
      </c>
      <c r="AF502" s="8">
        <v>737.41544925001006</v>
      </c>
      <c r="AG502" s="8">
        <v>45.068504347574702</v>
      </c>
      <c r="AH502" s="8">
        <v>21.692463505565801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2704.6217876804799</v>
      </c>
      <c r="AP502" s="8">
        <v>1731.1230466849399</v>
      </c>
      <c r="AQ502" s="8">
        <v>66.7609678531405</v>
      </c>
      <c r="AR502" s="8">
        <v>0</v>
      </c>
      <c r="AS502" s="8">
        <v>0</v>
      </c>
      <c r="AT502" s="8">
        <v>0</v>
      </c>
      <c r="AU502" s="8">
        <f t="shared" si="46"/>
        <v>-1664.3620788317994</v>
      </c>
      <c r="AV502" s="8">
        <f t="shared" si="47"/>
        <v>-66.7609678531405</v>
      </c>
      <c r="AW502" s="8">
        <f t="shared" si="48"/>
        <v>0</v>
      </c>
      <c r="AX502" s="8">
        <v>-21.4616856533057</v>
      </c>
      <c r="AY502" s="8">
        <v>-325.49967031085203</v>
      </c>
      <c r="AZ502" s="8">
        <v>-19.885918627424498</v>
      </c>
      <c r="BA502" s="8">
        <v>-18.2881580315841</v>
      </c>
      <c r="BB502" s="8">
        <v>33.086193848583797</v>
      </c>
      <c r="BC502" s="8">
        <v>-27.389328677074801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9">
        <v>0</v>
      </c>
      <c r="BM502" s="8" t="s">
        <v>268</v>
      </c>
      <c r="BN502" s="7" t="s">
        <v>268</v>
      </c>
      <c r="BO502" s="10">
        <v>952</v>
      </c>
      <c r="BP502" s="10">
        <v>484</v>
      </c>
      <c r="BQ502" s="7" t="s">
        <v>252</v>
      </c>
      <c r="BR502" s="8">
        <v>32.477211487499602</v>
      </c>
      <c r="BS502" s="8">
        <v>24.917862028507301</v>
      </c>
      <c r="BT502" s="4">
        <v>0.76724142520973804</v>
      </c>
      <c r="BU502" s="8">
        <v>-264.30546333626398</v>
      </c>
      <c r="BV502" s="4">
        <v>-8.1381821662242793</v>
      </c>
      <c r="BW502" s="8">
        <v>1.36666666666667</v>
      </c>
      <c r="BX502" s="8">
        <v>12.5912928600751</v>
      </c>
      <c r="BY502" s="8">
        <v>12.4656368192275</v>
      </c>
      <c r="BZ502" s="4">
        <v>0.99002040201558095</v>
      </c>
      <c r="CA502" s="8">
        <v>13.5062240795638</v>
      </c>
      <c r="CB502" s="4">
        <v>1.07266380264967</v>
      </c>
      <c r="CC502" s="8">
        <v>0</v>
      </c>
      <c r="CD502" s="8">
        <v>-5.6968651715090202</v>
      </c>
      <c r="CE502" s="8">
        <v>-5.6414570687549501</v>
      </c>
      <c r="CF502" s="4">
        <v>0.99027393117338003</v>
      </c>
      <c r="CG502" s="8">
        <v>8.8817572892593404</v>
      </c>
      <c r="CH502" s="4">
        <v>1.5590604695506001</v>
      </c>
      <c r="CI502" s="8">
        <v>0</v>
      </c>
      <c r="CJ502" s="8">
        <v>27.389328677074801</v>
      </c>
      <c r="CK502" s="8">
        <v>29.6166769378253</v>
      </c>
      <c r="CL502" s="4">
        <v>1.0813217544325899</v>
      </c>
      <c r="CM502" s="8">
        <v>32.5668826245671</v>
      </c>
      <c r="CN502" s="4">
        <v>1.18903544546625</v>
      </c>
      <c r="CO502" s="8">
        <v>0</v>
      </c>
      <c r="CP502" s="8">
        <v>0</v>
      </c>
      <c r="CQ502" s="8">
        <v>0</v>
      </c>
      <c r="CR502" s="4"/>
      <c r="CS502" s="8">
        <v>3.8158034907075401E-2</v>
      </c>
      <c r="CT502" s="4"/>
      <c r="CU502" s="8">
        <v>0</v>
      </c>
      <c r="CV502" s="8">
        <v>0</v>
      </c>
      <c r="CW502" s="8">
        <v>0</v>
      </c>
      <c r="CX502" s="4"/>
      <c r="CY502" s="8">
        <v>1.48560725321545E-6</v>
      </c>
      <c r="CZ502" s="4"/>
      <c r="DA502" s="8">
        <v>0</v>
      </c>
      <c r="DB502" s="8"/>
      <c r="DC502" s="8"/>
      <c r="DD502" s="4"/>
      <c r="DE502" s="8"/>
      <c r="DF502" s="4"/>
      <c r="DG502" s="8"/>
      <c r="DH502" s="8">
        <v>0</v>
      </c>
      <c r="DI502" s="8">
        <v>0</v>
      </c>
      <c r="DJ502" s="4"/>
      <c r="DK502" s="8">
        <v>-1.29813977567395E-7</v>
      </c>
      <c r="DL502" s="4"/>
      <c r="DM502" s="8">
        <v>0</v>
      </c>
      <c r="DN502" s="8">
        <v>0</v>
      </c>
      <c r="DO502" s="8">
        <v>0</v>
      </c>
      <c r="DP502" s="4"/>
      <c r="DQ502" s="8">
        <v>-10.9284989263752</v>
      </c>
      <c r="DR502" s="4"/>
      <c r="DS502" s="8">
        <v>0</v>
      </c>
      <c r="DT502" s="8">
        <v>0</v>
      </c>
      <c r="DU502" s="8">
        <v>0</v>
      </c>
      <c r="DV502" s="4"/>
      <c r="DW502" s="8">
        <v>-8.5101485503043204</v>
      </c>
      <c r="DX502" s="4"/>
      <c r="DY502" s="8">
        <v>0</v>
      </c>
      <c r="DZ502" s="8">
        <v>0</v>
      </c>
      <c r="EA502" s="8">
        <v>0</v>
      </c>
      <c r="EB502" s="4"/>
      <c r="EC502" s="8">
        <v>-4.95358715635584</v>
      </c>
      <c r="ED502" s="4"/>
      <c r="EE502" s="8">
        <v>0</v>
      </c>
      <c r="EF502" s="8">
        <v>0</v>
      </c>
      <c r="EG502" s="8">
        <v>0</v>
      </c>
      <c r="EH502" s="4"/>
      <c r="EI502" s="8">
        <v>2.0010679936884399</v>
      </c>
      <c r="EJ502" s="4"/>
      <c r="EK502" s="8">
        <v>0</v>
      </c>
      <c r="EL502" s="8">
        <v>0</v>
      </c>
      <c r="EM502" s="8">
        <v>0</v>
      </c>
      <c r="EN502" s="4"/>
      <c r="EO502" s="8">
        <v>-0.14009024129476</v>
      </c>
      <c r="EP502" s="4"/>
      <c r="EQ502" s="8">
        <v>0</v>
      </c>
      <c r="ER502" s="8">
        <v>0</v>
      </c>
      <c r="ES502" s="8">
        <v>0</v>
      </c>
      <c r="ET502" s="4"/>
      <c r="EU502" s="8">
        <v>3.3010518398862501E-2</v>
      </c>
      <c r="EV502" s="4"/>
      <c r="EW502" s="8">
        <v>0</v>
      </c>
      <c r="EX502" s="8">
        <v>0</v>
      </c>
      <c r="EY502" s="8">
        <v>0</v>
      </c>
      <c r="EZ502" s="4"/>
      <c r="FA502" s="8">
        <v>-0.55490940187092397</v>
      </c>
      <c r="FB502" s="4"/>
      <c r="FC502" s="8">
        <v>0</v>
      </c>
      <c r="FD502" s="7">
        <v>45.068504347574702</v>
      </c>
      <c r="FE502" s="7">
        <v>37.383498847734799</v>
      </c>
      <c r="FF502" s="4">
        <v>0.82948168324885796</v>
      </c>
      <c r="FG502" s="7">
        <v>-250.79923925669999</v>
      </c>
      <c r="FH502" s="4">
        <v>-5.5648449596307996</v>
      </c>
      <c r="FI502" s="7">
        <v>1.36666666666667</v>
      </c>
      <c r="FJ502" s="7">
        <v>21.692463505565801</v>
      </c>
      <c r="FK502" s="7">
        <v>23.975219869070301</v>
      </c>
      <c r="FL502" s="4">
        <v>1.1052326935075301</v>
      </c>
      <c r="FM502" s="7">
        <v>41.448639913826398</v>
      </c>
      <c r="FN502" s="4">
        <v>1.9107391792173201</v>
      </c>
      <c r="FO502" s="7">
        <v>0</v>
      </c>
      <c r="FP502" s="7">
        <v>0</v>
      </c>
      <c r="FQ502" s="7">
        <v>0</v>
      </c>
      <c r="FR502" s="4"/>
      <c r="FS502" s="7">
        <v>3.8159520514328603E-2</v>
      </c>
      <c r="FT502" s="4"/>
      <c r="FU502" s="7">
        <v>0</v>
      </c>
      <c r="FV502" s="7">
        <v>0</v>
      </c>
      <c r="FW502" s="7">
        <v>0</v>
      </c>
      <c r="FX502" s="4"/>
      <c r="FY502" s="7">
        <v>-1.29813977567395E-7</v>
      </c>
      <c r="FZ502" s="4"/>
      <c r="GA502" s="7">
        <v>0</v>
      </c>
      <c r="GB502" s="7">
        <v>0</v>
      </c>
      <c r="GC502" s="7">
        <v>0</v>
      </c>
      <c r="GD502" s="4"/>
      <c r="GE502" s="7">
        <v>-19.438647476679499</v>
      </c>
      <c r="GF502" s="4"/>
      <c r="GG502" s="7">
        <v>0</v>
      </c>
      <c r="GH502" s="7">
        <v>0</v>
      </c>
      <c r="GI502" s="7">
        <v>0</v>
      </c>
      <c r="GJ502" s="4"/>
      <c r="GK502" s="7">
        <v>-2.9525191626674001</v>
      </c>
      <c r="GL502" s="4"/>
      <c r="GM502" s="7">
        <v>0</v>
      </c>
      <c r="GN502" s="7">
        <v>0</v>
      </c>
      <c r="GO502" s="7">
        <v>0</v>
      </c>
      <c r="GP502" s="4"/>
      <c r="GQ502" s="7">
        <v>-0.107079722895898</v>
      </c>
      <c r="GR502" s="4"/>
      <c r="GS502" s="7">
        <v>0</v>
      </c>
      <c r="GT502" s="7">
        <v>0</v>
      </c>
      <c r="GU502" s="7">
        <v>0</v>
      </c>
      <c r="GV502" s="4"/>
      <c r="GW502" s="7">
        <v>-0.55490940187092397</v>
      </c>
      <c r="GX502" s="4"/>
      <c r="GY502" s="7">
        <v>0</v>
      </c>
      <c r="GZ502" s="3"/>
    </row>
    <row r="503" spans="1:208" s="11" customFormat="1" x14ac:dyDescent="0.25">
      <c r="A503" s="7" t="s">
        <v>220</v>
      </c>
      <c r="B503" s="7" t="s">
        <v>1181</v>
      </c>
      <c r="C503" s="7" t="s">
        <v>1182</v>
      </c>
      <c r="D503" s="33" t="s">
        <v>453</v>
      </c>
      <c r="E503" s="7" t="s">
        <v>280</v>
      </c>
      <c r="F503" s="8">
        <v>0</v>
      </c>
      <c r="G503" s="8">
        <v>81.248485010717204</v>
      </c>
      <c r="H503" s="8">
        <v>119.606821462646</v>
      </c>
      <c r="I503" s="8">
        <v>71.174089987404102</v>
      </c>
      <c r="J503" s="8">
        <v>62.583071508095102</v>
      </c>
      <c r="K503" s="8">
        <v>78.428448703283394</v>
      </c>
      <c r="L503" s="8">
        <v>63.049388290493702</v>
      </c>
      <c r="M503" s="8">
        <v>0</v>
      </c>
      <c r="N503" s="8">
        <v>-0.181090530527315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/>
      <c r="Z503" s="8"/>
      <c r="AA503" s="8"/>
      <c r="AB503" s="8"/>
      <c r="AC503" s="8">
        <v>81.248485010717204</v>
      </c>
      <c r="AD503" s="8">
        <v>190.78091145005001</v>
      </c>
      <c r="AE503" s="8">
        <v>141.01152021137801</v>
      </c>
      <c r="AF503" s="8">
        <v>63.049388290493702</v>
      </c>
      <c r="AG503" s="8">
        <v>-0.181090530527315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272.02939646076697</v>
      </c>
      <c r="AP503" s="8">
        <v>204.06090850187201</v>
      </c>
      <c r="AQ503" s="8">
        <v>-0.181090530527315</v>
      </c>
      <c r="AR503" s="8">
        <v>0</v>
      </c>
      <c r="AS503" s="8">
        <v>0</v>
      </c>
      <c r="AT503" s="8"/>
      <c r="AU503" s="8">
        <f t="shared" si="46"/>
        <v>-204.24199903239932</v>
      </c>
      <c r="AV503" s="8">
        <f t="shared" si="47"/>
        <v>0.181090530527315</v>
      </c>
      <c r="AW503" s="8">
        <f t="shared" si="48"/>
        <v>0</v>
      </c>
      <c r="AX503" s="8">
        <v>-63.049388290493702</v>
      </c>
      <c r="AY503" s="8">
        <v>-0.181090530527315</v>
      </c>
      <c r="AZ503" s="8">
        <v>0.181090530527315</v>
      </c>
      <c r="BA503" s="8">
        <v>0</v>
      </c>
      <c r="BB503" s="8">
        <v>0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9">
        <v>0</v>
      </c>
      <c r="BM503" s="8" t="s">
        <v>268</v>
      </c>
      <c r="BN503" s="7" t="s">
        <v>268</v>
      </c>
      <c r="BO503" s="10">
        <v>950</v>
      </c>
      <c r="BP503" s="10">
        <v>485</v>
      </c>
      <c r="BQ503" s="7" t="s">
        <v>252</v>
      </c>
      <c r="BR503" s="8">
        <v>-0.179750429156213</v>
      </c>
      <c r="BS503" s="8">
        <v>-0.179750429156213</v>
      </c>
      <c r="BT503" s="4">
        <v>1</v>
      </c>
      <c r="BU503" s="8">
        <v>18.172961542421401</v>
      </c>
      <c r="BV503" s="4">
        <v>101.10107457172199</v>
      </c>
      <c r="BW503" s="8">
        <v>0</v>
      </c>
      <c r="BX503" s="8">
        <v>0</v>
      </c>
      <c r="BY503" s="8">
        <v>0</v>
      </c>
      <c r="BZ503" s="4"/>
      <c r="CA503" s="8">
        <v>-2.9055720076427899E-2</v>
      </c>
      <c r="CB503" s="4"/>
      <c r="CC503" s="8">
        <v>0</v>
      </c>
      <c r="CD503" s="8">
        <v>0</v>
      </c>
      <c r="CE503" s="8">
        <v>0</v>
      </c>
      <c r="CF503" s="4"/>
      <c r="CG503" s="8">
        <v>-8.4030683851781501E-2</v>
      </c>
      <c r="CH503" s="4"/>
      <c r="CI503" s="8">
        <v>0</v>
      </c>
      <c r="CJ503" s="8">
        <v>0</v>
      </c>
      <c r="CK503" s="8">
        <v>0</v>
      </c>
      <c r="CL503" s="4"/>
      <c r="CM503" s="8">
        <v>-1.53505387995063E-2</v>
      </c>
      <c r="CN503" s="4"/>
      <c r="CO503" s="8">
        <v>0</v>
      </c>
      <c r="CP503" s="8">
        <v>0</v>
      </c>
      <c r="CQ503" s="8">
        <v>0</v>
      </c>
      <c r="CR503" s="4"/>
      <c r="CS503" s="8">
        <v>-3.6409217240123103E-2</v>
      </c>
      <c r="CT503" s="4"/>
      <c r="CU503" s="8">
        <v>0</v>
      </c>
      <c r="CV503" s="8">
        <v>0</v>
      </c>
      <c r="CW503" s="8">
        <v>0</v>
      </c>
      <c r="CX503" s="4"/>
      <c r="CY503" s="8">
        <v>5.1110439078163199E-2</v>
      </c>
      <c r="CZ503" s="4"/>
      <c r="DA503" s="8">
        <v>0</v>
      </c>
      <c r="DB503" s="8">
        <v>0</v>
      </c>
      <c r="DC503" s="8">
        <v>0</v>
      </c>
      <c r="DD503" s="4"/>
      <c r="DE503" s="8">
        <v>-8.6646992566101807E-3</v>
      </c>
      <c r="DF503" s="4"/>
      <c r="DG503" s="8">
        <v>0</v>
      </c>
      <c r="DH503" s="8">
        <v>0</v>
      </c>
      <c r="DI503" s="8">
        <v>0</v>
      </c>
      <c r="DJ503" s="4"/>
      <c r="DK503" s="8">
        <v>1.50802310637792E-2</v>
      </c>
      <c r="DL503" s="4"/>
      <c r="DM503" s="8">
        <v>0</v>
      </c>
      <c r="DN503" s="8">
        <v>0</v>
      </c>
      <c r="DO503" s="8">
        <v>0</v>
      </c>
      <c r="DP503" s="4"/>
      <c r="DQ503" s="8">
        <v>5.6410732588367402E-2</v>
      </c>
      <c r="DR503" s="4"/>
      <c r="DS503" s="8">
        <v>0</v>
      </c>
      <c r="DT503" s="8">
        <v>0</v>
      </c>
      <c r="DU503" s="8">
        <v>0</v>
      </c>
      <c r="DV503" s="4"/>
      <c r="DW503" s="8">
        <v>7.5239289861391806E-2</v>
      </c>
      <c r="DX503" s="4"/>
      <c r="DY503" s="8">
        <v>0</v>
      </c>
      <c r="DZ503" s="8">
        <v>0</v>
      </c>
      <c r="EA503" s="8">
        <v>0</v>
      </c>
      <c r="EB503" s="4"/>
      <c r="EC503" s="8">
        <v>-3.06122448979591E-2</v>
      </c>
      <c r="ED503" s="4"/>
      <c r="EE503" s="8">
        <v>0</v>
      </c>
      <c r="EF503" s="8"/>
      <c r="EG503" s="8"/>
      <c r="EH503" s="4"/>
      <c r="EI503" s="8"/>
      <c r="EJ503" s="4"/>
      <c r="EK503" s="8"/>
      <c r="EL503" s="8"/>
      <c r="EM503" s="8"/>
      <c r="EN503" s="4"/>
      <c r="EO503" s="8"/>
      <c r="EP503" s="4"/>
      <c r="EQ503" s="8"/>
      <c r="ER503" s="8"/>
      <c r="ES503" s="8"/>
      <c r="ET503" s="4"/>
      <c r="EU503" s="8"/>
      <c r="EV503" s="4"/>
      <c r="EW503" s="8"/>
      <c r="EX503" s="8"/>
      <c r="EY503" s="8"/>
      <c r="EZ503" s="4"/>
      <c r="FA503" s="8"/>
      <c r="FB503" s="4"/>
      <c r="FC503" s="8"/>
      <c r="FD503" s="7">
        <v>-0.179750429156213</v>
      </c>
      <c r="FE503" s="7">
        <v>-0.179750429156213</v>
      </c>
      <c r="FF503" s="4">
        <v>1</v>
      </c>
      <c r="FG503" s="7">
        <v>18.143905822345001</v>
      </c>
      <c r="FH503" s="4">
        <v>-100.939429783374</v>
      </c>
      <c r="FI503" s="7">
        <v>0</v>
      </c>
      <c r="FJ503" s="7">
        <v>0</v>
      </c>
      <c r="FK503" s="7">
        <v>0</v>
      </c>
      <c r="FL503" s="4"/>
      <c r="FM503" s="7">
        <v>-9.9381222651287807E-2</v>
      </c>
      <c r="FN503" s="4"/>
      <c r="FO503" s="7">
        <v>0</v>
      </c>
      <c r="FP503" s="7">
        <v>0</v>
      </c>
      <c r="FQ503" s="7">
        <v>0</v>
      </c>
      <c r="FR503" s="4"/>
      <c r="FS503" s="7">
        <v>1.4701221838040001E-2</v>
      </c>
      <c r="FT503" s="4"/>
      <c r="FU503" s="7">
        <v>0</v>
      </c>
      <c r="FV503" s="7">
        <v>0</v>
      </c>
      <c r="FW503" s="7">
        <v>0</v>
      </c>
      <c r="FX503" s="4"/>
      <c r="FY503" s="7">
        <v>6.4155318071690299E-3</v>
      </c>
      <c r="FZ503" s="4"/>
      <c r="GA503" s="7">
        <v>0</v>
      </c>
      <c r="GB503" s="7">
        <v>0</v>
      </c>
      <c r="GC503" s="7">
        <v>0</v>
      </c>
      <c r="GD503" s="4"/>
      <c r="GE503" s="7">
        <v>0.13165002244975901</v>
      </c>
      <c r="GF503" s="4"/>
      <c r="GG503" s="7">
        <v>0</v>
      </c>
      <c r="GH503" s="7">
        <v>0</v>
      </c>
      <c r="GI503" s="7">
        <v>0</v>
      </c>
      <c r="GJ503" s="4"/>
      <c r="GK503" s="7">
        <v>-3.06122448979591E-2</v>
      </c>
      <c r="GL503" s="4"/>
      <c r="GM503" s="7">
        <v>0</v>
      </c>
      <c r="GN503" s="7">
        <v>0</v>
      </c>
      <c r="GO503" s="7">
        <v>0</v>
      </c>
      <c r="GP503" s="4"/>
      <c r="GQ503" s="7">
        <v>0</v>
      </c>
      <c r="GR503" s="4"/>
      <c r="GS503" s="7">
        <v>0</v>
      </c>
      <c r="GT503" s="7">
        <v>0</v>
      </c>
      <c r="GU503" s="7">
        <v>0</v>
      </c>
      <c r="GV503" s="4"/>
      <c r="GW503" s="7">
        <v>0</v>
      </c>
      <c r="GX503" s="4"/>
      <c r="GY503" s="7">
        <v>0</v>
      </c>
      <c r="GZ503" s="3"/>
    </row>
    <row r="504" spans="1:208" s="11" customFormat="1" x14ac:dyDescent="0.25">
      <c r="A504" s="7" t="s">
        <v>220</v>
      </c>
      <c r="B504" s="7" t="s">
        <v>1183</v>
      </c>
      <c r="C504" s="7" t="s">
        <v>1184</v>
      </c>
      <c r="D504" s="33" t="s">
        <v>231</v>
      </c>
      <c r="E504" s="7"/>
      <c r="F504" s="8">
        <v>41.658074761760297</v>
      </c>
      <c r="G504" s="8">
        <v>17.8854798420628</v>
      </c>
      <c r="H504" s="8">
        <v>18.081139767905299</v>
      </c>
      <c r="I504" s="8">
        <v>0</v>
      </c>
      <c r="J504" s="8">
        <v>4.4333079474974797</v>
      </c>
      <c r="K504" s="8">
        <v>18.933236611345698</v>
      </c>
      <c r="L504" s="8">
        <v>13.1871882708139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/>
      <c r="Z504" s="8"/>
      <c r="AA504" s="8"/>
      <c r="AB504" s="8"/>
      <c r="AC504" s="8">
        <v>59.543554603823203</v>
      </c>
      <c r="AD504" s="8">
        <v>18.081139767905299</v>
      </c>
      <c r="AE504" s="8">
        <v>23.366544558843199</v>
      </c>
      <c r="AF504" s="8">
        <v>13.1871882708139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77.624694371728495</v>
      </c>
      <c r="AP504" s="8">
        <v>36.5537328296571</v>
      </c>
      <c r="AQ504" s="8">
        <v>0</v>
      </c>
      <c r="AR504" s="8">
        <v>0</v>
      </c>
      <c r="AS504" s="8">
        <v>0</v>
      </c>
      <c r="AT504" s="8"/>
      <c r="AU504" s="8">
        <f t="shared" si="46"/>
        <v>-36.5537328296571</v>
      </c>
      <c r="AV504" s="8">
        <f t="shared" si="47"/>
        <v>0</v>
      </c>
      <c r="AW504" s="8">
        <f t="shared" si="48"/>
        <v>0</v>
      </c>
      <c r="AX504" s="8">
        <v>-13.1871882708139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9">
        <v>0</v>
      </c>
      <c r="BM504" s="8" t="s">
        <v>268</v>
      </c>
      <c r="BN504" s="7" t="s">
        <v>249</v>
      </c>
      <c r="BO504" s="10">
        <v>407</v>
      </c>
      <c r="BP504" s="10">
        <v>486</v>
      </c>
      <c r="BQ504" s="7" t="s">
        <v>252</v>
      </c>
      <c r="BR504" s="8">
        <v>0</v>
      </c>
      <c r="BS504" s="8">
        <v>0</v>
      </c>
      <c r="BT504" s="4"/>
      <c r="BU504" s="8">
        <v>1.30757889925972E-2</v>
      </c>
      <c r="BV504" s="4"/>
      <c r="BW504" s="8">
        <v>0</v>
      </c>
      <c r="BX504" s="8">
        <v>0</v>
      </c>
      <c r="BY504" s="8">
        <v>0</v>
      </c>
      <c r="BZ504" s="4"/>
      <c r="CA504" s="8">
        <v>0.14670958595615299</v>
      </c>
      <c r="CB504" s="4"/>
      <c r="CC504" s="8">
        <v>0</v>
      </c>
      <c r="CD504" s="8">
        <v>0</v>
      </c>
      <c r="CE504" s="8">
        <v>0</v>
      </c>
      <c r="CF504" s="4"/>
      <c r="CG504" s="8">
        <v>5.9844829088221203E-2</v>
      </c>
      <c r="CH504" s="4"/>
      <c r="CI504" s="8">
        <v>0</v>
      </c>
      <c r="CJ504" s="8">
        <v>0</v>
      </c>
      <c r="CK504" s="8">
        <v>0</v>
      </c>
      <c r="CL504" s="4"/>
      <c r="CM504" s="8">
        <v>-3.4916175447170499E-3</v>
      </c>
      <c r="CN504" s="4"/>
      <c r="CO504" s="8">
        <v>0</v>
      </c>
      <c r="CP504" s="8">
        <v>0</v>
      </c>
      <c r="CQ504" s="8">
        <v>0</v>
      </c>
      <c r="CR504" s="4"/>
      <c r="CS504" s="8">
        <v>-0.101126515696928</v>
      </c>
      <c r="CT504" s="4"/>
      <c r="CU504" s="8">
        <v>0</v>
      </c>
      <c r="CV504" s="8">
        <v>0</v>
      </c>
      <c r="CW504" s="8">
        <v>0</v>
      </c>
      <c r="CX504" s="4"/>
      <c r="CY504" s="8">
        <v>8.4443764092467805E-3</v>
      </c>
      <c r="CZ504" s="4"/>
      <c r="DA504" s="8">
        <v>0</v>
      </c>
      <c r="DB504" s="8">
        <v>0</v>
      </c>
      <c r="DC504" s="8">
        <v>0</v>
      </c>
      <c r="DD504" s="4"/>
      <c r="DE504" s="8">
        <v>-9.6270070748491997E-3</v>
      </c>
      <c r="DF504" s="4"/>
      <c r="DG504" s="8">
        <v>0</v>
      </c>
      <c r="DH504" s="8">
        <v>0</v>
      </c>
      <c r="DI504" s="8">
        <v>0</v>
      </c>
      <c r="DJ504" s="4"/>
      <c r="DK504" s="8">
        <v>-0.12090831321355699</v>
      </c>
      <c r="DL504" s="4"/>
      <c r="DM504" s="8">
        <v>0</v>
      </c>
      <c r="DN504" s="8">
        <v>0</v>
      </c>
      <c r="DO504" s="8">
        <v>0</v>
      </c>
      <c r="DP504" s="4"/>
      <c r="DQ504" s="8">
        <v>-0.25714566324020399</v>
      </c>
      <c r="DR504" s="4"/>
      <c r="DS504" s="8">
        <v>0</v>
      </c>
      <c r="DT504" s="8">
        <v>0</v>
      </c>
      <c r="DU504" s="8">
        <v>0</v>
      </c>
      <c r="DV504" s="4"/>
      <c r="DW504" s="8">
        <v>-0.18523961938573499</v>
      </c>
      <c r="DX504" s="4"/>
      <c r="DY504" s="8">
        <v>0</v>
      </c>
      <c r="DZ504" s="8">
        <v>0</v>
      </c>
      <c r="EA504" s="8">
        <v>0</v>
      </c>
      <c r="EB504" s="4"/>
      <c r="EC504" s="8">
        <v>6.2091632653061204</v>
      </c>
      <c r="ED504" s="4"/>
      <c r="EE504" s="8">
        <v>0</v>
      </c>
      <c r="EF504" s="8"/>
      <c r="EG504" s="8"/>
      <c r="EH504" s="4"/>
      <c r="EI504" s="8"/>
      <c r="EJ504" s="4"/>
      <c r="EK504" s="8"/>
      <c r="EL504" s="8"/>
      <c r="EM504" s="8"/>
      <c r="EN504" s="4"/>
      <c r="EO504" s="8"/>
      <c r="EP504" s="4"/>
      <c r="EQ504" s="8"/>
      <c r="ER504" s="8"/>
      <c r="ES504" s="8"/>
      <c r="ET504" s="4"/>
      <c r="EU504" s="8"/>
      <c r="EV504" s="4"/>
      <c r="EW504" s="8"/>
      <c r="EX504" s="8"/>
      <c r="EY504" s="8"/>
      <c r="EZ504" s="4"/>
      <c r="FA504" s="8"/>
      <c r="FB504" s="4"/>
      <c r="FC504" s="8"/>
      <c r="FD504" s="7">
        <v>0</v>
      </c>
      <c r="FE504" s="7">
        <v>0</v>
      </c>
      <c r="FF504" s="4"/>
      <c r="FG504" s="7">
        <v>0.159785374948751</v>
      </c>
      <c r="FH504" s="4"/>
      <c r="FI504" s="7">
        <v>0</v>
      </c>
      <c r="FJ504" s="7">
        <v>0</v>
      </c>
      <c r="FK504" s="7">
        <v>0</v>
      </c>
      <c r="FL504" s="4"/>
      <c r="FM504" s="7">
        <v>5.6353211543504103E-2</v>
      </c>
      <c r="FN504" s="4"/>
      <c r="FO504" s="7">
        <v>0</v>
      </c>
      <c r="FP504" s="7">
        <v>0</v>
      </c>
      <c r="FQ504" s="7">
        <v>0</v>
      </c>
      <c r="FR504" s="4"/>
      <c r="FS504" s="7">
        <v>-9.2682139287680904E-2</v>
      </c>
      <c r="FT504" s="4"/>
      <c r="FU504" s="7">
        <v>0</v>
      </c>
      <c r="FV504" s="7">
        <v>0</v>
      </c>
      <c r="FW504" s="7">
        <v>0</v>
      </c>
      <c r="FX504" s="4"/>
      <c r="FY504" s="7">
        <v>-0.130535320288407</v>
      </c>
      <c r="FZ504" s="4"/>
      <c r="GA504" s="7">
        <v>0</v>
      </c>
      <c r="GB504" s="7">
        <v>0</v>
      </c>
      <c r="GC504" s="7">
        <v>0</v>
      </c>
      <c r="GD504" s="4"/>
      <c r="GE504" s="7">
        <v>-0.44238528262593901</v>
      </c>
      <c r="GF504" s="4"/>
      <c r="GG504" s="7">
        <v>0</v>
      </c>
      <c r="GH504" s="7">
        <v>0</v>
      </c>
      <c r="GI504" s="7">
        <v>0</v>
      </c>
      <c r="GJ504" s="4"/>
      <c r="GK504" s="7">
        <v>6.2091632653061204</v>
      </c>
      <c r="GL504" s="4"/>
      <c r="GM504" s="7">
        <v>0</v>
      </c>
      <c r="GN504" s="7">
        <v>0</v>
      </c>
      <c r="GO504" s="7">
        <v>0</v>
      </c>
      <c r="GP504" s="4"/>
      <c r="GQ504" s="7">
        <v>0</v>
      </c>
      <c r="GR504" s="4"/>
      <c r="GS504" s="7">
        <v>0</v>
      </c>
      <c r="GT504" s="7">
        <v>0</v>
      </c>
      <c r="GU504" s="7">
        <v>0</v>
      </c>
      <c r="GV504" s="4"/>
      <c r="GW504" s="7">
        <v>0</v>
      </c>
      <c r="GX504" s="4"/>
      <c r="GY504" s="7">
        <v>0</v>
      </c>
      <c r="GZ504" s="3"/>
    </row>
    <row r="505" spans="1:208" s="11" customFormat="1" x14ac:dyDescent="0.25">
      <c r="A505" s="7" t="s">
        <v>220</v>
      </c>
      <c r="B505" s="7" t="s">
        <v>1185</v>
      </c>
      <c r="C505" s="7" t="s">
        <v>1186</v>
      </c>
      <c r="D505" s="33" t="s">
        <v>600</v>
      </c>
      <c r="E505" s="7"/>
      <c r="F505" s="8"/>
      <c r="G505" s="8"/>
      <c r="H505" s="8">
        <v>0</v>
      </c>
      <c r="I505" s="8">
        <v>0</v>
      </c>
      <c r="J505" s="8">
        <v>0.45071457244775798</v>
      </c>
      <c r="K505" s="8">
        <v>70.338559989410996</v>
      </c>
      <c r="L505" s="8">
        <v>16.933602256085599</v>
      </c>
      <c r="M505" s="8">
        <v>4.19991739001442</v>
      </c>
      <c r="N505" s="8">
        <v>16.570317634173101</v>
      </c>
      <c r="O505" s="8">
        <v>12.0058451989778</v>
      </c>
      <c r="P505" s="8">
        <v>12.093975903614499</v>
      </c>
      <c r="Q505" s="8">
        <v>0</v>
      </c>
      <c r="R505" s="8">
        <v>0</v>
      </c>
      <c r="S505" s="8"/>
      <c r="T505" s="8"/>
      <c r="U505" s="8"/>
      <c r="V505" s="8"/>
      <c r="W505" s="8"/>
      <c r="X505" s="8">
        <v>0</v>
      </c>
      <c r="Y505" s="8">
        <v>0</v>
      </c>
      <c r="Z505" s="8"/>
      <c r="AA505" s="8"/>
      <c r="AB505" s="8"/>
      <c r="AC505" s="8">
        <v>0</v>
      </c>
      <c r="AD505" s="8">
        <v>0</v>
      </c>
      <c r="AE505" s="8">
        <v>70.789274561858704</v>
      </c>
      <c r="AF505" s="8">
        <v>21.133519646100002</v>
      </c>
      <c r="AG505" s="8">
        <v>28.576162833150899</v>
      </c>
      <c r="AH505" s="8">
        <v>12.093975903614499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91.922794207958702</v>
      </c>
      <c r="AQ505" s="8">
        <v>40.670138736765402</v>
      </c>
      <c r="AR505" s="8">
        <v>0</v>
      </c>
      <c r="AS505" s="8">
        <v>0</v>
      </c>
      <c r="AT505" s="8"/>
      <c r="AU505" s="8">
        <f t="shared" si="46"/>
        <v>-51.2526554711933</v>
      </c>
      <c r="AV505" s="8">
        <f t="shared" si="47"/>
        <v>-40.670138736765402</v>
      </c>
      <c r="AW505" s="8">
        <f t="shared" si="48"/>
        <v>0</v>
      </c>
      <c r="AX505" s="8">
        <v>-12.733684866071201</v>
      </c>
      <c r="AY505" s="8">
        <v>12.3704002441587</v>
      </c>
      <c r="AZ505" s="8">
        <v>-4.5644724351953796</v>
      </c>
      <c r="BA505" s="8">
        <v>8.8130704636753904E-2</v>
      </c>
      <c r="BB505" s="8">
        <v>-12.093975903614499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9">
        <v>0</v>
      </c>
      <c r="BM505" s="8" t="s">
        <v>268</v>
      </c>
      <c r="BN505" s="7" t="s">
        <v>268</v>
      </c>
      <c r="BO505" s="10">
        <v>969</v>
      </c>
      <c r="BP505" s="10">
        <v>487</v>
      </c>
      <c r="BQ505" s="7" t="s">
        <v>252</v>
      </c>
      <c r="BR505" s="8">
        <v>16.0328237879101</v>
      </c>
      <c r="BS505" s="8">
        <v>15.980006061604</v>
      </c>
      <c r="BT505" s="4">
        <v>0.99670565042035897</v>
      </c>
      <c r="BU505" s="8">
        <v>15.989198476647401</v>
      </c>
      <c r="BV505" s="4">
        <v>0.99727900014122095</v>
      </c>
      <c r="BW505" s="8">
        <v>0</v>
      </c>
      <c r="BX505" s="8">
        <v>12.021066571621899</v>
      </c>
      <c r="BY505" s="8">
        <v>11.4772517252723</v>
      </c>
      <c r="BZ505" s="4">
        <v>0.95476151445384905</v>
      </c>
      <c r="CA505" s="8">
        <v>11.473775240129299</v>
      </c>
      <c r="CB505" s="4">
        <v>0.954472315061906</v>
      </c>
      <c r="CC505" s="8">
        <v>0</v>
      </c>
      <c r="CD505" s="8">
        <v>12.663385452073401</v>
      </c>
      <c r="CE505" s="8">
        <v>12.4720301038451</v>
      </c>
      <c r="CF505" s="4">
        <v>0.98488908444329104</v>
      </c>
      <c r="CG505" s="8">
        <v>12.4843136051529</v>
      </c>
      <c r="CH505" s="4">
        <v>0.98585908581885295</v>
      </c>
      <c r="CI505" s="8">
        <v>0</v>
      </c>
      <c r="CJ505" s="8">
        <v>0</v>
      </c>
      <c r="CK505" s="8">
        <v>-7.6998770510969899E-2</v>
      </c>
      <c r="CL505" s="4"/>
      <c r="CM505" s="8">
        <v>-0.113361090530708</v>
      </c>
      <c r="CN505" s="4"/>
      <c r="CO505" s="8">
        <v>0</v>
      </c>
      <c r="CP505" s="8">
        <v>0</v>
      </c>
      <c r="CQ505" s="8">
        <v>0.64317749763417598</v>
      </c>
      <c r="CR505" s="4"/>
      <c r="CS505" s="8">
        <v>0.64317749763417598</v>
      </c>
      <c r="CT505" s="4"/>
      <c r="CU505" s="8">
        <v>0</v>
      </c>
      <c r="CV505" s="8"/>
      <c r="CW505" s="8"/>
      <c r="CX505" s="4"/>
      <c r="CY505" s="8"/>
      <c r="CZ505" s="4"/>
      <c r="DA505" s="8"/>
      <c r="DB505" s="8"/>
      <c r="DC505" s="8"/>
      <c r="DD505" s="4"/>
      <c r="DE505" s="8"/>
      <c r="DF505" s="4"/>
      <c r="DG505" s="8"/>
      <c r="DH505" s="8"/>
      <c r="DI505" s="8"/>
      <c r="DJ505" s="4"/>
      <c r="DK505" s="8"/>
      <c r="DL505" s="4"/>
      <c r="DM505" s="8"/>
      <c r="DN505" s="8"/>
      <c r="DO505" s="8"/>
      <c r="DP505" s="4"/>
      <c r="DQ505" s="8"/>
      <c r="DR505" s="4"/>
      <c r="DS505" s="8"/>
      <c r="DT505" s="8"/>
      <c r="DU505" s="8"/>
      <c r="DV505" s="4"/>
      <c r="DW505" s="8"/>
      <c r="DX505" s="4"/>
      <c r="DY505" s="8"/>
      <c r="DZ505" s="8">
        <v>0</v>
      </c>
      <c r="EA505" s="8">
        <v>0</v>
      </c>
      <c r="EB505" s="4"/>
      <c r="EC505" s="8">
        <v>1.4500988986947801E-2</v>
      </c>
      <c r="ED505" s="4"/>
      <c r="EE505" s="8">
        <v>0</v>
      </c>
      <c r="EF505" s="8">
        <v>0</v>
      </c>
      <c r="EG505" s="8">
        <v>0</v>
      </c>
      <c r="EH505" s="4"/>
      <c r="EI505" s="8">
        <v>0.74179972394359495</v>
      </c>
      <c r="EJ505" s="4"/>
      <c r="EK505" s="8">
        <v>0</v>
      </c>
      <c r="EL505" s="8"/>
      <c r="EM505" s="8"/>
      <c r="EN505" s="4"/>
      <c r="EO505" s="8"/>
      <c r="EP505" s="4"/>
      <c r="EQ505" s="8"/>
      <c r="ER505" s="8"/>
      <c r="ES505" s="8"/>
      <c r="ET505" s="4"/>
      <c r="EU505" s="8"/>
      <c r="EV505" s="4"/>
      <c r="EW505" s="8"/>
      <c r="EX505" s="8"/>
      <c r="EY505" s="8"/>
      <c r="EZ505" s="4"/>
      <c r="FA505" s="8"/>
      <c r="FB505" s="4"/>
      <c r="FC505" s="8"/>
      <c r="FD505" s="7">
        <v>28.053890359532101</v>
      </c>
      <c r="FE505" s="7">
        <v>27.457257786876301</v>
      </c>
      <c r="FF505" s="4">
        <v>0.97873262620586698</v>
      </c>
      <c r="FG505" s="7">
        <v>27.462973716776698</v>
      </c>
      <c r="FH505" s="4">
        <v>0.97893637441430204</v>
      </c>
      <c r="FI505" s="7">
        <v>0</v>
      </c>
      <c r="FJ505" s="7">
        <v>12.663385452073401</v>
      </c>
      <c r="FK505" s="7">
        <v>12.395031333334099</v>
      </c>
      <c r="FL505" s="4">
        <v>0.97880865904659298</v>
      </c>
      <c r="FM505" s="7">
        <v>12.3709525146222</v>
      </c>
      <c r="FN505" s="4">
        <v>0.97690720711629497</v>
      </c>
      <c r="FO505" s="7">
        <v>0</v>
      </c>
      <c r="FP505" s="7">
        <v>0</v>
      </c>
      <c r="FQ505" s="7">
        <v>0.64317749763417598</v>
      </c>
      <c r="FR505" s="4"/>
      <c r="FS505" s="7">
        <v>0.64317749763417598</v>
      </c>
      <c r="FT505" s="4"/>
      <c r="FU505" s="7">
        <v>0</v>
      </c>
      <c r="FV505" s="7">
        <v>0</v>
      </c>
      <c r="FW505" s="7">
        <v>0</v>
      </c>
      <c r="FX505" s="4"/>
      <c r="FY505" s="7">
        <v>0</v>
      </c>
      <c r="FZ505" s="4"/>
      <c r="GA505" s="7">
        <v>0</v>
      </c>
      <c r="GB505" s="7">
        <v>0</v>
      </c>
      <c r="GC505" s="7">
        <v>0</v>
      </c>
      <c r="GD505" s="4"/>
      <c r="GE505" s="7">
        <v>0</v>
      </c>
      <c r="GF505" s="4"/>
      <c r="GG505" s="7">
        <v>0</v>
      </c>
      <c r="GH505" s="7">
        <v>0</v>
      </c>
      <c r="GI505" s="7">
        <v>0</v>
      </c>
      <c r="GJ505" s="4"/>
      <c r="GK505" s="7">
        <v>0.75630071293054302</v>
      </c>
      <c r="GL505" s="4"/>
      <c r="GM505" s="7">
        <v>0</v>
      </c>
      <c r="GN505" s="7">
        <v>0</v>
      </c>
      <c r="GO505" s="7">
        <v>0</v>
      </c>
      <c r="GP505" s="4"/>
      <c r="GQ505" s="7">
        <v>0</v>
      </c>
      <c r="GR505" s="4"/>
      <c r="GS505" s="7">
        <v>0</v>
      </c>
      <c r="GT505" s="7">
        <v>0</v>
      </c>
      <c r="GU505" s="7">
        <v>0</v>
      </c>
      <c r="GV505" s="4"/>
      <c r="GW505" s="7">
        <v>0</v>
      </c>
      <c r="GX505" s="4"/>
      <c r="GY505" s="7">
        <v>0</v>
      </c>
      <c r="GZ505" s="3"/>
    </row>
    <row r="506" spans="1:208" s="11" customFormat="1" x14ac:dyDescent="0.25">
      <c r="A506" s="7" t="s">
        <v>220</v>
      </c>
      <c r="B506" s="7" t="s">
        <v>1187</v>
      </c>
      <c r="C506" s="7" t="s">
        <v>1188</v>
      </c>
      <c r="D506" s="33" t="s">
        <v>231</v>
      </c>
      <c r="E506" s="7"/>
      <c r="F506" s="8">
        <v>60.607015819126097</v>
      </c>
      <c r="G506" s="8">
        <v>20.713632539655599</v>
      </c>
      <c r="H506" s="8">
        <v>44.053035391841703</v>
      </c>
      <c r="I506" s="8">
        <v>53.302940822520497</v>
      </c>
      <c r="J506" s="8">
        <v>129.511759367747</v>
      </c>
      <c r="K506" s="8">
        <v>124.09353368943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>
        <v>81.320648358781696</v>
      </c>
      <c r="AD506" s="8">
        <v>97.355976214362201</v>
      </c>
      <c r="AE506" s="8">
        <v>253.60529305717699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178.67662457314401</v>
      </c>
      <c r="AP506" s="8">
        <v>253.60529305717699</v>
      </c>
      <c r="AQ506" s="8">
        <v>0</v>
      </c>
      <c r="AR506" s="8">
        <v>0</v>
      </c>
      <c r="AS506" s="8">
        <v>0</v>
      </c>
      <c r="AT506" s="8"/>
      <c r="AU506" s="8">
        <f t="shared" si="46"/>
        <v>-253.60529305717699</v>
      </c>
      <c r="AV506" s="8">
        <f t="shared" si="47"/>
        <v>0</v>
      </c>
      <c r="AW506" s="8">
        <f t="shared" si="48"/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9">
        <v>0</v>
      </c>
      <c r="BM506" s="8" t="s">
        <v>268</v>
      </c>
      <c r="BN506" s="7" t="s">
        <v>268</v>
      </c>
      <c r="BO506" s="10">
        <v>970</v>
      </c>
      <c r="BP506" s="10">
        <v>488</v>
      </c>
      <c r="BQ506" s="7" t="s">
        <v>252</v>
      </c>
      <c r="BR506" s="8">
        <v>0</v>
      </c>
      <c r="BS506" s="8">
        <v>6.5535130609564701E-2</v>
      </c>
      <c r="BT506" s="4"/>
      <c r="BU506" s="8">
        <v>6.5535130609564701E-2</v>
      </c>
      <c r="BV506" s="4"/>
      <c r="BW506" s="8">
        <v>0</v>
      </c>
      <c r="BX506" s="8">
        <v>0</v>
      </c>
      <c r="BY506" s="8">
        <v>3.5876096972631201E-2</v>
      </c>
      <c r="BZ506" s="4"/>
      <c r="CA506" s="8">
        <v>3.5876096972631201E-2</v>
      </c>
      <c r="CB506" s="4"/>
      <c r="CC506" s="8">
        <v>0</v>
      </c>
      <c r="CD506" s="8">
        <v>0</v>
      </c>
      <c r="CE506" s="8">
        <v>2.1837603090556899E-2</v>
      </c>
      <c r="CF506" s="4"/>
      <c r="CG506" s="8">
        <v>2.1837603090556899E-2</v>
      </c>
      <c r="CH506" s="4"/>
      <c r="CI506" s="8">
        <v>0</v>
      </c>
      <c r="CJ506" s="8">
        <v>0</v>
      </c>
      <c r="CK506" s="8">
        <v>2.9313877945914401E-2</v>
      </c>
      <c r="CL506" s="4"/>
      <c r="CM506" s="8">
        <v>2.9313877945914401E-2</v>
      </c>
      <c r="CN506" s="4"/>
      <c r="CO506" s="8">
        <v>0</v>
      </c>
      <c r="CP506" s="8">
        <v>0</v>
      </c>
      <c r="CQ506" s="8">
        <v>3.0491308056347598E-2</v>
      </c>
      <c r="CR506" s="4"/>
      <c r="CS506" s="8">
        <v>3.0491308056347598E-2</v>
      </c>
      <c r="CT506" s="4"/>
      <c r="CU506" s="8">
        <v>0</v>
      </c>
      <c r="CV506" s="8">
        <v>0</v>
      </c>
      <c r="CW506" s="8">
        <v>0.24149051687433001</v>
      </c>
      <c r="CX506" s="4"/>
      <c r="CY506" s="8">
        <v>0.24149051687433001</v>
      </c>
      <c r="CZ506" s="4"/>
      <c r="DA506" s="8">
        <v>0</v>
      </c>
      <c r="DB506" s="8">
        <v>0</v>
      </c>
      <c r="DC506" s="8">
        <v>9.3698611852642798E-3</v>
      </c>
      <c r="DD506" s="4"/>
      <c r="DE506" s="8">
        <v>9.3698611852642798E-3</v>
      </c>
      <c r="DF506" s="4"/>
      <c r="DG506" s="8">
        <v>0</v>
      </c>
      <c r="DH506" s="8">
        <v>0</v>
      </c>
      <c r="DI506" s="8">
        <v>1.7367376445846499E-2</v>
      </c>
      <c r="DJ506" s="4"/>
      <c r="DK506" s="8">
        <v>1.7367376445846499E-2</v>
      </c>
      <c r="DL506" s="4"/>
      <c r="DM506" s="8">
        <v>0</v>
      </c>
      <c r="DN506" s="8">
        <v>0</v>
      </c>
      <c r="DO506" s="8">
        <v>1.92065757614375E-2</v>
      </c>
      <c r="DP506" s="4"/>
      <c r="DQ506" s="8">
        <v>1.92065757614375E-2</v>
      </c>
      <c r="DR506" s="4"/>
      <c r="DS506" s="8">
        <v>0</v>
      </c>
      <c r="DT506" s="8"/>
      <c r="DU506" s="8"/>
      <c r="DV506" s="4"/>
      <c r="DW506" s="8"/>
      <c r="DX506" s="4"/>
      <c r="DY506" s="8"/>
      <c r="DZ506" s="8"/>
      <c r="EA506" s="8"/>
      <c r="EB506" s="4"/>
      <c r="EC506" s="8"/>
      <c r="ED506" s="4"/>
      <c r="EE506" s="8"/>
      <c r="EF506" s="8"/>
      <c r="EG506" s="8"/>
      <c r="EH506" s="4"/>
      <c r="EI506" s="8"/>
      <c r="EJ506" s="4"/>
      <c r="EK506" s="8"/>
      <c r="EL506" s="8"/>
      <c r="EM506" s="8"/>
      <c r="EN506" s="4"/>
      <c r="EO506" s="8"/>
      <c r="EP506" s="4"/>
      <c r="EQ506" s="8"/>
      <c r="ER506" s="8"/>
      <c r="ES506" s="8"/>
      <c r="ET506" s="4"/>
      <c r="EU506" s="8"/>
      <c r="EV506" s="4"/>
      <c r="EW506" s="8"/>
      <c r="EX506" s="8"/>
      <c r="EY506" s="8"/>
      <c r="EZ506" s="4"/>
      <c r="FA506" s="8"/>
      <c r="FB506" s="4"/>
      <c r="FC506" s="8"/>
      <c r="FD506" s="7">
        <v>0</v>
      </c>
      <c r="FE506" s="7">
        <v>0.10141122758219601</v>
      </c>
      <c r="FF506" s="4"/>
      <c r="FG506" s="7">
        <v>0.10141122758219601</v>
      </c>
      <c r="FH506" s="4"/>
      <c r="FI506" s="7">
        <v>0</v>
      </c>
      <c r="FJ506" s="7">
        <v>0</v>
      </c>
      <c r="FK506" s="7">
        <v>5.11514810364712E-2</v>
      </c>
      <c r="FL506" s="4"/>
      <c r="FM506" s="7">
        <v>5.11514810364712E-2</v>
      </c>
      <c r="FN506" s="4"/>
      <c r="FO506" s="7">
        <v>0</v>
      </c>
      <c r="FP506" s="7">
        <v>0</v>
      </c>
      <c r="FQ506" s="7">
        <v>0.27198182493067802</v>
      </c>
      <c r="FR506" s="4"/>
      <c r="FS506" s="7">
        <v>0.27198182493067802</v>
      </c>
      <c r="FT506" s="4"/>
      <c r="FU506" s="7">
        <v>0</v>
      </c>
      <c r="FV506" s="7">
        <v>0</v>
      </c>
      <c r="FW506" s="7">
        <v>2.67372376311108E-2</v>
      </c>
      <c r="FX506" s="4"/>
      <c r="FY506" s="7">
        <v>2.67372376311108E-2</v>
      </c>
      <c r="FZ506" s="4"/>
      <c r="GA506" s="7">
        <v>0</v>
      </c>
      <c r="GB506" s="7">
        <v>0</v>
      </c>
      <c r="GC506" s="7">
        <v>1.92065757614375E-2</v>
      </c>
      <c r="GD506" s="4"/>
      <c r="GE506" s="7">
        <v>1.92065757614375E-2</v>
      </c>
      <c r="GF506" s="4"/>
      <c r="GG506" s="7">
        <v>0</v>
      </c>
      <c r="GH506" s="7">
        <v>0</v>
      </c>
      <c r="GI506" s="7">
        <v>0</v>
      </c>
      <c r="GJ506" s="4"/>
      <c r="GK506" s="7">
        <v>0</v>
      </c>
      <c r="GL506" s="4"/>
      <c r="GM506" s="7">
        <v>0</v>
      </c>
      <c r="GN506" s="7">
        <v>0</v>
      </c>
      <c r="GO506" s="7">
        <v>0</v>
      </c>
      <c r="GP506" s="4"/>
      <c r="GQ506" s="7">
        <v>0</v>
      </c>
      <c r="GR506" s="4"/>
      <c r="GS506" s="7">
        <v>0</v>
      </c>
      <c r="GT506" s="7">
        <v>0</v>
      </c>
      <c r="GU506" s="7">
        <v>0</v>
      </c>
      <c r="GV506" s="4"/>
      <c r="GW506" s="7">
        <v>0</v>
      </c>
      <c r="GX506" s="4"/>
      <c r="GY506" s="7">
        <v>0</v>
      </c>
      <c r="GZ506" s="3"/>
    </row>
    <row r="507" spans="1:208" s="11" customFormat="1" x14ac:dyDescent="0.25">
      <c r="A507" s="7" t="s">
        <v>220</v>
      </c>
      <c r="B507" s="7" t="s">
        <v>1189</v>
      </c>
      <c r="C507" s="7" t="s">
        <v>1190</v>
      </c>
      <c r="D507" s="33" t="s">
        <v>248</v>
      </c>
      <c r="E507" s="7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>
        <v>1.3798282184137101</v>
      </c>
      <c r="U507" s="8">
        <v>11.2285247646033</v>
      </c>
      <c r="V507" s="8"/>
      <c r="W507" s="8"/>
      <c r="X507" s="8">
        <v>0</v>
      </c>
      <c r="Y507" s="8"/>
      <c r="Z507" s="8"/>
      <c r="AA507" s="8"/>
      <c r="AB507" s="8"/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12.608352983016999</v>
      </c>
      <c r="AK507" s="8">
        <v>0</v>
      </c>
      <c r="AL507" s="8">
        <v>0</v>
      </c>
      <c r="AM507" s="8">
        <v>0</v>
      </c>
      <c r="AN507" s="8">
        <v>0</v>
      </c>
      <c r="AO507" s="8"/>
      <c r="AP507" s="8"/>
      <c r="AQ507" s="8"/>
      <c r="AR507" s="8">
        <v>12.608352983016999</v>
      </c>
      <c r="AS507" s="8">
        <v>0</v>
      </c>
      <c r="AT507" s="8"/>
      <c r="AU507" s="8">
        <f t="shared" si="46"/>
        <v>0</v>
      </c>
      <c r="AV507" s="8">
        <f t="shared" si="47"/>
        <v>12.608352983016999</v>
      </c>
      <c r="AW507" s="8">
        <f t="shared" si="48"/>
        <v>-12.608352983016999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1.3798282184137101</v>
      </c>
      <c r="BF507" s="8">
        <v>9.8486965461896094</v>
      </c>
      <c r="BG507" s="8">
        <v>-11.2285247646033</v>
      </c>
      <c r="BH507" s="8">
        <v>0</v>
      </c>
      <c r="BI507" s="8">
        <v>0</v>
      </c>
      <c r="BJ507" s="8">
        <v>0</v>
      </c>
      <c r="BK507" s="8">
        <v>0</v>
      </c>
      <c r="BL507" s="9">
        <v>0</v>
      </c>
      <c r="BM507" s="8" t="s">
        <v>268</v>
      </c>
      <c r="BN507" s="7" t="s">
        <v>268</v>
      </c>
      <c r="BO507" s="10">
        <v>957</v>
      </c>
      <c r="BP507" s="10">
        <v>489</v>
      </c>
      <c r="BQ507" s="7" t="s">
        <v>252</v>
      </c>
      <c r="BR507" s="8"/>
      <c r="BS507" s="8"/>
      <c r="BT507" s="4"/>
      <c r="BU507" s="8"/>
      <c r="BV507" s="4"/>
      <c r="BW507" s="8"/>
      <c r="BX507" s="8"/>
      <c r="BY507" s="8"/>
      <c r="BZ507" s="4"/>
      <c r="CA507" s="8"/>
      <c r="CB507" s="4"/>
      <c r="CC507" s="8"/>
      <c r="CD507" s="8"/>
      <c r="CE507" s="8"/>
      <c r="CF507" s="4"/>
      <c r="CG507" s="8"/>
      <c r="CH507" s="4"/>
      <c r="CI507" s="8"/>
      <c r="CJ507" s="8"/>
      <c r="CK507" s="8"/>
      <c r="CL507" s="4"/>
      <c r="CM507" s="8"/>
      <c r="CN507" s="4"/>
      <c r="CO507" s="8"/>
      <c r="CP507" s="8"/>
      <c r="CQ507" s="8"/>
      <c r="CR507" s="4"/>
      <c r="CS507" s="8"/>
      <c r="CT507" s="4"/>
      <c r="CU507" s="8"/>
      <c r="CV507" s="8"/>
      <c r="CW507" s="8"/>
      <c r="CX507" s="4"/>
      <c r="CY507" s="8"/>
      <c r="CZ507" s="4"/>
      <c r="DA507" s="8"/>
      <c r="DB507" s="8">
        <v>1.3798282184137101</v>
      </c>
      <c r="DC507" s="8">
        <v>0.51959173641557099</v>
      </c>
      <c r="DD507" s="4">
        <v>0.37656262531933699</v>
      </c>
      <c r="DE507" s="8">
        <v>2.0993665144734702E-2</v>
      </c>
      <c r="DF507" s="4">
        <v>1.5214694745748601E-2</v>
      </c>
      <c r="DG507" s="8">
        <v>0.25806451612903197</v>
      </c>
      <c r="DH507" s="8">
        <v>11.2285247646033</v>
      </c>
      <c r="DI507" s="8">
        <v>1.72108292257356</v>
      </c>
      <c r="DJ507" s="4">
        <v>0.15327774205914199</v>
      </c>
      <c r="DK507" s="8">
        <v>-1.5010317374766999</v>
      </c>
      <c r="DL507" s="4">
        <v>-0.13368022682806399</v>
      </c>
      <c r="DM507" s="8">
        <v>3.10253456221198</v>
      </c>
      <c r="DN507" s="8"/>
      <c r="DO507" s="8"/>
      <c r="DP507" s="4"/>
      <c r="DQ507" s="8"/>
      <c r="DR507" s="4"/>
      <c r="DS507" s="8"/>
      <c r="DT507" s="8"/>
      <c r="DU507" s="8"/>
      <c r="DV507" s="4"/>
      <c r="DW507" s="8"/>
      <c r="DX507" s="4"/>
      <c r="DY507" s="8"/>
      <c r="DZ507" s="8">
        <v>0</v>
      </c>
      <c r="EA507" s="8">
        <v>3.1243878550440698</v>
      </c>
      <c r="EB507" s="4"/>
      <c r="EC507" s="8">
        <v>3.1243878550440698</v>
      </c>
      <c r="ED507" s="4"/>
      <c r="EE507" s="8">
        <v>0</v>
      </c>
      <c r="EF507" s="8"/>
      <c r="EG507" s="8"/>
      <c r="EH507" s="4"/>
      <c r="EI507" s="8"/>
      <c r="EJ507" s="4"/>
      <c r="EK507" s="8"/>
      <c r="EL507" s="8"/>
      <c r="EM507" s="8"/>
      <c r="EN507" s="4"/>
      <c r="EO507" s="8"/>
      <c r="EP507" s="4"/>
      <c r="EQ507" s="8"/>
      <c r="ER507" s="8"/>
      <c r="ES507" s="8"/>
      <c r="ET507" s="4"/>
      <c r="EU507" s="8"/>
      <c r="EV507" s="4"/>
      <c r="EW507" s="8"/>
      <c r="EX507" s="8"/>
      <c r="EY507" s="8"/>
      <c r="EZ507" s="4"/>
      <c r="FA507" s="8"/>
      <c r="FB507" s="4"/>
      <c r="FC507" s="8"/>
      <c r="FD507" s="7">
        <v>0</v>
      </c>
      <c r="FE507" s="7">
        <v>0</v>
      </c>
      <c r="FF507" s="4"/>
      <c r="FG507" s="7">
        <v>0</v>
      </c>
      <c r="FH507" s="4"/>
      <c r="FI507" s="7">
        <v>0</v>
      </c>
      <c r="FJ507" s="7">
        <v>0</v>
      </c>
      <c r="FK507" s="7">
        <v>0</v>
      </c>
      <c r="FL507" s="4"/>
      <c r="FM507" s="7">
        <v>0</v>
      </c>
      <c r="FN507" s="4"/>
      <c r="FO507" s="7">
        <v>0</v>
      </c>
      <c r="FP507" s="7">
        <v>0</v>
      </c>
      <c r="FQ507" s="7">
        <v>0</v>
      </c>
      <c r="FR507" s="4"/>
      <c r="FS507" s="7">
        <v>0</v>
      </c>
      <c r="FT507" s="4"/>
      <c r="FU507" s="7">
        <v>0</v>
      </c>
      <c r="FV507" s="7">
        <v>12.608352983016999</v>
      </c>
      <c r="FW507" s="7">
        <v>2.2406746589891302</v>
      </c>
      <c r="FX507" s="4">
        <v>0.17771350960805399</v>
      </c>
      <c r="FY507" s="7">
        <v>-1.4800380723319699</v>
      </c>
      <c r="FZ507" s="4">
        <v>-0.117385520085416</v>
      </c>
      <c r="GA507" s="7">
        <v>3.3605990783410098</v>
      </c>
      <c r="GB507" s="7">
        <v>0</v>
      </c>
      <c r="GC507" s="7">
        <v>0</v>
      </c>
      <c r="GD507" s="4"/>
      <c r="GE507" s="7">
        <v>0</v>
      </c>
      <c r="GF507" s="4"/>
      <c r="GG507" s="7">
        <v>0</v>
      </c>
      <c r="GH507" s="7">
        <v>0</v>
      </c>
      <c r="GI507" s="7">
        <v>3.1243878550440698</v>
      </c>
      <c r="GJ507" s="4"/>
      <c r="GK507" s="7">
        <v>3.1243878550440698</v>
      </c>
      <c r="GL507" s="4"/>
      <c r="GM507" s="7">
        <v>0</v>
      </c>
      <c r="GN507" s="7">
        <v>0</v>
      </c>
      <c r="GO507" s="7">
        <v>0</v>
      </c>
      <c r="GP507" s="4"/>
      <c r="GQ507" s="7">
        <v>0</v>
      </c>
      <c r="GR507" s="4"/>
      <c r="GS507" s="7">
        <v>0</v>
      </c>
      <c r="GT507" s="7">
        <v>0</v>
      </c>
      <c r="GU507" s="7">
        <v>0</v>
      </c>
      <c r="GV507" s="4"/>
      <c r="GW507" s="7">
        <v>0</v>
      </c>
      <c r="GX507" s="4"/>
      <c r="GY507" s="7">
        <v>0</v>
      </c>
      <c r="GZ507" s="3"/>
    </row>
    <row r="508" spans="1:208" s="11" customFormat="1" x14ac:dyDescent="0.25">
      <c r="A508" s="7" t="s">
        <v>220</v>
      </c>
      <c r="B508" s="7" t="s">
        <v>1191</v>
      </c>
      <c r="C508" s="7" t="s">
        <v>1192</v>
      </c>
      <c r="D508" s="33" t="s">
        <v>223</v>
      </c>
      <c r="E508" s="7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>
        <v>15.6544855052831</v>
      </c>
      <c r="T508" s="8">
        <v>83.465989965880397</v>
      </c>
      <c r="U508" s="8">
        <v>24.8111042821381</v>
      </c>
      <c r="V508" s="8"/>
      <c r="W508" s="8"/>
      <c r="X508" s="8">
        <v>0</v>
      </c>
      <c r="Y508" s="8"/>
      <c r="Z508" s="8"/>
      <c r="AA508" s="8"/>
      <c r="AB508" s="8"/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15.6544855052831</v>
      </c>
      <c r="AJ508" s="8">
        <v>108.277094248018</v>
      </c>
      <c r="AK508" s="8">
        <v>0</v>
      </c>
      <c r="AL508" s="8">
        <v>0</v>
      </c>
      <c r="AM508" s="8">
        <v>0</v>
      </c>
      <c r="AN508" s="8">
        <v>0</v>
      </c>
      <c r="AO508" s="8"/>
      <c r="AP508" s="8"/>
      <c r="AQ508" s="8"/>
      <c r="AR508" s="8">
        <v>123.931579753302</v>
      </c>
      <c r="AS508" s="8">
        <v>0</v>
      </c>
      <c r="AT508" s="8"/>
      <c r="AU508" s="8">
        <f t="shared" si="46"/>
        <v>0</v>
      </c>
      <c r="AV508" s="8">
        <f t="shared" si="47"/>
        <v>123.931579753302</v>
      </c>
      <c r="AW508" s="8">
        <f t="shared" si="48"/>
        <v>-123.931579753302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15.6544855052831</v>
      </c>
      <c r="BE508" s="8">
        <v>67.811504460597206</v>
      </c>
      <c r="BF508" s="8">
        <v>-58.6548856837423</v>
      </c>
      <c r="BG508" s="8">
        <v>-24.8111042821381</v>
      </c>
      <c r="BH508" s="8">
        <v>0</v>
      </c>
      <c r="BI508" s="8">
        <v>0</v>
      </c>
      <c r="BJ508" s="8">
        <v>0</v>
      </c>
      <c r="BK508" s="8">
        <v>0</v>
      </c>
      <c r="BL508" s="9">
        <v>0</v>
      </c>
      <c r="BM508" s="8" t="s">
        <v>268</v>
      </c>
      <c r="BN508" s="7" t="s">
        <v>268</v>
      </c>
      <c r="BO508" s="10">
        <v>582</v>
      </c>
      <c r="BP508" s="10">
        <v>490</v>
      </c>
      <c r="BQ508" s="7" t="s">
        <v>252</v>
      </c>
      <c r="BR508" s="8"/>
      <c r="BS508" s="8"/>
      <c r="BT508" s="4"/>
      <c r="BU508" s="8"/>
      <c r="BV508" s="4"/>
      <c r="BW508" s="8"/>
      <c r="BX508" s="8"/>
      <c r="BY508" s="8"/>
      <c r="BZ508" s="4"/>
      <c r="CA508" s="8"/>
      <c r="CB508" s="4"/>
      <c r="CC508" s="8"/>
      <c r="CD508" s="8"/>
      <c r="CE508" s="8"/>
      <c r="CF508" s="4"/>
      <c r="CG508" s="8"/>
      <c r="CH508" s="4"/>
      <c r="CI508" s="8"/>
      <c r="CJ508" s="8"/>
      <c r="CK508" s="8"/>
      <c r="CL508" s="4"/>
      <c r="CM508" s="8"/>
      <c r="CN508" s="4"/>
      <c r="CO508" s="8"/>
      <c r="CP508" s="8"/>
      <c r="CQ508" s="8"/>
      <c r="CR508" s="4"/>
      <c r="CS508" s="8"/>
      <c r="CT508" s="4"/>
      <c r="CU508" s="8"/>
      <c r="CV508" s="8">
        <v>15.6544855052831</v>
      </c>
      <c r="CW508" s="8">
        <v>-2.0186544691783999</v>
      </c>
      <c r="CX508" s="4">
        <v>-0.128950547017156</v>
      </c>
      <c r="CY508" s="8">
        <v>-3.1418434179030998</v>
      </c>
      <c r="CZ508" s="4">
        <v>-0.200699244752744</v>
      </c>
      <c r="DA508" s="8">
        <v>0.99784946236559102</v>
      </c>
      <c r="DB508" s="8">
        <v>83.465989965880397</v>
      </c>
      <c r="DC508" s="8">
        <v>29.253385281092001</v>
      </c>
      <c r="DD508" s="4">
        <v>0.35048269712071201</v>
      </c>
      <c r="DE508" s="8">
        <v>26.334815315212001</v>
      </c>
      <c r="DF508" s="4">
        <v>0.315515521064056</v>
      </c>
      <c r="DG508" s="8">
        <v>3</v>
      </c>
      <c r="DH508" s="8">
        <v>24.8111042821381</v>
      </c>
      <c r="DI508" s="8">
        <v>9.7880312232614095</v>
      </c>
      <c r="DJ508" s="4">
        <v>0.39450203876286</v>
      </c>
      <c r="DK508" s="8">
        <v>8.5723718204769703</v>
      </c>
      <c r="DL508" s="4">
        <v>0.34550545284066098</v>
      </c>
      <c r="DM508" s="8">
        <v>0.83870967741935498</v>
      </c>
      <c r="DN508" s="8"/>
      <c r="DO508" s="8"/>
      <c r="DP508" s="4"/>
      <c r="DQ508" s="8"/>
      <c r="DR508" s="4"/>
      <c r="DS508" s="8"/>
      <c r="DT508" s="8"/>
      <c r="DU508" s="8"/>
      <c r="DV508" s="4"/>
      <c r="DW508" s="8"/>
      <c r="DX508" s="4"/>
      <c r="DY508" s="8"/>
      <c r="DZ508" s="8">
        <v>0</v>
      </c>
      <c r="EA508" s="8">
        <v>0</v>
      </c>
      <c r="EB508" s="4"/>
      <c r="EC508" s="8">
        <v>-0.38250561447553499</v>
      </c>
      <c r="ED508" s="4"/>
      <c r="EE508" s="8">
        <v>0</v>
      </c>
      <c r="EF508" s="8"/>
      <c r="EG508" s="8"/>
      <c r="EH508" s="4"/>
      <c r="EI508" s="8"/>
      <c r="EJ508" s="4"/>
      <c r="EK508" s="8"/>
      <c r="EL508" s="8"/>
      <c r="EM508" s="8"/>
      <c r="EN508" s="4"/>
      <c r="EO508" s="8"/>
      <c r="EP508" s="4"/>
      <c r="EQ508" s="8"/>
      <c r="ER508" s="8"/>
      <c r="ES508" s="8"/>
      <c r="ET508" s="4"/>
      <c r="EU508" s="8"/>
      <c r="EV508" s="4"/>
      <c r="EW508" s="8"/>
      <c r="EX508" s="8"/>
      <c r="EY508" s="8"/>
      <c r="EZ508" s="4"/>
      <c r="FA508" s="8"/>
      <c r="FB508" s="4"/>
      <c r="FC508" s="8"/>
      <c r="FD508" s="7">
        <v>0</v>
      </c>
      <c r="FE508" s="7">
        <v>0</v>
      </c>
      <c r="FF508" s="4"/>
      <c r="FG508" s="7">
        <v>0</v>
      </c>
      <c r="FH508" s="4"/>
      <c r="FI508" s="7">
        <v>0</v>
      </c>
      <c r="FJ508" s="7">
        <v>0</v>
      </c>
      <c r="FK508" s="7">
        <v>0</v>
      </c>
      <c r="FL508" s="4"/>
      <c r="FM508" s="7">
        <v>0</v>
      </c>
      <c r="FN508" s="4"/>
      <c r="FO508" s="7">
        <v>0</v>
      </c>
      <c r="FP508" s="7">
        <v>15.6544855052831</v>
      </c>
      <c r="FQ508" s="7">
        <v>-2.0186544691783999</v>
      </c>
      <c r="FR508" s="4">
        <v>-0.128950547017156</v>
      </c>
      <c r="FS508" s="7">
        <v>-3.1418434179030998</v>
      </c>
      <c r="FT508" s="4">
        <v>-0.200699244752744</v>
      </c>
      <c r="FU508" s="7">
        <v>0.99784946236559102</v>
      </c>
      <c r="FV508" s="7">
        <v>108.277094248018</v>
      </c>
      <c r="FW508" s="7">
        <v>39.0414165043534</v>
      </c>
      <c r="FX508" s="4">
        <v>0.36056948863926402</v>
      </c>
      <c r="FY508" s="7">
        <v>34.907187135689</v>
      </c>
      <c r="FZ508" s="4">
        <v>0.32238754999954999</v>
      </c>
      <c r="GA508" s="7">
        <v>3.8387096774193599</v>
      </c>
      <c r="GB508" s="7">
        <v>0</v>
      </c>
      <c r="GC508" s="7">
        <v>0</v>
      </c>
      <c r="GD508" s="4"/>
      <c r="GE508" s="7">
        <v>0</v>
      </c>
      <c r="GF508" s="4"/>
      <c r="GG508" s="7">
        <v>0</v>
      </c>
      <c r="GH508" s="7">
        <v>0</v>
      </c>
      <c r="GI508" s="7">
        <v>0</v>
      </c>
      <c r="GJ508" s="4"/>
      <c r="GK508" s="7">
        <v>-0.38250561447553499</v>
      </c>
      <c r="GL508" s="4"/>
      <c r="GM508" s="7">
        <v>0</v>
      </c>
      <c r="GN508" s="7">
        <v>0</v>
      </c>
      <c r="GO508" s="7">
        <v>0</v>
      </c>
      <c r="GP508" s="4"/>
      <c r="GQ508" s="7">
        <v>0</v>
      </c>
      <c r="GR508" s="4"/>
      <c r="GS508" s="7">
        <v>0</v>
      </c>
      <c r="GT508" s="7">
        <v>0</v>
      </c>
      <c r="GU508" s="7">
        <v>0</v>
      </c>
      <c r="GV508" s="4"/>
      <c r="GW508" s="7">
        <v>0</v>
      </c>
      <c r="GX508" s="4"/>
      <c r="GY508" s="7">
        <v>0</v>
      </c>
      <c r="GZ508" s="3"/>
    </row>
    <row r="509" spans="1:208" s="11" customFormat="1" x14ac:dyDescent="0.25">
      <c r="A509" s="7" t="s">
        <v>220</v>
      </c>
      <c r="B509" s="7" t="s">
        <v>1193</v>
      </c>
      <c r="C509" s="7" t="s">
        <v>1194</v>
      </c>
      <c r="D509" s="33" t="s">
        <v>248</v>
      </c>
      <c r="E509" s="7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>
        <v>0</v>
      </c>
      <c r="W509" s="8"/>
      <c r="X509" s="8"/>
      <c r="Y509" s="8"/>
      <c r="Z509" s="8"/>
      <c r="AA509" s="8"/>
      <c r="AB509" s="8"/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/>
      <c r="AP509" s="8"/>
      <c r="AQ509" s="8"/>
      <c r="AR509" s="8"/>
      <c r="AS509" s="8">
        <v>0</v>
      </c>
      <c r="AT509" s="8"/>
      <c r="AU509" s="8">
        <f t="shared" si="46"/>
        <v>0</v>
      </c>
      <c r="AV509" s="8">
        <f t="shared" si="47"/>
        <v>0</v>
      </c>
      <c r="AW509" s="8">
        <f t="shared" si="48"/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9">
        <v>0</v>
      </c>
      <c r="BM509" s="8" t="s">
        <v>268</v>
      </c>
      <c r="BN509" s="7" t="s">
        <v>268</v>
      </c>
      <c r="BO509" s="10">
        <v>972</v>
      </c>
      <c r="BP509" s="10">
        <v>491</v>
      </c>
      <c r="BQ509" s="7" t="s">
        <v>252</v>
      </c>
      <c r="BR509" s="8"/>
      <c r="BS509" s="8"/>
      <c r="BT509" s="4"/>
      <c r="BU509" s="8"/>
      <c r="BV509" s="4"/>
      <c r="BW509" s="8"/>
      <c r="BX509" s="8"/>
      <c r="BY509" s="8"/>
      <c r="BZ509" s="4"/>
      <c r="CA509" s="8"/>
      <c r="CB509" s="4"/>
      <c r="CC509" s="8"/>
      <c r="CD509" s="8"/>
      <c r="CE509" s="8"/>
      <c r="CF509" s="4"/>
      <c r="CG509" s="8"/>
      <c r="CH509" s="4"/>
      <c r="CI509" s="8"/>
      <c r="CJ509" s="8"/>
      <c r="CK509" s="8"/>
      <c r="CL509" s="4"/>
      <c r="CM509" s="8"/>
      <c r="CN509" s="4"/>
      <c r="CO509" s="8"/>
      <c r="CP509" s="8"/>
      <c r="CQ509" s="8"/>
      <c r="CR509" s="4"/>
      <c r="CS509" s="8"/>
      <c r="CT509" s="4"/>
      <c r="CU509" s="8"/>
      <c r="CV509" s="8"/>
      <c r="CW509" s="8"/>
      <c r="CX509" s="4"/>
      <c r="CY509" s="8"/>
      <c r="CZ509" s="4"/>
      <c r="DA509" s="8"/>
      <c r="DB509" s="8"/>
      <c r="DC509" s="8"/>
      <c r="DD509" s="4"/>
      <c r="DE509" s="8"/>
      <c r="DF509" s="4"/>
      <c r="DG509" s="8"/>
      <c r="DH509" s="8"/>
      <c r="DI509" s="8"/>
      <c r="DJ509" s="4"/>
      <c r="DK509" s="8"/>
      <c r="DL509" s="4"/>
      <c r="DM509" s="8"/>
      <c r="DN509" s="8">
        <v>0</v>
      </c>
      <c r="DO509" s="8">
        <v>-0.161646234229642</v>
      </c>
      <c r="DP509" s="4"/>
      <c r="DQ509" s="8">
        <v>-0.161646234229642</v>
      </c>
      <c r="DR509" s="4"/>
      <c r="DS509" s="8">
        <v>0</v>
      </c>
      <c r="DT509" s="8"/>
      <c r="DU509" s="8"/>
      <c r="DV509" s="4"/>
      <c r="DW509" s="8"/>
      <c r="DX509" s="4"/>
      <c r="DY509" s="8"/>
      <c r="DZ509" s="8"/>
      <c r="EA509" s="8"/>
      <c r="EB509" s="4"/>
      <c r="EC509" s="8"/>
      <c r="ED509" s="4"/>
      <c r="EE509" s="8"/>
      <c r="EF509" s="8"/>
      <c r="EG509" s="8"/>
      <c r="EH509" s="4"/>
      <c r="EI509" s="8"/>
      <c r="EJ509" s="4"/>
      <c r="EK509" s="8"/>
      <c r="EL509" s="8"/>
      <c r="EM509" s="8"/>
      <c r="EN509" s="4"/>
      <c r="EO509" s="8"/>
      <c r="EP509" s="4"/>
      <c r="EQ509" s="8"/>
      <c r="ER509" s="8"/>
      <c r="ES509" s="8"/>
      <c r="ET509" s="4"/>
      <c r="EU509" s="8"/>
      <c r="EV509" s="4"/>
      <c r="EW509" s="8"/>
      <c r="EX509" s="8"/>
      <c r="EY509" s="8"/>
      <c r="EZ509" s="4"/>
      <c r="FA509" s="8"/>
      <c r="FB509" s="4"/>
      <c r="FC509" s="8"/>
      <c r="FD509" s="7">
        <v>0</v>
      </c>
      <c r="FE509" s="7">
        <v>0</v>
      </c>
      <c r="FF509" s="4"/>
      <c r="FG509" s="7">
        <v>0</v>
      </c>
      <c r="FH509" s="4"/>
      <c r="FI509" s="7">
        <v>0</v>
      </c>
      <c r="FJ509" s="7">
        <v>0</v>
      </c>
      <c r="FK509" s="7">
        <v>0</v>
      </c>
      <c r="FL509" s="4"/>
      <c r="FM509" s="7">
        <v>0</v>
      </c>
      <c r="FN509" s="4"/>
      <c r="FO509" s="7">
        <v>0</v>
      </c>
      <c r="FP509" s="7">
        <v>0</v>
      </c>
      <c r="FQ509" s="7">
        <v>0</v>
      </c>
      <c r="FR509" s="4"/>
      <c r="FS509" s="7">
        <v>0</v>
      </c>
      <c r="FT509" s="4"/>
      <c r="FU509" s="7">
        <v>0</v>
      </c>
      <c r="FV509" s="7">
        <v>0</v>
      </c>
      <c r="FW509" s="7">
        <v>0</v>
      </c>
      <c r="FX509" s="4"/>
      <c r="FY509" s="7">
        <v>0</v>
      </c>
      <c r="FZ509" s="4"/>
      <c r="GA509" s="7">
        <v>0</v>
      </c>
      <c r="GB509" s="7">
        <v>0</v>
      </c>
      <c r="GC509" s="7">
        <v>-0.161646234229642</v>
      </c>
      <c r="GD509" s="4"/>
      <c r="GE509" s="7">
        <v>-0.161646234229642</v>
      </c>
      <c r="GF509" s="4"/>
      <c r="GG509" s="7">
        <v>0</v>
      </c>
      <c r="GH509" s="7">
        <v>0</v>
      </c>
      <c r="GI509" s="7">
        <v>0</v>
      </c>
      <c r="GJ509" s="4"/>
      <c r="GK509" s="7">
        <v>0</v>
      </c>
      <c r="GL509" s="4"/>
      <c r="GM509" s="7">
        <v>0</v>
      </c>
      <c r="GN509" s="7">
        <v>0</v>
      </c>
      <c r="GO509" s="7">
        <v>0</v>
      </c>
      <c r="GP509" s="4"/>
      <c r="GQ509" s="7">
        <v>0</v>
      </c>
      <c r="GR509" s="4"/>
      <c r="GS509" s="7">
        <v>0</v>
      </c>
      <c r="GT509" s="7">
        <v>0</v>
      </c>
      <c r="GU509" s="7">
        <v>0</v>
      </c>
      <c r="GV509" s="4"/>
      <c r="GW509" s="7">
        <v>0</v>
      </c>
      <c r="GX509" s="4"/>
      <c r="GY509" s="7">
        <v>0</v>
      </c>
      <c r="GZ509" s="3"/>
    </row>
    <row r="510" spans="1:208" s="11" customFormat="1" x14ac:dyDescent="0.25">
      <c r="A510" s="7" t="s">
        <v>220</v>
      </c>
      <c r="B510" s="7" t="s">
        <v>1195</v>
      </c>
      <c r="C510" s="7" t="s">
        <v>1196</v>
      </c>
      <c r="D510" s="33" t="s">
        <v>241</v>
      </c>
      <c r="E510" s="7"/>
      <c r="F510" s="8">
        <v>357.943614678904</v>
      </c>
      <c r="G510" s="8">
        <v>266.40693284208101</v>
      </c>
      <c r="H510" s="8">
        <v>387.48894477933197</v>
      </c>
      <c r="I510" s="8">
        <v>512.57651256792406</v>
      </c>
      <c r="J510" s="8">
        <v>794.14728144810397</v>
      </c>
      <c r="K510" s="8">
        <v>380.349119826746</v>
      </c>
      <c r="L510" s="8">
        <v>496.97330456485599</v>
      </c>
      <c r="M510" s="8">
        <v>464.761069339838</v>
      </c>
      <c r="N510" s="8">
        <v>446.20744834812399</v>
      </c>
      <c r="O510" s="8">
        <v>444.72420742360799</v>
      </c>
      <c r="P510" s="8">
        <v>195.35881862487699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/>
      <c r="AC510" s="8">
        <v>624.35054752098495</v>
      </c>
      <c r="AD510" s="8">
        <v>900.06545734725501</v>
      </c>
      <c r="AE510" s="8">
        <v>1174.4964012748501</v>
      </c>
      <c r="AF510" s="8">
        <v>961.73437390469405</v>
      </c>
      <c r="AG510" s="8">
        <v>890.93165577173204</v>
      </c>
      <c r="AH510" s="8">
        <v>195.35881862487699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1524.41600486824</v>
      </c>
      <c r="AP510" s="8">
        <v>2136.2307751795402</v>
      </c>
      <c r="AQ510" s="8">
        <v>1086.2904743966101</v>
      </c>
      <c r="AR510" s="8">
        <v>0</v>
      </c>
      <c r="AS510" s="8">
        <v>0</v>
      </c>
      <c r="AT510" s="8">
        <v>0</v>
      </c>
      <c r="AU510" s="8">
        <f t="shared" si="46"/>
        <v>-1049.9403007829301</v>
      </c>
      <c r="AV510" s="8">
        <f t="shared" si="47"/>
        <v>-1086.2904743966101</v>
      </c>
      <c r="AW510" s="8">
        <f t="shared" si="48"/>
        <v>0</v>
      </c>
      <c r="AX510" s="8">
        <v>-32.212235225017601</v>
      </c>
      <c r="AY510" s="8">
        <v>-18.553620991714599</v>
      </c>
      <c r="AZ510" s="8">
        <v>-1.48324092451526</v>
      </c>
      <c r="BA510" s="8">
        <v>-249.365388798731</v>
      </c>
      <c r="BB510" s="8">
        <v>-195.35881862487699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9">
        <v>0</v>
      </c>
      <c r="BM510" s="8" t="s">
        <v>268</v>
      </c>
      <c r="BN510" s="7" t="s">
        <v>268</v>
      </c>
      <c r="BO510" s="10">
        <v>977</v>
      </c>
      <c r="BP510" s="10">
        <v>492</v>
      </c>
      <c r="BQ510" s="7" t="s">
        <v>252</v>
      </c>
      <c r="BR510" s="8">
        <v>446.20744834812399</v>
      </c>
      <c r="BS510" s="8">
        <v>269.68351081740502</v>
      </c>
      <c r="BT510" s="4">
        <v>0.604390428299177</v>
      </c>
      <c r="BU510" s="8">
        <v>150.46478433428399</v>
      </c>
      <c r="BV510" s="4">
        <v>0.33720814139546501</v>
      </c>
      <c r="BW510" s="8">
        <v>85.648924731182802</v>
      </c>
      <c r="BX510" s="8">
        <v>444.72420742360799</v>
      </c>
      <c r="BY510" s="8">
        <v>280.85219715567303</v>
      </c>
      <c r="BZ510" s="4">
        <v>0.63151992283648195</v>
      </c>
      <c r="CA510" s="8">
        <v>176.41708143137899</v>
      </c>
      <c r="CB510" s="4">
        <v>0.39668873087301698</v>
      </c>
      <c r="CC510" s="8">
        <v>77.464795698924704</v>
      </c>
      <c r="CD510" s="8">
        <v>195.35881862487699</v>
      </c>
      <c r="CE510" s="8">
        <v>90.543585244854896</v>
      </c>
      <c r="CF510" s="4">
        <v>0.463473243144013</v>
      </c>
      <c r="CG510" s="8">
        <v>33.883767485725897</v>
      </c>
      <c r="CH510" s="4">
        <v>0.173443757104144</v>
      </c>
      <c r="CI510" s="8">
        <v>47.274193548387103</v>
      </c>
      <c r="CJ510" s="8">
        <v>0</v>
      </c>
      <c r="CK510" s="8">
        <v>-0.73037548467706204</v>
      </c>
      <c r="CL510" s="4"/>
      <c r="CM510" s="8">
        <v>-2.09350764070332</v>
      </c>
      <c r="CN510" s="4"/>
      <c r="CO510" s="8">
        <v>0</v>
      </c>
      <c r="CP510" s="8">
        <v>0</v>
      </c>
      <c r="CQ510" s="8">
        <v>0.36369670941721599</v>
      </c>
      <c r="CR510" s="4"/>
      <c r="CS510" s="8">
        <v>0.36388421786658798</v>
      </c>
      <c r="CT510" s="4"/>
      <c r="CU510" s="8">
        <v>0</v>
      </c>
      <c r="CV510" s="8">
        <v>0</v>
      </c>
      <c r="CW510" s="8">
        <v>-8.7229455399148101E-2</v>
      </c>
      <c r="CX510" s="4"/>
      <c r="CY510" s="8">
        <v>-8.7229455399148101E-2</v>
      </c>
      <c r="CZ510" s="4"/>
      <c r="DA510" s="8">
        <v>0</v>
      </c>
      <c r="DB510" s="8">
        <v>0</v>
      </c>
      <c r="DC510" s="8">
        <v>-0.12806458946235899</v>
      </c>
      <c r="DD510" s="4"/>
      <c r="DE510" s="8">
        <v>-0.12806458946235899</v>
      </c>
      <c r="DF510" s="4"/>
      <c r="DG510" s="8">
        <v>0</v>
      </c>
      <c r="DH510" s="8">
        <v>0</v>
      </c>
      <c r="DI510" s="8">
        <v>-0.124666254240198</v>
      </c>
      <c r="DJ510" s="4"/>
      <c r="DK510" s="8">
        <v>-0.124666254240198</v>
      </c>
      <c r="DL510" s="4"/>
      <c r="DM510" s="8">
        <v>0</v>
      </c>
      <c r="DN510" s="8">
        <v>0</v>
      </c>
      <c r="DO510" s="8">
        <v>-0.122547798929416</v>
      </c>
      <c r="DP510" s="4"/>
      <c r="DQ510" s="8">
        <v>-0.122547798929416</v>
      </c>
      <c r="DR510" s="4"/>
      <c r="DS510" s="8">
        <v>0</v>
      </c>
      <c r="DT510" s="8">
        <v>0</v>
      </c>
      <c r="DU510" s="8">
        <v>-0.119775214686375</v>
      </c>
      <c r="DV510" s="4"/>
      <c r="DW510" s="8">
        <v>-0.119775214686375</v>
      </c>
      <c r="DX510" s="4"/>
      <c r="DY510" s="8">
        <v>0</v>
      </c>
      <c r="DZ510" s="8">
        <v>0</v>
      </c>
      <c r="EA510" s="8">
        <v>-0.116749301407799</v>
      </c>
      <c r="EB510" s="4"/>
      <c r="EC510" s="8">
        <v>-0.116749301407799</v>
      </c>
      <c r="ED510" s="4"/>
      <c r="EE510" s="8">
        <v>0</v>
      </c>
      <c r="EF510" s="8">
        <v>0</v>
      </c>
      <c r="EG510" s="8">
        <v>-0.114267096536408</v>
      </c>
      <c r="EH510" s="4"/>
      <c r="EI510" s="8">
        <v>-0.114267096536408</v>
      </c>
      <c r="EJ510" s="4"/>
      <c r="EK510" s="8">
        <v>0</v>
      </c>
      <c r="EL510" s="8">
        <v>0</v>
      </c>
      <c r="EM510" s="8">
        <v>-0.115556398434219</v>
      </c>
      <c r="EN510" s="4"/>
      <c r="EO510" s="8">
        <v>-0.115556398434219</v>
      </c>
      <c r="EP510" s="4"/>
      <c r="EQ510" s="8">
        <v>0</v>
      </c>
      <c r="ER510" s="8">
        <v>0</v>
      </c>
      <c r="ES510" s="8">
        <v>-2.4150566451455701E-2</v>
      </c>
      <c r="ET510" s="4"/>
      <c r="EU510" s="8">
        <v>-2.4150566451455701E-2</v>
      </c>
      <c r="EV510" s="4"/>
      <c r="EW510" s="8">
        <v>0</v>
      </c>
      <c r="EX510" s="8"/>
      <c r="EY510" s="8"/>
      <c r="EZ510" s="4"/>
      <c r="FA510" s="8"/>
      <c r="FB510" s="4"/>
      <c r="FC510" s="8"/>
      <c r="FD510" s="7">
        <v>890.93165577173204</v>
      </c>
      <c r="FE510" s="7">
        <v>550.53570797307805</v>
      </c>
      <c r="FF510" s="4">
        <v>0.61793259270398204</v>
      </c>
      <c r="FG510" s="7">
        <v>326.88186576566301</v>
      </c>
      <c r="FH510" s="4">
        <v>0.36689892389390399</v>
      </c>
      <c r="FI510" s="7">
        <v>163.113720430108</v>
      </c>
      <c r="FJ510" s="7">
        <v>195.35881862487699</v>
      </c>
      <c r="FK510" s="7">
        <v>89.813209760177799</v>
      </c>
      <c r="FL510" s="4">
        <v>0.45973460728504201</v>
      </c>
      <c r="FM510" s="7">
        <v>31.790259845022501</v>
      </c>
      <c r="FN510" s="4">
        <v>0.162727539349351</v>
      </c>
      <c r="FO510" s="7">
        <v>47.274193548387103</v>
      </c>
      <c r="FP510" s="7">
        <v>0</v>
      </c>
      <c r="FQ510" s="7">
        <v>0.27646725401806799</v>
      </c>
      <c r="FR510" s="4"/>
      <c r="FS510" s="7">
        <v>0.27665476246743997</v>
      </c>
      <c r="FT510" s="4"/>
      <c r="FU510" s="7">
        <v>0</v>
      </c>
      <c r="FV510" s="7">
        <v>0</v>
      </c>
      <c r="FW510" s="7">
        <v>-0.252730843702557</v>
      </c>
      <c r="FX510" s="4"/>
      <c r="FY510" s="7">
        <v>-0.252730843702557</v>
      </c>
      <c r="FZ510" s="4"/>
      <c r="GA510" s="7">
        <v>0</v>
      </c>
      <c r="GB510" s="7">
        <v>0</v>
      </c>
      <c r="GC510" s="7">
        <v>-0.24232301361579101</v>
      </c>
      <c r="GD510" s="4"/>
      <c r="GE510" s="7">
        <v>-0.24232301361579101</v>
      </c>
      <c r="GF510" s="4"/>
      <c r="GG510" s="7">
        <v>0</v>
      </c>
      <c r="GH510" s="7">
        <v>0</v>
      </c>
      <c r="GI510" s="7">
        <v>-0.231016397944207</v>
      </c>
      <c r="GJ510" s="4"/>
      <c r="GK510" s="7">
        <v>-0.231016397944207</v>
      </c>
      <c r="GL510" s="4"/>
      <c r="GM510" s="7">
        <v>0</v>
      </c>
      <c r="GN510" s="7">
        <v>0</v>
      </c>
      <c r="GO510" s="7">
        <v>-0.139706964885674</v>
      </c>
      <c r="GP510" s="4"/>
      <c r="GQ510" s="7">
        <v>-0.139706964885674</v>
      </c>
      <c r="GR510" s="4"/>
      <c r="GS510" s="7">
        <v>0</v>
      </c>
      <c r="GT510" s="7">
        <v>0</v>
      </c>
      <c r="GU510" s="7">
        <v>0</v>
      </c>
      <c r="GV510" s="4"/>
      <c r="GW510" s="7">
        <v>0</v>
      </c>
      <c r="GX510" s="4"/>
      <c r="GY510" s="7">
        <v>0</v>
      </c>
      <c r="GZ510" s="3"/>
    </row>
    <row r="511" spans="1:208" s="11" customFormat="1" x14ac:dyDescent="0.25">
      <c r="A511" s="7" t="s">
        <v>220</v>
      </c>
      <c r="B511" s="7" t="s">
        <v>1197</v>
      </c>
      <c r="C511" s="7" t="s">
        <v>1198</v>
      </c>
      <c r="D511" s="33" t="s">
        <v>228</v>
      </c>
      <c r="E511" s="7" t="s">
        <v>229</v>
      </c>
      <c r="F511" s="8">
        <v>506.59059500606202</v>
      </c>
      <c r="G511" s="8">
        <v>443.87898193603399</v>
      </c>
      <c r="H511" s="8">
        <v>332.690929923802</v>
      </c>
      <c r="I511" s="8">
        <v>257.45248336396799</v>
      </c>
      <c r="J511" s="8">
        <v>278.389621293088</v>
      </c>
      <c r="K511" s="8">
        <v>284.86221767139602</v>
      </c>
      <c r="L511" s="8">
        <v>278.81302261521199</v>
      </c>
      <c r="M511" s="8">
        <v>182.346174679359</v>
      </c>
      <c r="N511" s="8">
        <v>192.59670089600201</v>
      </c>
      <c r="O511" s="8">
        <v>183.72651279830001</v>
      </c>
      <c r="P511" s="8">
        <v>173.53690132236301</v>
      </c>
      <c r="Q511" s="8">
        <v>110.93447639857</v>
      </c>
      <c r="R511" s="8">
        <v>42.264336010069997</v>
      </c>
      <c r="S511" s="8">
        <v>0.69501518205024904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/>
      <c r="Z511" s="8"/>
      <c r="AA511" s="8"/>
      <c r="AB511" s="8"/>
      <c r="AC511" s="8">
        <v>950.46957694209596</v>
      </c>
      <c r="AD511" s="8">
        <v>590.14341328777004</v>
      </c>
      <c r="AE511" s="8">
        <v>563.25183896448402</v>
      </c>
      <c r="AF511" s="8">
        <v>461.15919729457198</v>
      </c>
      <c r="AG511" s="8">
        <v>376.32321369430201</v>
      </c>
      <c r="AH511" s="8">
        <v>284.47137772093299</v>
      </c>
      <c r="AI511" s="8">
        <v>42.959351192120202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1540.6129902298701</v>
      </c>
      <c r="AP511" s="8">
        <v>1024.41103625906</v>
      </c>
      <c r="AQ511" s="8">
        <v>660.794591415235</v>
      </c>
      <c r="AR511" s="8">
        <v>42.959351192120202</v>
      </c>
      <c r="AS511" s="8">
        <v>0</v>
      </c>
      <c r="AT511" s="8"/>
      <c r="AU511" s="8">
        <f t="shared" si="46"/>
        <v>-363.61644484382498</v>
      </c>
      <c r="AV511" s="8">
        <f t="shared" si="47"/>
        <v>-617.83524022311485</v>
      </c>
      <c r="AW511" s="8">
        <f t="shared" si="48"/>
        <v>-42.959351192120202</v>
      </c>
      <c r="AX511" s="8">
        <v>-96.466847935853096</v>
      </c>
      <c r="AY511" s="8">
        <v>10.2505262166433</v>
      </c>
      <c r="AZ511" s="8">
        <v>-8.8701880977026502</v>
      </c>
      <c r="BA511" s="8">
        <v>-10.189611475936999</v>
      </c>
      <c r="BB511" s="8">
        <v>-62.602424923792597</v>
      </c>
      <c r="BC511" s="8">
        <v>-68.670140388500201</v>
      </c>
      <c r="BD511" s="8">
        <v>-41.569320828019698</v>
      </c>
      <c r="BE511" s="8">
        <v>-0.69501518205024904</v>
      </c>
      <c r="BF511" s="8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9">
        <v>0</v>
      </c>
      <c r="BM511" s="8" t="s">
        <v>268</v>
      </c>
      <c r="BN511" s="7" t="s">
        <v>268</v>
      </c>
      <c r="BO511" s="10">
        <v>971</v>
      </c>
      <c r="BP511" s="10">
        <v>493</v>
      </c>
      <c r="BQ511" s="7" t="s">
        <v>252</v>
      </c>
      <c r="BR511" s="8">
        <v>192.59670089600201</v>
      </c>
      <c r="BS511" s="8">
        <v>108.923897322499</v>
      </c>
      <c r="BT511" s="4">
        <v>0.565554325779003</v>
      </c>
      <c r="BU511" s="8">
        <v>80.859377202154604</v>
      </c>
      <c r="BV511" s="4">
        <v>0.41983781044004898</v>
      </c>
      <c r="BW511" s="8">
        <v>17.472043010752699</v>
      </c>
      <c r="BX511" s="8">
        <v>183.72651279830001</v>
      </c>
      <c r="BY511" s="8">
        <v>92.238965345012005</v>
      </c>
      <c r="BZ511" s="4">
        <v>0.50204493592209298</v>
      </c>
      <c r="CA511" s="8">
        <v>65.373158489732205</v>
      </c>
      <c r="CB511" s="4">
        <v>0.35581777226404299</v>
      </c>
      <c r="CC511" s="8">
        <v>15.4172043010753</v>
      </c>
      <c r="CD511" s="8">
        <v>173.53690132236301</v>
      </c>
      <c r="CE511" s="8">
        <v>85.240478354348497</v>
      </c>
      <c r="CF511" s="4">
        <v>0.49119511587916098</v>
      </c>
      <c r="CG511" s="8">
        <v>65.526008504222403</v>
      </c>
      <c r="CH511" s="4">
        <v>0.37759120973643001</v>
      </c>
      <c r="CI511" s="8">
        <v>15</v>
      </c>
      <c r="CJ511" s="8">
        <v>110.93447639857</v>
      </c>
      <c r="CK511" s="8">
        <v>56.111109338521203</v>
      </c>
      <c r="CL511" s="4">
        <v>0.50580406705056102</v>
      </c>
      <c r="CM511" s="8">
        <v>43.8768238811627</v>
      </c>
      <c r="CN511" s="4">
        <v>0.39552017826739599</v>
      </c>
      <c r="CO511" s="8">
        <v>8.0230414746543808</v>
      </c>
      <c r="CP511" s="8">
        <v>42.264336010069997</v>
      </c>
      <c r="CQ511" s="8">
        <v>19.684005784099998</v>
      </c>
      <c r="CR511" s="4">
        <v>0.465735597488389</v>
      </c>
      <c r="CS511" s="8">
        <v>13.055433586769</v>
      </c>
      <c r="CT511" s="4">
        <v>0.30889953136039799</v>
      </c>
      <c r="CU511" s="8">
        <v>3</v>
      </c>
      <c r="CV511" s="8">
        <v>0.69501518205024904</v>
      </c>
      <c r="CW511" s="8">
        <v>1.07451138012904</v>
      </c>
      <c r="CX511" s="4">
        <v>1.54602576732108</v>
      </c>
      <c r="CY511" s="8">
        <v>-1.36157792597531</v>
      </c>
      <c r="CZ511" s="4">
        <v>-1.95906213438208</v>
      </c>
      <c r="DA511" s="8">
        <v>0</v>
      </c>
      <c r="DB511" s="8">
        <v>0</v>
      </c>
      <c r="DC511" s="8">
        <v>0</v>
      </c>
      <c r="DD511" s="4"/>
      <c r="DE511" s="8">
        <v>-1.8007716221602199</v>
      </c>
      <c r="DF511" s="4"/>
      <c r="DG511" s="8">
        <v>0</v>
      </c>
      <c r="DH511" s="8">
        <v>0</v>
      </c>
      <c r="DI511" s="8">
        <v>0</v>
      </c>
      <c r="DJ511" s="4"/>
      <c r="DK511" s="8">
        <v>-2.2225754746938899</v>
      </c>
      <c r="DL511" s="4"/>
      <c r="DM511" s="8">
        <v>0</v>
      </c>
      <c r="DN511" s="8">
        <v>0</v>
      </c>
      <c r="DO511" s="8">
        <v>0</v>
      </c>
      <c r="DP511" s="4"/>
      <c r="DQ511" s="8">
        <v>-1.5862157512425099</v>
      </c>
      <c r="DR511" s="4"/>
      <c r="DS511" s="8">
        <v>0</v>
      </c>
      <c r="DT511" s="8">
        <v>0</v>
      </c>
      <c r="DU511" s="8">
        <v>0</v>
      </c>
      <c r="DV511" s="4"/>
      <c r="DW511" s="8">
        <v>-2.4233361542590699</v>
      </c>
      <c r="DX511" s="4"/>
      <c r="DY511" s="8">
        <v>0</v>
      </c>
      <c r="DZ511" s="8">
        <v>0</v>
      </c>
      <c r="EA511" s="8">
        <v>0</v>
      </c>
      <c r="EB511" s="4"/>
      <c r="EC511" s="8">
        <v>-1.6930689602411599</v>
      </c>
      <c r="ED511" s="4"/>
      <c r="EE511" s="8">
        <v>0</v>
      </c>
      <c r="EF511" s="8"/>
      <c r="EG511" s="8"/>
      <c r="EH511" s="4"/>
      <c r="EI511" s="8"/>
      <c r="EJ511" s="4"/>
      <c r="EK511" s="8"/>
      <c r="EL511" s="8"/>
      <c r="EM511" s="8"/>
      <c r="EN511" s="4"/>
      <c r="EO511" s="8"/>
      <c r="EP511" s="4"/>
      <c r="EQ511" s="8"/>
      <c r="ER511" s="8"/>
      <c r="ES511" s="8"/>
      <c r="ET511" s="4"/>
      <c r="EU511" s="8"/>
      <c r="EV511" s="4"/>
      <c r="EW511" s="8"/>
      <c r="EX511" s="8"/>
      <c r="EY511" s="8"/>
      <c r="EZ511" s="4"/>
      <c r="FA511" s="8"/>
      <c r="FB511" s="4"/>
      <c r="FC511" s="8"/>
      <c r="FD511" s="7">
        <v>376.32321369430201</v>
      </c>
      <c r="FE511" s="7">
        <v>201.16286266751101</v>
      </c>
      <c r="FF511" s="4">
        <v>0.53454811010123104</v>
      </c>
      <c r="FG511" s="7">
        <v>146.23253569188699</v>
      </c>
      <c r="FH511" s="4">
        <v>0.38858228876275402</v>
      </c>
      <c r="FI511" s="7">
        <v>32.889247311828001</v>
      </c>
      <c r="FJ511" s="7">
        <v>284.47137772093299</v>
      </c>
      <c r="FK511" s="7">
        <v>141.35158769287</v>
      </c>
      <c r="FL511" s="4">
        <v>0.49689212610885503</v>
      </c>
      <c r="FM511" s="7">
        <v>109.402832385385</v>
      </c>
      <c r="FN511" s="4">
        <v>0.38458291748672702</v>
      </c>
      <c r="FO511" s="7">
        <v>23.023041474654399</v>
      </c>
      <c r="FP511" s="7">
        <v>42.959351192120202</v>
      </c>
      <c r="FQ511" s="7">
        <v>20.758517164229001</v>
      </c>
      <c r="FR511" s="4">
        <v>0.483213004577141</v>
      </c>
      <c r="FS511" s="7">
        <v>11.6938556607937</v>
      </c>
      <c r="FT511" s="4">
        <v>0.27220745510091898</v>
      </c>
      <c r="FU511" s="7">
        <v>3</v>
      </c>
      <c r="FV511" s="7">
        <v>0</v>
      </c>
      <c r="FW511" s="7">
        <v>0</v>
      </c>
      <c r="FX511" s="4"/>
      <c r="FY511" s="7">
        <v>-4.0233470968541099</v>
      </c>
      <c r="FZ511" s="4"/>
      <c r="GA511" s="7">
        <v>0</v>
      </c>
      <c r="GB511" s="7">
        <v>0</v>
      </c>
      <c r="GC511" s="7">
        <v>0</v>
      </c>
      <c r="GD511" s="4"/>
      <c r="GE511" s="7">
        <v>-4.0095519055015796</v>
      </c>
      <c r="GF511" s="4"/>
      <c r="GG511" s="7">
        <v>0</v>
      </c>
      <c r="GH511" s="7">
        <v>0</v>
      </c>
      <c r="GI511" s="7">
        <v>0</v>
      </c>
      <c r="GJ511" s="4"/>
      <c r="GK511" s="7">
        <v>-1.6930689602411599</v>
      </c>
      <c r="GL511" s="4"/>
      <c r="GM511" s="7">
        <v>0</v>
      </c>
      <c r="GN511" s="7">
        <v>0</v>
      </c>
      <c r="GO511" s="7">
        <v>0</v>
      </c>
      <c r="GP511" s="4"/>
      <c r="GQ511" s="7">
        <v>0</v>
      </c>
      <c r="GR511" s="4"/>
      <c r="GS511" s="7">
        <v>0</v>
      </c>
      <c r="GT511" s="7">
        <v>0</v>
      </c>
      <c r="GU511" s="7">
        <v>0</v>
      </c>
      <c r="GV511" s="4"/>
      <c r="GW511" s="7">
        <v>0</v>
      </c>
      <c r="GX511" s="4"/>
      <c r="GY511" s="7">
        <v>0</v>
      </c>
      <c r="GZ511" s="3"/>
    </row>
    <row r="512" spans="1:208" s="11" customFormat="1" x14ac:dyDescent="0.25">
      <c r="A512" s="7" t="s">
        <v>220</v>
      </c>
      <c r="B512" s="7" t="s">
        <v>1199</v>
      </c>
      <c r="C512" s="7" t="s">
        <v>1200</v>
      </c>
      <c r="D512" s="33" t="s">
        <v>228</v>
      </c>
      <c r="E512" s="7" t="s">
        <v>229</v>
      </c>
      <c r="F512" s="8">
        <v>0</v>
      </c>
      <c r="G512" s="8">
        <v>7.3521921970509796</v>
      </c>
      <c r="H512" s="8">
        <v>9.8338250214200809</v>
      </c>
      <c r="I512" s="8">
        <v>11.101426646793501</v>
      </c>
      <c r="J512" s="8">
        <v>9.1395300402148507</v>
      </c>
      <c r="K512" s="8">
        <v>11.4931879100585</v>
      </c>
      <c r="L512" s="8">
        <v>38.0087612597478</v>
      </c>
      <c r="M512" s="8">
        <v>46.368466673630103</v>
      </c>
      <c r="N512" s="8">
        <v>6.2296752500668804</v>
      </c>
      <c r="O512" s="8">
        <v>28.079350891962001</v>
      </c>
      <c r="P512" s="8">
        <v>26.201916996724901</v>
      </c>
      <c r="Q512" s="8">
        <v>14.7809599092516</v>
      </c>
      <c r="R512" s="8">
        <v>-5.91362263114529E-3</v>
      </c>
      <c r="S512" s="8">
        <v>-3.5496477919263102E-2</v>
      </c>
      <c r="T512" s="8">
        <v>0.212889730304238</v>
      </c>
      <c r="U512" s="8">
        <v>0</v>
      </c>
      <c r="V512" s="8">
        <v>0</v>
      </c>
      <c r="W512" s="8"/>
      <c r="X512" s="8">
        <v>0</v>
      </c>
      <c r="Y512" s="8"/>
      <c r="Z512" s="8"/>
      <c r="AA512" s="8"/>
      <c r="AB512" s="8"/>
      <c r="AC512" s="8">
        <v>7.3521921970509796</v>
      </c>
      <c r="AD512" s="8">
        <v>20.9352516682135</v>
      </c>
      <c r="AE512" s="8">
        <v>20.632717950273399</v>
      </c>
      <c r="AF512" s="8">
        <v>84.377227933377895</v>
      </c>
      <c r="AG512" s="8">
        <v>34.309026142028898</v>
      </c>
      <c r="AH512" s="8">
        <v>40.982876905976497</v>
      </c>
      <c r="AI512" s="8">
        <v>-4.1410100550408398E-2</v>
      </c>
      <c r="AJ512" s="8">
        <v>0.212889730304238</v>
      </c>
      <c r="AK512" s="8">
        <v>0</v>
      </c>
      <c r="AL512" s="8">
        <v>0</v>
      </c>
      <c r="AM512" s="8">
        <v>0</v>
      </c>
      <c r="AN512" s="8">
        <v>0</v>
      </c>
      <c r="AO512" s="8">
        <v>28.2874438652645</v>
      </c>
      <c r="AP512" s="8">
        <v>105.009945883651</v>
      </c>
      <c r="AQ512" s="8">
        <v>75.291903048005395</v>
      </c>
      <c r="AR512" s="8">
        <v>0.17147962975382999</v>
      </c>
      <c r="AS512" s="8">
        <v>0</v>
      </c>
      <c r="AT512" s="8"/>
      <c r="AU512" s="8">
        <f t="shared" si="46"/>
        <v>-29.718042835645605</v>
      </c>
      <c r="AV512" s="8">
        <f t="shared" si="47"/>
        <v>-75.120423418251562</v>
      </c>
      <c r="AW512" s="8">
        <f t="shared" si="48"/>
        <v>-0.17147962975382999</v>
      </c>
      <c r="AX512" s="8">
        <v>8.3597054138823204</v>
      </c>
      <c r="AY512" s="8">
        <v>-40.138791423563198</v>
      </c>
      <c r="AZ512" s="8">
        <v>21.8496756418952</v>
      </c>
      <c r="BA512" s="8">
        <v>-1.8774338952371199</v>
      </c>
      <c r="BB512" s="8">
        <v>-11.420957087473299</v>
      </c>
      <c r="BC512" s="8">
        <v>-14.7868735318827</v>
      </c>
      <c r="BD512" s="8">
        <v>-2.9582855288117799E-2</v>
      </c>
      <c r="BE512" s="8">
        <v>0.24838620822350099</v>
      </c>
      <c r="BF512" s="8">
        <v>-0.212889730304238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9">
        <v>0</v>
      </c>
      <c r="BM512" s="8" t="s">
        <v>236</v>
      </c>
      <c r="BN512" s="7" t="s">
        <v>236</v>
      </c>
      <c r="BO512" s="10">
        <v>194</v>
      </c>
      <c r="BP512" s="10">
        <v>494</v>
      </c>
      <c r="BQ512" s="7" t="s">
        <v>252</v>
      </c>
      <c r="BR512" s="8">
        <v>6.2296752500668804</v>
      </c>
      <c r="BS512" s="8">
        <v>4.59425188197691</v>
      </c>
      <c r="BT512" s="4">
        <v>0.73747855185992095</v>
      </c>
      <c r="BU512" s="8">
        <v>-0.87318651944211101</v>
      </c>
      <c r="BV512" s="4">
        <v>-0.14016565621662799</v>
      </c>
      <c r="BW512" s="8">
        <v>3.95161290322581</v>
      </c>
      <c r="BX512" s="8">
        <v>28.079350891962001</v>
      </c>
      <c r="BY512" s="8">
        <v>25.1620906118611</v>
      </c>
      <c r="BZ512" s="4">
        <v>0.89610656274336897</v>
      </c>
      <c r="CA512" s="8">
        <v>17.379759104444201</v>
      </c>
      <c r="CB512" s="4">
        <v>0.61895159796657795</v>
      </c>
      <c r="CC512" s="8">
        <v>6</v>
      </c>
      <c r="CD512" s="8">
        <v>26.201916996724901</v>
      </c>
      <c r="CE512" s="8">
        <v>22.786718524285501</v>
      </c>
      <c r="CF512" s="4">
        <v>0.86965845007194398</v>
      </c>
      <c r="CG512" s="8">
        <v>15.941939971184601</v>
      </c>
      <c r="CH512" s="4">
        <v>0.60842647403154704</v>
      </c>
      <c r="CI512" s="8">
        <v>6</v>
      </c>
      <c r="CJ512" s="8">
        <v>14.7809599092516</v>
      </c>
      <c r="CK512" s="8">
        <v>13.036337813783801</v>
      </c>
      <c r="CL512" s="4">
        <v>0.881968281750379</v>
      </c>
      <c r="CM512" s="8">
        <v>9.2067550637662396</v>
      </c>
      <c r="CN512" s="4">
        <v>0.62287937456644005</v>
      </c>
      <c r="CO512" s="8">
        <v>3.4193548387096802</v>
      </c>
      <c r="CP512" s="8">
        <v>-5.91362263114529E-3</v>
      </c>
      <c r="CQ512" s="8">
        <v>-5.91362263114529E-3</v>
      </c>
      <c r="CR512" s="4">
        <v>1</v>
      </c>
      <c r="CS512" s="8">
        <v>-3.2577814593914303E-2</v>
      </c>
      <c r="CT512" s="4">
        <v>-5.5089437770913303</v>
      </c>
      <c r="CU512" s="8">
        <v>0</v>
      </c>
      <c r="CV512" s="8">
        <v>-3.5496477919263102E-2</v>
      </c>
      <c r="CW512" s="8">
        <v>-3.5496477919263102E-2</v>
      </c>
      <c r="CX512" s="4">
        <v>1</v>
      </c>
      <c r="CY512" s="8">
        <v>-3.5496477919263102E-2</v>
      </c>
      <c r="CZ512" s="4">
        <v>-1</v>
      </c>
      <c r="DA512" s="8">
        <v>0</v>
      </c>
      <c r="DB512" s="8">
        <v>0.212889730304238</v>
      </c>
      <c r="DC512" s="8">
        <v>0.212889730304238</v>
      </c>
      <c r="DD512" s="4">
        <v>1</v>
      </c>
      <c r="DE512" s="8">
        <v>0.212889730304238</v>
      </c>
      <c r="DF512" s="4">
        <v>1</v>
      </c>
      <c r="DG512" s="8">
        <v>0</v>
      </c>
      <c r="DH512" s="8">
        <v>0</v>
      </c>
      <c r="DI512" s="8">
        <v>0</v>
      </c>
      <c r="DJ512" s="4"/>
      <c r="DK512" s="8">
        <v>-2.2638261620451399E-3</v>
      </c>
      <c r="DL512" s="4"/>
      <c r="DM512" s="8">
        <v>0</v>
      </c>
      <c r="DN512" s="8">
        <v>0</v>
      </c>
      <c r="DO512" s="8">
        <v>0</v>
      </c>
      <c r="DP512" s="4"/>
      <c r="DQ512" s="8">
        <v>0</v>
      </c>
      <c r="DR512" s="4"/>
      <c r="DS512" s="8">
        <v>0</v>
      </c>
      <c r="DT512" s="8"/>
      <c r="DU512" s="8"/>
      <c r="DV512" s="4"/>
      <c r="DW512" s="8"/>
      <c r="DX512" s="4"/>
      <c r="DY512" s="8"/>
      <c r="DZ512" s="8">
        <v>0</v>
      </c>
      <c r="EA512" s="8">
        <v>0</v>
      </c>
      <c r="EB512" s="4"/>
      <c r="EC512" s="8">
        <v>-1.2477001761709199E-4</v>
      </c>
      <c r="ED512" s="4"/>
      <c r="EE512" s="8">
        <v>0</v>
      </c>
      <c r="EF512" s="8"/>
      <c r="EG512" s="8"/>
      <c r="EH512" s="4"/>
      <c r="EI512" s="8"/>
      <c r="EJ512" s="4"/>
      <c r="EK512" s="8"/>
      <c r="EL512" s="8"/>
      <c r="EM512" s="8"/>
      <c r="EN512" s="4"/>
      <c r="EO512" s="8"/>
      <c r="EP512" s="4"/>
      <c r="EQ512" s="8"/>
      <c r="ER512" s="8"/>
      <c r="ES512" s="8"/>
      <c r="ET512" s="4"/>
      <c r="EU512" s="8"/>
      <c r="EV512" s="4"/>
      <c r="EW512" s="8"/>
      <c r="EX512" s="8"/>
      <c r="EY512" s="8"/>
      <c r="EZ512" s="4"/>
      <c r="FA512" s="8"/>
      <c r="FB512" s="4"/>
      <c r="FC512" s="8"/>
      <c r="FD512" s="7">
        <v>34.309026142028898</v>
      </c>
      <c r="FE512" s="7">
        <v>29.756342493838002</v>
      </c>
      <c r="FF512" s="4">
        <v>0.86730361773184095</v>
      </c>
      <c r="FG512" s="7">
        <v>16.506572585002001</v>
      </c>
      <c r="FH512" s="4">
        <v>0.48111457657439399</v>
      </c>
      <c r="FI512" s="7">
        <v>9.9516129032258096</v>
      </c>
      <c r="FJ512" s="7">
        <v>40.982876905976497</v>
      </c>
      <c r="FK512" s="7">
        <v>35.823056338069399</v>
      </c>
      <c r="FL512" s="4">
        <v>0.87409813664997504</v>
      </c>
      <c r="FM512" s="7">
        <v>25.148695034950801</v>
      </c>
      <c r="FN512" s="4">
        <v>0.61363908377265297</v>
      </c>
      <c r="FO512" s="7">
        <v>9.4193548387096797</v>
      </c>
      <c r="FP512" s="7">
        <v>-4.1410100550408398E-2</v>
      </c>
      <c r="FQ512" s="7">
        <v>-4.1410100550408398E-2</v>
      </c>
      <c r="FR512" s="4">
        <v>1</v>
      </c>
      <c r="FS512" s="7">
        <v>-6.8074292513177398E-2</v>
      </c>
      <c r="FT512" s="4">
        <v>1.64390551117621</v>
      </c>
      <c r="FU512" s="7">
        <v>0</v>
      </c>
      <c r="FV512" s="7">
        <v>0.212889730304238</v>
      </c>
      <c r="FW512" s="7">
        <v>0.212889730304238</v>
      </c>
      <c r="FX512" s="4">
        <v>1</v>
      </c>
      <c r="FY512" s="7">
        <v>0.21062590414219301</v>
      </c>
      <c r="FZ512" s="4">
        <v>0.989366203062919</v>
      </c>
      <c r="GA512" s="7">
        <v>0</v>
      </c>
      <c r="GB512" s="7">
        <v>0</v>
      </c>
      <c r="GC512" s="7">
        <v>0</v>
      </c>
      <c r="GD512" s="4"/>
      <c r="GE512" s="7">
        <v>0</v>
      </c>
      <c r="GF512" s="4"/>
      <c r="GG512" s="7">
        <v>0</v>
      </c>
      <c r="GH512" s="7">
        <v>0</v>
      </c>
      <c r="GI512" s="7">
        <v>0</v>
      </c>
      <c r="GJ512" s="4"/>
      <c r="GK512" s="7">
        <v>-1.2477001761709199E-4</v>
      </c>
      <c r="GL512" s="4"/>
      <c r="GM512" s="7">
        <v>0</v>
      </c>
      <c r="GN512" s="7">
        <v>0</v>
      </c>
      <c r="GO512" s="7">
        <v>0</v>
      </c>
      <c r="GP512" s="4"/>
      <c r="GQ512" s="7">
        <v>0</v>
      </c>
      <c r="GR512" s="4"/>
      <c r="GS512" s="7">
        <v>0</v>
      </c>
      <c r="GT512" s="7">
        <v>0</v>
      </c>
      <c r="GU512" s="7">
        <v>0</v>
      </c>
      <c r="GV512" s="4"/>
      <c r="GW512" s="7">
        <v>0</v>
      </c>
      <c r="GX512" s="4"/>
      <c r="GY512" s="7">
        <v>0</v>
      </c>
      <c r="GZ512" s="3"/>
    </row>
    <row r="513" spans="1:208" s="11" customFormat="1" x14ac:dyDescent="0.25">
      <c r="A513" s="7" t="s">
        <v>220</v>
      </c>
      <c r="B513" s="7" t="s">
        <v>1201</v>
      </c>
      <c r="C513" s="7" t="s">
        <v>1202</v>
      </c>
      <c r="D513" s="33" t="s">
        <v>248</v>
      </c>
      <c r="E513" s="7"/>
      <c r="F513" s="8">
        <v>0</v>
      </c>
      <c r="G513" s="8">
        <v>0</v>
      </c>
      <c r="H513" s="8">
        <v>0</v>
      </c>
      <c r="I513" s="8">
        <v>41.5712825145647</v>
      </c>
      <c r="J513" s="8">
        <v>116.943474979987</v>
      </c>
      <c r="K513" s="8">
        <v>109.146595045654</v>
      </c>
      <c r="L513" s="8">
        <v>109.698655202881</v>
      </c>
      <c r="M513" s="8">
        <v>0</v>
      </c>
      <c r="N513" s="8">
        <v>82.638127870909202</v>
      </c>
      <c r="O513" s="8">
        <v>349.62412310769702</v>
      </c>
      <c r="P513" s="8">
        <v>179.628540254065</v>
      </c>
      <c r="Q513" s="8">
        <v>311.40294904547602</v>
      </c>
      <c r="R513" s="8">
        <v>363.61150566776098</v>
      </c>
      <c r="S513" s="8">
        <v>515.24094625652299</v>
      </c>
      <c r="T513" s="8">
        <v>585.99841502215099</v>
      </c>
      <c r="U513" s="8">
        <v>251.21508491681499</v>
      </c>
      <c r="V513" s="8">
        <v>0</v>
      </c>
      <c r="W513" s="8">
        <v>0</v>
      </c>
      <c r="X513" s="8"/>
      <c r="Y513" s="8"/>
      <c r="Z513" s="8"/>
      <c r="AA513" s="8"/>
      <c r="AB513" s="8"/>
      <c r="AC513" s="8">
        <v>0</v>
      </c>
      <c r="AD513" s="8">
        <v>41.5712825145647</v>
      </c>
      <c r="AE513" s="8">
        <v>226.09007002564101</v>
      </c>
      <c r="AF513" s="8">
        <v>109.698655202881</v>
      </c>
      <c r="AG513" s="8">
        <v>432.262250978606</v>
      </c>
      <c r="AH513" s="8">
        <v>491.03148929954</v>
      </c>
      <c r="AI513" s="8">
        <v>878.85245192428397</v>
      </c>
      <c r="AJ513" s="8">
        <v>837.21349993896604</v>
      </c>
      <c r="AK513" s="8">
        <v>0</v>
      </c>
      <c r="AL513" s="8">
        <v>0</v>
      </c>
      <c r="AM513" s="8">
        <v>0</v>
      </c>
      <c r="AN513" s="8">
        <v>0</v>
      </c>
      <c r="AO513" s="8">
        <v>41.5712825145647</v>
      </c>
      <c r="AP513" s="8">
        <v>335.78872522852203</v>
      </c>
      <c r="AQ513" s="8">
        <v>923.29374027814697</v>
      </c>
      <c r="AR513" s="8">
        <v>1716.0659518632499</v>
      </c>
      <c r="AS513" s="8">
        <v>0</v>
      </c>
      <c r="AT513" s="8"/>
      <c r="AU513" s="8">
        <f t="shared" si="46"/>
        <v>587.50501504962494</v>
      </c>
      <c r="AV513" s="8">
        <f t="shared" si="47"/>
        <v>792.77221158510292</v>
      </c>
      <c r="AW513" s="8">
        <f t="shared" si="48"/>
        <v>-1716.0659518632499</v>
      </c>
      <c r="AX513" s="8">
        <v>-109.698655202881</v>
      </c>
      <c r="AY513" s="8">
        <v>82.638127870909202</v>
      </c>
      <c r="AZ513" s="8">
        <v>266.98599523678803</v>
      </c>
      <c r="BA513" s="8">
        <v>-169.99558285363199</v>
      </c>
      <c r="BB513" s="8">
        <v>131.77440879141099</v>
      </c>
      <c r="BC513" s="8">
        <v>52.208556622285201</v>
      </c>
      <c r="BD513" s="8">
        <v>151.62944058876201</v>
      </c>
      <c r="BE513" s="8">
        <v>70.757468765628303</v>
      </c>
      <c r="BF513" s="8">
        <v>-334.78333010533601</v>
      </c>
      <c r="BG513" s="8">
        <v>-251.21508491681499</v>
      </c>
      <c r="BH513" s="8">
        <v>0</v>
      </c>
      <c r="BI513" s="8">
        <v>0</v>
      </c>
      <c r="BJ513" s="8">
        <v>0</v>
      </c>
      <c r="BK513" s="8">
        <v>0</v>
      </c>
      <c r="BL513" s="9">
        <v>0</v>
      </c>
      <c r="BM513" s="8" t="s">
        <v>268</v>
      </c>
      <c r="BN513" s="7" t="s">
        <v>268</v>
      </c>
      <c r="BO513" s="10">
        <v>978</v>
      </c>
      <c r="BP513" s="10">
        <v>495</v>
      </c>
      <c r="BQ513" s="7" t="s">
        <v>252</v>
      </c>
      <c r="BR513" s="8">
        <v>82.363814506539796</v>
      </c>
      <c r="BS513" s="8">
        <v>-11.480000664236499</v>
      </c>
      <c r="BT513" s="4">
        <v>-0.139381605053333</v>
      </c>
      <c r="BU513" s="8">
        <v>-14.1511293470215</v>
      </c>
      <c r="BV513" s="4">
        <v>-0.171812457106366</v>
      </c>
      <c r="BW513" s="8">
        <v>1.69</v>
      </c>
      <c r="BX513" s="8">
        <v>356.00609277452901</v>
      </c>
      <c r="BY513" s="8">
        <v>61.060884526472201</v>
      </c>
      <c r="BZ513" s="4">
        <v>0.171516403133988</v>
      </c>
      <c r="CA513" s="8">
        <v>46.079974036594997</v>
      </c>
      <c r="CB513" s="4">
        <v>0.12943591408077099</v>
      </c>
      <c r="CC513" s="8">
        <v>10.509591397849499</v>
      </c>
      <c r="CD513" s="8">
        <v>187.07652394765699</v>
      </c>
      <c r="CE513" s="8">
        <v>85.218898342459795</v>
      </c>
      <c r="CF513" s="4">
        <v>0.45552962255329998</v>
      </c>
      <c r="CG513" s="8">
        <v>64.814228850680493</v>
      </c>
      <c r="CH513" s="4">
        <v>0.34645837694105902</v>
      </c>
      <c r="CI513" s="8">
        <v>14.7170967741935</v>
      </c>
      <c r="CJ513" s="8">
        <v>331.95004774207001</v>
      </c>
      <c r="CK513" s="8">
        <v>15.2592402399048</v>
      </c>
      <c r="CL513" s="4">
        <v>4.5968483341690701E-2</v>
      </c>
      <c r="CM513" s="8">
        <v>-15.9291446649679</v>
      </c>
      <c r="CN513" s="4">
        <v>-4.7986571393250903E-2</v>
      </c>
      <c r="CO513" s="8">
        <v>20.472580645161301</v>
      </c>
      <c r="CP513" s="8">
        <v>400.99305006121301</v>
      </c>
      <c r="CQ513" s="8">
        <v>-23.3231630407574</v>
      </c>
      <c r="CR513" s="4">
        <v>-5.8163509410442397E-2</v>
      </c>
      <c r="CS513" s="8">
        <v>-53.308394820472202</v>
      </c>
      <c r="CT513" s="4">
        <v>-0.13294094451845101</v>
      </c>
      <c r="CU513" s="8">
        <v>21.234408602150499</v>
      </c>
      <c r="CV513" s="8">
        <v>553.20847613611397</v>
      </c>
      <c r="CW513" s="8">
        <v>235.28984310125401</v>
      </c>
      <c r="CX513" s="4">
        <v>0.42531857925358801</v>
      </c>
      <c r="CY513" s="8">
        <v>200.92602336848699</v>
      </c>
      <c r="CZ513" s="4">
        <v>0.36320127408722203</v>
      </c>
      <c r="DA513" s="8">
        <v>20.5409677419355</v>
      </c>
      <c r="DB513" s="8">
        <v>633.99502293653097</v>
      </c>
      <c r="DC513" s="8">
        <v>139.47133409748099</v>
      </c>
      <c r="DD513" s="4">
        <v>0.21998805834701901</v>
      </c>
      <c r="DE513" s="8">
        <v>117.419878905338</v>
      </c>
      <c r="DF513" s="4">
        <v>0.18520631023485601</v>
      </c>
      <c r="DG513" s="8">
        <v>17.252688172043001</v>
      </c>
      <c r="DH513" s="8">
        <v>268.43664938031299</v>
      </c>
      <c r="DI513" s="8">
        <v>64.372131150344302</v>
      </c>
      <c r="DJ513" s="4">
        <v>0.23980380957275199</v>
      </c>
      <c r="DK513" s="8">
        <v>44.426532941684201</v>
      </c>
      <c r="DL513" s="4">
        <v>0.16550099639614399</v>
      </c>
      <c r="DM513" s="8">
        <v>13.0967741935484</v>
      </c>
      <c r="DN513" s="8">
        <v>0</v>
      </c>
      <c r="DO513" s="8">
        <v>27.9542082134449</v>
      </c>
      <c r="DP513" s="4"/>
      <c r="DQ513" s="8">
        <v>28.662618364843599</v>
      </c>
      <c r="DR513" s="4"/>
      <c r="DS513" s="8">
        <v>0</v>
      </c>
      <c r="DT513" s="8">
        <v>0</v>
      </c>
      <c r="DU513" s="8">
        <v>0</v>
      </c>
      <c r="DV513" s="4"/>
      <c r="DW513" s="8">
        <v>1.51372838805416E-3</v>
      </c>
      <c r="DX513" s="4"/>
      <c r="DY513" s="8">
        <v>0</v>
      </c>
      <c r="DZ513" s="8"/>
      <c r="EA513" s="8"/>
      <c r="EB513" s="4"/>
      <c r="EC513" s="8"/>
      <c r="ED513" s="4"/>
      <c r="EE513" s="8"/>
      <c r="EF513" s="8"/>
      <c r="EG513" s="8"/>
      <c r="EH513" s="4"/>
      <c r="EI513" s="8"/>
      <c r="EJ513" s="4"/>
      <c r="EK513" s="8"/>
      <c r="EL513" s="8"/>
      <c r="EM513" s="8"/>
      <c r="EN513" s="4"/>
      <c r="EO513" s="8"/>
      <c r="EP513" s="4"/>
      <c r="EQ513" s="8"/>
      <c r="ER513" s="8"/>
      <c r="ES513" s="8"/>
      <c r="ET513" s="4"/>
      <c r="EU513" s="8"/>
      <c r="EV513" s="4"/>
      <c r="EW513" s="8"/>
      <c r="EX513" s="8"/>
      <c r="EY513" s="8"/>
      <c r="EZ513" s="4"/>
      <c r="FA513" s="8"/>
      <c r="FB513" s="4"/>
      <c r="FC513" s="8"/>
      <c r="FD513" s="7">
        <v>438.369907281069</v>
      </c>
      <c r="FE513" s="7">
        <v>49.580883862235702</v>
      </c>
      <c r="FF513" s="4">
        <v>0.113102845425122</v>
      </c>
      <c r="FG513" s="7">
        <v>31.928844689573499</v>
      </c>
      <c r="FH513" s="4">
        <v>7.2835393486765307E-2</v>
      </c>
      <c r="FI513" s="7">
        <v>12.199591397849501</v>
      </c>
      <c r="FJ513" s="7">
        <v>519.02657168972701</v>
      </c>
      <c r="FK513" s="7">
        <v>100.47813858236501</v>
      </c>
      <c r="FL513" s="4">
        <v>0.19358958493252301</v>
      </c>
      <c r="FM513" s="7">
        <v>48.885084185712699</v>
      </c>
      <c r="FN513" s="4">
        <v>9.4186091526227395E-2</v>
      </c>
      <c r="FO513" s="7">
        <v>35.189677419354801</v>
      </c>
      <c r="FP513" s="7">
        <v>954.20152619732698</v>
      </c>
      <c r="FQ513" s="7">
        <v>211.966680060497</v>
      </c>
      <c r="FR513" s="4">
        <v>0.22214036997532799</v>
      </c>
      <c r="FS513" s="7">
        <v>147.61762854801501</v>
      </c>
      <c r="FT513" s="4">
        <v>0.154702779753768</v>
      </c>
      <c r="FU513" s="7">
        <v>41.775376344085998</v>
      </c>
      <c r="FV513" s="7">
        <v>902.43167231684401</v>
      </c>
      <c r="FW513" s="7">
        <v>203.843465247826</v>
      </c>
      <c r="FX513" s="4">
        <v>0.22588243686581999</v>
      </c>
      <c r="FY513" s="7">
        <v>161.84641184702201</v>
      </c>
      <c r="FZ513" s="4">
        <v>0.179344782338488</v>
      </c>
      <c r="GA513" s="7">
        <v>30.3494623655914</v>
      </c>
      <c r="GB513" s="7">
        <v>0</v>
      </c>
      <c r="GC513" s="7">
        <v>27.9542082134449</v>
      </c>
      <c r="GD513" s="4"/>
      <c r="GE513" s="7">
        <v>28.664132093231601</v>
      </c>
      <c r="GF513" s="4"/>
      <c r="GG513" s="7">
        <v>0</v>
      </c>
      <c r="GH513" s="7">
        <v>0</v>
      </c>
      <c r="GI513" s="7">
        <v>0</v>
      </c>
      <c r="GJ513" s="4"/>
      <c r="GK513" s="7">
        <v>0</v>
      </c>
      <c r="GL513" s="4"/>
      <c r="GM513" s="7">
        <v>0</v>
      </c>
      <c r="GN513" s="7">
        <v>0</v>
      </c>
      <c r="GO513" s="7">
        <v>0</v>
      </c>
      <c r="GP513" s="4"/>
      <c r="GQ513" s="7">
        <v>0</v>
      </c>
      <c r="GR513" s="4"/>
      <c r="GS513" s="7">
        <v>0</v>
      </c>
      <c r="GT513" s="7">
        <v>0</v>
      </c>
      <c r="GU513" s="7">
        <v>0</v>
      </c>
      <c r="GV513" s="4"/>
      <c r="GW513" s="7">
        <v>0</v>
      </c>
      <c r="GX513" s="4"/>
      <c r="GY513" s="7">
        <v>0</v>
      </c>
      <c r="GZ513" s="3"/>
    </row>
    <row r="514" spans="1:208" s="11" customFormat="1" x14ac:dyDescent="0.25">
      <c r="A514" s="7" t="s">
        <v>220</v>
      </c>
      <c r="B514" s="7" t="s">
        <v>1203</v>
      </c>
      <c r="C514" s="7" t="s">
        <v>1204</v>
      </c>
      <c r="D514" s="33" t="s">
        <v>228</v>
      </c>
      <c r="E514" s="7" t="s">
        <v>229</v>
      </c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>
        <v>0</v>
      </c>
      <c r="Z514" s="8">
        <v>11.4020300094473</v>
      </c>
      <c r="AA514" s="8">
        <v>61.152701379354099</v>
      </c>
      <c r="AB514" s="8">
        <v>38.777496420010301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72.5547313888014</v>
      </c>
      <c r="AN514" s="8">
        <v>38.777496420010301</v>
      </c>
      <c r="AO514" s="8"/>
      <c r="AP514" s="8"/>
      <c r="AQ514" s="8"/>
      <c r="AR514" s="8"/>
      <c r="AS514" s="8">
        <v>0</v>
      </c>
      <c r="AT514" s="8">
        <v>111.33222780881199</v>
      </c>
      <c r="AU514" s="8">
        <f t="shared" si="46"/>
        <v>0</v>
      </c>
      <c r="AV514" s="8">
        <f t="shared" si="47"/>
        <v>0</v>
      </c>
      <c r="AW514" s="8">
        <f t="shared" si="48"/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11.4020300094473</v>
      </c>
      <c r="BL514" s="9">
        <v>49.750671369906698</v>
      </c>
      <c r="BM514" s="8" t="s">
        <v>249</v>
      </c>
      <c r="BN514" s="7" t="s">
        <v>249</v>
      </c>
      <c r="BO514" s="10">
        <v>979</v>
      </c>
      <c r="BP514" s="10">
        <v>496</v>
      </c>
      <c r="BQ514" s="7" t="s">
        <v>252</v>
      </c>
      <c r="BR514" s="8"/>
      <c r="BS514" s="8"/>
      <c r="BT514" s="4"/>
      <c r="BU514" s="8"/>
      <c r="BV514" s="4"/>
      <c r="BW514" s="8"/>
      <c r="BX514" s="8"/>
      <c r="BY514" s="8"/>
      <c r="BZ514" s="4"/>
      <c r="CA514" s="8"/>
      <c r="CB514" s="4"/>
      <c r="CC514" s="8"/>
      <c r="CD514" s="8"/>
      <c r="CE514" s="8"/>
      <c r="CF514" s="4"/>
      <c r="CG514" s="8"/>
      <c r="CH514" s="4"/>
      <c r="CI514" s="8"/>
      <c r="CJ514" s="8"/>
      <c r="CK514" s="8"/>
      <c r="CL514" s="4"/>
      <c r="CM514" s="8"/>
      <c r="CN514" s="4"/>
      <c r="CO514" s="8"/>
      <c r="CP514" s="8"/>
      <c r="CQ514" s="8"/>
      <c r="CR514" s="4"/>
      <c r="CS514" s="8"/>
      <c r="CT514" s="4"/>
      <c r="CU514" s="8"/>
      <c r="CV514" s="8"/>
      <c r="CW514" s="8"/>
      <c r="CX514" s="4"/>
      <c r="CY514" s="8"/>
      <c r="CZ514" s="4"/>
      <c r="DA514" s="8"/>
      <c r="DB514" s="8"/>
      <c r="DC514" s="8"/>
      <c r="DD514" s="4"/>
      <c r="DE514" s="8"/>
      <c r="DF514" s="4"/>
      <c r="DG514" s="8"/>
      <c r="DH514" s="8"/>
      <c r="DI514" s="8"/>
      <c r="DJ514" s="4"/>
      <c r="DK514" s="8"/>
      <c r="DL514" s="4"/>
      <c r="DM514" s="8"/>
      <c r="DN514" s="8"/>
      <c r="DO514" s="8"/>
      <c r="DP514" s="4"/>
      <c r="DQ514" s="8"/>
      <c r="DR514" s="4"/>
      <c r="DS514" s="8"/>
      <c r="DT514" s="8"/>
      <c r="DU514" s="8"/>
      <c r="DV514" s="4"/>
      <c r="DW514" s="8"/>
      <c r="DX514" s="4"/>
      <c r="DY514" s="8"/>
      <c r="DZ514" s="8"/>
      <c r="EA514" s="8"/>
      <c r="EB514" s="4"/>
      <c r="EC514" s="8"/>
      <c r="ED514" s="4"/>
      <c r="EE514" s="8"/>
      <c r="EF514" s="8">
        <v>0</v>
      </c>
      <c r="EG514" s="8">
        <v>-0.64487197568388999</v>
      </c>
      <c r="EH514" s="4"/>
      <c r="EI514" s="8">
        <v>-0.92572717325227905</v>
      </c>
      <c r="EJ514" s="4"/>
      <c r="EK514" s="8">
        <v>0.29032258064516098</v>
      </c>
      <c r="EL514" s="8">
        <v>11.2681634098681</v>
      </c>
      <c r="EM514" s="8">
        <v>5.2089763889141301</v>
      </c>
      <c r="EN514" s="4">
        <v>0.46227377075064102</v>
      </c>
      <c r="EO514" s="8">
        <v>1.9334050796193101</v>
      </c>
      <c r="EP514" s="4">
        <v>0.171581207095926</v>
      </c>
      <c r="EQ514" s="8">
        <v>3.1166666666666698</v>
      </c>
      <c r="ER514" s="8">
        <v>60.942026076424902</v>
      </c>
      <c r="ES514" s="8">
        <v>41.001697168325698</v>
      </c>
      <c r="ET514" s="4">
        <v>0.67279839230988403</v>
      </c>
      <c r="EU514" s="8">
        <v>31.896739534510001</v>
      </c>
      <c r="EV514" s="4">
        <v>0.52339479974803604</v>
      </c>
      <c r="EW514" s="8">
        <v>8.5161290322580605</v>
      </c>
      <c r="EX514" s="8">
        <v>37.3336381318286</v>
      </c>
      <c r="EY514" s="8">
        <v>25.295391056888</v>
      </c>
      <c r="EZ514" s="4">
        <v>0.67754958591411796</v>
      </c>
      <c r="FA514" s="8">
        <v>21.120340323303601</v>
      </c>
      <c r="FB514" s="4">
        <v>0.56571878285008603</v>
      </c>
      <c r="FC514" s="8">
        <v>4</v>
      </c>
      <c r="FD514" s="7">
        <v>0</v>
      </c>
      <c r="FE514" s="7">
        <v>0</v>
      </c>
      <c r="FF514" s="4"/>
      <c r="FG514" s="7">
        <v>0</v>
      </c>
      <c r="FH514" s="4"/>
      <c r="FI514" s="7">
        <v>0</v>
      </c>
      <c r="FJ514" s="7">
        <v>0</v>
      </c>
      <c r="FK514" s="7">
        <v>0</v>
      </c>
      <c r="FL514" s="4"/>
      <c r="FM514" s="7">
        <v>0</v>
      </c>
      <c r="FN514" s="4"/>
      <c r="FO514" s="7">
        <v>0</v>
      </c>
      <c r="FP514" s="7">
        <v>0</v>
      </c>
      <c r="FQ514" s="7">
        <v>0</v>
      </c>
      <c r="FR514" s="4"/>
      <c r="FS514" s="7">
        <v>0</v>
      </c>
      <c r="FT514" s="4"/>
      <c r="FU514" s="7">
        <v>0</v>
      </c>
      <c r="FV514" s="7">
        <v>0</v>
      </c>
      <c r="FW514" s="7">
        <v>0</v>
      </c>
      <c r="FX514" s="4"/>
      <c r="FY514" s="7">
        <v>0</v>
      </c>
      <c r="FZ514" s="4"/>
      <c r="GA514" s="7">
        <v>0</v>
      </c>
      <c r="GB514" s="7">
        <v>0</v>
      </c>
      <c r="GC514" s="7">
        <v>0</v>
      </c>
      <c r="GD514" s="4"/>
      <c r="GE514" s="7">
        <v>0</v>
      </c>
      <c r="GF514" s="4"/>
      <c r="GG514" s="7">
        <v>0</v>
      </c>
      <c r="GH514" s="7">
        <v>0</v>
      </c>
      <c r="GI514" s="7">
        <v>-0.64487197568388999</v>
      </c>
      <c r="GJ514" s="4"/>
      <c r="GK514" s="7">
        <v>-0.92572717325227905</v>
      </c>
      <c r="GL514" s="4"/>
      <c r="GM514" s="7">
        <v>0.29032258064516098</v>
      </c>
      <c r="GN514" s="7">
        <v>72.210189486293004</v>
      </c>
      <c r="GO514" s="7">
        <v>46.210673557239801</v>
      </c>
      <c r="GP514" s="4">
        <v>0.63994671508252499</v>
      </c>
      <c r="GQ514" s="7">
        <v>33.830144614129303</v>
      </c>
      <c r="GR514" s="4">
        <v>0.46849544163779</v>
      </c>
      <c r="GS514" s="7">
        <v>11.632795698924699</v>
      </c>
      <c r="GT514" s="7">
        <v>37.3336381318286</v>
      </c>
      <c r="GU514" s="7">
        <v>25.295391056888</v>
      </c>
      <c r="GV514" s="4">
        <v>0.67754958591411796</v>
      </c>
      <c r="GW514" s="7">
        <v>21.120340323303601</v>
      </c>
      <c r="GX514" s="4">
        <v>0.56571878285008603</v>
      </c>
      <c r="GY514" s="7">
        <v>4</v>
      </c>
      <c r="GZ514" s="3"/>
    </row>
    <row r="515" spans="1:208" s="11" customFormat="1" x14ac:dyDescent="0.25">
      <c r="A515" s="7" t="s">
        <v>220</v>
      </c>
      <c r="B515" s="7" t="s">
        <v>1205</v>
      </c>
      <c r="C515" s="7"/>
      <c r="D515" s="33" t="s">
        <v>223</v>
      </c>
      <c r="E515" s="7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>
        <v>-9.0000000000145506E-5</v>
      </c>
      <c r="Z515" s="8">
        <v>547.81709000000001</v>
      </c>
      <c r="AA515" s="8">
        <v>573.077</v>
      </c>
      <c r="AB515" s="8">
        <v>329.87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-9.0000000000145506E-5</v>
      </c>
      <c r="AM515" s="8">
        <v>1120.89409</v>
      </c>
      <c r="AN515" s="8">
        <v>329.87</v>
      </c>
      <c r="AO515" s="8"/>
      <c r="AP515" s="8"/>
      <c r="AQ515" s="8"/>
      <c r="AR515" s="8"/>
      <c r="AS515" s="8">
        <v>-9.0000000000145506E-5</v>
      </c>
      <c r="AT515" s="8">
        <v>1450.7640899999999</v>
      </c>
      <c r="AU515" s="8">
        <f t="shared" si="46"/>
        <v>0</v>
      </c>
      <c r="AV515" s="8">
        <f t="shared" si="47"/>
        <v>0</v>
      </c>
      <c r="AW515" s="8">
        <f t="shared" si="48"/>
        <v>-9.0000000000145506E-5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0</v>
      </c>
      <c r="BJ515" s="8">
        <v>-9.0000000000145506E-5</v>
      </c>
      <c r="BK515" s="8">
        <v>547.81718000000001</v>
      </c>
      <c r="BL515" s="9">
        <v>25.259910000000001</v>
      </c>
      <c r="BM515" s="8" t="s">
        <v>268</v>
      </c>
      <c r="BN515" s="7" t="s">
        <v>268</v>
      </c>
      <c r="BO515" s="10">
        <v>982</v>
      </c>
      <c r="BP515" s="10">
        <v>497</v>
      </c>
      <c r="BQ515" s="7" t="s">
        <v>252</v>
      </c>
      <c r="BR515" s="8"/>
      <c r="BS515" s="8"/>
      <c r="BT515" s="4"/>
      <c r="BU515" s="8"/>
      <c r="BV515" s="4"/>
      <c r="BW515" s="8"/>
      <c r="BX515" s="8"/>
      <c r="BY515" s="8"/>
      <c r="BZ515" s="4"/>
      <c r="CA515" s="8"/>
      <c r="CB515" s="4"/>
      <c r="CC515" s="8"/>
      <c r="CD515" s="8"/>
      <c r="CE515" s="8"/>
      <c r="CF515" s="4"/>
      <c r="CG515" s="8"/>
      <c r="CH515" s="4"/>
      <c r="CI515" s="8"/>
      <c r="CJ515" s="8"/>
      <c r="CK515" s="8"/>
      <c r="CL515" s="4"/>
      <c r="CM515" s="8"/>
      <c r="CN515" s="4"/>
      <c r="CO515" s="8"/>
      <c r="CP515" s="8"/>
      <c r="CQ515" s="8"/>
      <c r="CR515" s="4"/>
      <c r="CS515" s="8"/>
      <c r="CT515" s="4"/>
      <c r="CU515" s="8"/>
      <c r="CV515" s="8"/>
      <c r="CW515" s="8"/>
      <c r="CX515" s="4"/>
      <c r="CY515" s="8"/>
      <c r="CZ515" s="4"/>
      <c r="DA515" s="8"/>
      <c r="DB515" s="8"/>
      <c r="DC515" s="8"/>
      <c r="DD515" s="4"/>
      <c r="DE515" s="8"/>
      <c r="DF515" s="4"/>
      <c r="DG515" s="8"/>
      <c r="DH515" s="8"/>
      <c r="DI515" s="8"/>
      <c r="DJ515" s="4"/>
      <c r="DK515" s="8"/>
      <c r="DL515" s="4"/>
      <c r="DM515" s="8"/>
      <c r="DN515" s="8"/>
      <c r="DO515" s="8"/>
      <c r="DP515" s="4"/>
      <c r="DQ515" s="8"/>
      <c r="DR515" s="4"/>
      <c r="DS515" s="8"/>
      <c r="DT515" s="8"/>
      <c r="DU515" s="8"/>
      <c r="DV515" s="4"/>
      <c r="DW515" s="8"/>
      <c r="DX515" s="4"/>
      <c r="DY515" s="8"/>
      <c r="DZ515" s="8"/>
      <c r="EA515" s="8"/>
      <c r="EB515" s="4"/>
      <c r="EC515" s="8"/>
      <c r="ED515" s="4"/>
      <c r="EE515" s="8"/>
      <c r="EF515" s="8">
        <v>-9.0000000000145506E-5</v>
      </c>
      <c r="EG515" s="8">
        <v>-36.241050000000001</v>
      </c>
      <c r="EH515" s="4">
        <v>402678.33333268203</v>
      </c>
      <c r="EI515" s="8">
        <v>-40.708396869300898</v>
      </c>
      <c r="EJ515" s="4">
        <v>-452315.52076927898</v>
      </c>
      <c r="EK515" s="8">
        <v>1.74193548387097</v>
      </c>
      <c r="EL515" s="8">
        <v>547.81709000000001</v>
      </c>
      <c r="EM515" s="8">
        <v>110.24373</v>
      </c>
      <c r="EN515" s="4">
        <v>0.20124185976016201</v>
      </c>
      <c r="EO515" s="8">
        <v>73.037992837974102</v>
      </c>
      <c r="EP515" s="4">
        <v>0.13332550986675901</v>
      </c>
      <c r="EQ515" s="8">
        <v>27.4</v>
      </c>
      <c r="ER515" s="8">
        <v>573.077</v>
      </c>
      <c r="ES515" s="8">
        <v>147.89008000000001</v>
      </c>
      <c r="ET515" s="4">
        <v>0.25806319220628299</v>
      </c>
      <c r="EU515" s="8">
        <v>110.673518566464</v>
      </c>
      <c r="EV515" s="4">
        <v>0.193121550099662</v>
      </c>
      <c r="EW515" s="8">
        <v>27.451612903225801</v>
      </c>
      <c r="EX515" s="8">
        <v>329.87</v>
      </c>
      <c r="EY515" s="8">
        <v>30.975530000000099</v>
      </c>
      <c r="EZ515" s="4">
        <v>9.3902234213478403E-2</v>
      </c>
      <c r="FA515" s="8">
        <v>11.926013451604801</v>
      </c>
      <c r="FB515" s="4">
        <v>3.6153677059462298E-2</v>
      </c>
      <c r="FC515" s="8">
        <v>18.510752688172001</v>
      </c>
      <c r="FD515" s="7">
        <v>0</v>
      </c>
      <c r="FE515" s="7">
        <v>0</v>
      </c>
      <c r="FF515" s="4"/>
      <c r="FG515" s="7">
        <v>0</v>
      </c>
      <c r="FH515" s="4"/>
      <c r="FI515" s="7">
        <v>0</v>
      </c>
      <c r="FJ515" s="7">
        <v>0</v>
      </c>
      <c r="FK515" s="7">
        <v>0</v>
      </c>
      <c r="FL515" s="4"/>
      <c r="FM515" s="7">
        <v>0</v>
      </c>
      <c r="FN515" s="4"/>
      <c r="FO515" s="7">
        <v>0</v>
      </c>
      <c r="FP515" s="7">
        <v>0</v>
      </c>
      <c r="FQ515" s="7">
        <v>0</v>
      </c>
      <c r="FR515" s="4"/>
      <c r="FS515" s="7">
        <v>0</v>
      </c>
      <c r="FT515" s="4"/>
      <c r="FU515" s="7">
        <v>0</v>
      </c>
      <c r="FV515" s="7">
        <v>0</v>
      </c>
      <c r="FW515" s="7">
        <v>0</v>
      </c>
      <c r="FX515" s="4"/>
      <c r="FY515" s="7">
        <v>0</v>
      </c>
      <c r="FZ515" s="4"/>
      <c r="GA515" s="7">
        <v>0</v>
      </c>
      <c r="GB515" s="7">
        <v>0</v>
      </c>
      <c r="GC515" s="7">
        <v>0</v>
      </c>
      <c r="GD515" s="4"/>
      <c r="GE515" s="7">
        <v>0</v>
      </c>
      <c r="GF515" s="4"/>
      <c r="GG515" s="7">
        <v>0</v>
      </c>
      <c r="GH515" s="7">
        <v>-9.0000000000145506E-5</v>
      </c>
      <c r="GI515" s="7">
        <v>-36.241050000000001</v>
      </c>
      <c r="GJ515" s="4">
        <v>402678.33333268203</v>
      </c>
      <c r="GK515" s="7">
        <v>-40.708396869300898</v>
      </c>
      <c r="GL515" s="4">
        <v>452315.52076927898</v>
      </c>
      <c r="GM515" s="7">
        <v>1.74193548387097</v>
      </c>
      <c r="GN515" s="7">
        <v>1120.89409</v>
      </c>
      <c r="GO515" s="7">
        <v>258.13380999999998</v>
      </c>
      <c r="GP515" s="4">
        <v>0.23029277458319</v>
      </c>
      <c r="GQ515" s="7">
        <v>183.711511404438</v>
      </c>
      <c r="GR515" s="4">
        <v>0.16389729684848101</v>
      </c>
      <c r="GS515" s="7">
        <v>54.851612903225799</v>
      </c>
      <c r="GT515" s="7">
        <v>329.87</v>
      </c>
      <c r="GU515" s="7">
        <v>30.975530000000099</v>
      </c>
      <c r="GV515" s="4">
        <v>9.3902234213478403E-2</v>
      </c>
      <c r="GW515" s="7">
        <v>11.926013451604801</v>
      </c>
      <c r="GX515" s="4">
        <v>3.6153677059462298E-2</v>
      </c>
      <c r="GY515" s="7">
        <v>18.510752688172001</v>
      </c>
      <c r="GZ515" s="3"/>
    </row>
    <row r="516" spans="1:208" s="11" customFormat="1" x14ac:dyDescent="0.25">
      <c r="A516" s="7" t="s">
        <v>220</v>
      </c>
      <c r="B516" s="7" t="s">
        <v>1206</v>
      </c>
      <c r="C516" s="7" t="s">
        <v>1207</v>
      </c>
      <c r="D516" s="33" t="s">
        <v>241</v>
      </c>
      <c r="E516" s="7"/>
      <c r="F516" s="8">
        <v>23.289562986138101</v>
      </c>
      <c r="G516" s="8">
        <v>42.271191669786901</v>
      </c>
      <c r="H516" s="8">
        <v>45.198550158924498</v>
      </c>
      <c r="I516" s="8">
        <v>2.2576908319619799</v>
      </c>
      <c r="J516" s="8">
        <v>-44.447878227933501</v>
      </c>
      <c r="K516" s="8">
        <v>81.423077797972596</v>
      </c>
      <c r="L516" s="8">
        <v>7.0004566165096298</v>
      </c>
      <c r="M516" s="8">
        <v>2.2297573972794801E-2</v>
      </c>
      <c r="N516" s="8">
        <v>0</v>
      </c>
      <c r="O516" s="8"/>
      <c r="P516" s="8"/>
      <c r="Q516" s="8"/>
      <c r="R516" s="8"/>
      <c r="S516" s="8">
        <v>0</v>
      </c>
      <c r="T516" s="8">
        <v>0</v>
      </c>
      <c r="U516" s="8"/>
      <c r="V516" s="8">
        <v>3.9015194780109002</v>
      </c>
      <c r="W516" s="8">
        <v>-3.9085264847511998</v>
      </c>
      <c r="X516" s="8"/>
      <c r="Y516" s="8"/>
      <c r="Z516" s="8"/>
      <c r="AA516" s="8"/>
      <c r="AB516" s="8"/>
      <c r="AC516" s="8">
        <v>65.560754655924995</v>
      </c>
      <c r="AD516" s="8">
        <v>47.456240990886499</v>
      </c>
      <c r="AE516" s="8">
        <v>36.975199570039102</v>
      </c>
      <c r="AF516" s="8">
        <v>7.0227541904824298</v>
      </c>
      <c r="AG516" s="8">
        <v>0</v>
      </c>
      <c r="AH516" s="8">
        <v>0</v>
      </c>
      <c r="AI516" s="8">
        <v>0</v>
      </c>
      <c r="AJ516" s="8">
        <v>0</v>
      </c>
      <c r="AK516" s="8">
        <v>-7.0070067403080697E-3</v>
      </c>
      <c r="AL516" s="8">
        <v>0</v>
      </c>
      <c r="AM516" s="8">
        <v>0</v>
      </c>
      <c r="AN516" s="8">
        <v>0</v>
      </c>
      <c r="AO516" s="8">
        <v>113.016995646811</v>
      </c>
      <c r="AP516" s="8">
        <v>43.997953760521597</v>
      </c>
      <c r="AQ516" s="8">
        <v>0</v>
      </c>
      <c r="AR516" s="8">
        <v>0</v>
      </c>
      <c r="AS516" s="8">
        <v>-7.0070067403080697E-3</v>
      </c>
      <c r="AT516" s="8"/>
      <c r="AU516" s="8">
        <f t="shared" si="46"/>
        <v>-43.997953760521597</v>
      </c>
      <c r="AV516" s="8">
        <f t="shared" si="47"/>
        <v>0</v>
      </c>
      <c r="AW516" s="8">
        <f t="shared" si="48"/>
        <v>-7.0070067403080697E-3</v>
      </c>
      <c r="AX516" s="8">
        <v>-6.9781590425368396</v>
      </c>
      <c r="AY516" s="8">
        <v>-2.2297573972794801E-2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3.9015194780109002</v>
      </c>
      <c r="BH516" s="8">
        <v>-7.8100459627620999</v>
      </c>
      <c r="BI516" s="8">
        <v>3.9085264847511998</v>
      </c>
      <c r="BJ516" s="8">
        <v>0</v>
      </c>
      <c r="BK516" s="8">
        <v>0</v>
      </c>
      <c r="BL516" s="9">
        <v>0</v>
      </c>
      <c r="BM516" s="8" t="s">
        <v>236</v>
      </c>
      <c r="BN516" s="7" t="s">
        <v>236</v>
      </c>
      <c r="BO516" s="10">
        <v>77</v>
      </c>
      <c r="BP516" s="10">
        <v>498</v>
      </c>
      <c r="BQ516" s="7" t="s">
        <v>252</v>
      </c>
      <c r="BR516" s="8">
        <v>0</v>
      </c>
      <c r="BS516" s="8">
        <v>0</v>
      </c>
      <c r="BT516" s="4"/>
      <c r="BU516" s="8">
        <v>-2.6423569824283299E-3</v>
      </c>
      <c r="BV516" s="4"/>
      <c r="BW516" s="8">
        <v>0</v>
      </c>
      <c r="BX516" s="8"/>
      <c r="BY516" s="8"/>
      <c r="BZ516" s="4"/>
      <c r="CA516" s="8"/>
      <c r="CB516" s="4"/>
      <c r="CC516" s="8"/>
      <c r="CD516" s="8"/>
      <c r="CE516" s="8"/>
      <c r="CF516" s="4"/>
      <c r="CG516" s="8"/>
      <c r="CH516" s="4"/>
      <c r="CI516" s="8"/>
      <c r="CJ516" s="8"/>
      <c r="CK516" s="8"/>
      <c r="CL516" s="4"/>
      <c r="CM516" s="8"/>
      <c r="CN516" s="4"/>
      <c r="CO516" s="8"/>
      <c r="CP516" s="8"/>
      <c r="CQ516" s="8"/>
      <c r="CR516" s="4"/>
      <c r="CS516" s="8"/>
      <c r="CT516" s="4"/>
      <c r="CU516" s="8"/>
      <c r="CV516" s="8">
        <v>0</v>
      </c>
      <c r="CW516" s="8">
        <v>0</v>
      </c>
      <c r="CX516" s="4"/>
      <c r="CY516" s="8">
        <v>-9.4825250609590905E-3</v>
      </c>
      <c r="CZ516" s="4"/>
      <c r="DA516" s="8">
        <v>0</v>
      </c>
      <c r="DB516" s="8">
        <v>0</v>
      </c>
      <c r="DC516" s="8">
        <v>0</v>
      </c>
      <c r="DD516" s="4"/>
      <c r="DE516" s="8">
        <v>-5.3561863952865602E-3</v>
      </c>
      <c r="DF516" s="4"/>
      <c r="DG516" s="8">
        <v>0</v>
      </c>
      <c r="DH516" s="8"/>
      <c r="DI516" s="8"/>
      <c r="DJ516" s="4"/>
      <c r="DK516" s="8"/>
      <c r="DL516" s="4"/>
      <c r="DM516" s="8"/>
      <c r="DN516" s="8">
        <v>3.9015194780109002</v>
      </c>
      <c r="DO516" s="8">
        <v>3.3587360636764099</v>
      </c>
      <c r="DP516" s="4">
        <v>0.86087896846507395</v>
      </c>
      <c r="DQ516" s="8">
        <v>2.0064559775198099</v>
      </c>
      <c r="DR516" s="4">
        <v>0.51427552491491202</v>
      </c>
      <c r="DS516" s="8">
        <v>1.30645161290323</v>
      </c>
      <c r="DT516" s="8">
        <v>-3.9085264847511998</v>
      </c>
      <c r="DU516" s="8">
        <v>-4.3006613162118796</v>
      </c>
      <c r="DV516" s="4">
        <v>1.10032804766465</v>
      </c>
      <c r="DW516" s="8">
        <v>-4.2989180106445302</v>
      </c>
      <c r="DX516" s="4">
        <v>-1.0998820213746501</v>
      </c>
      <c r="DY516" s="8">
        <v>0</v>
      </c>
      <c r="DZ516" s="8"/>
      <c r="EA516" s="8"/>
      <c r="EB516" s="4"/>
      <c r="EC516" s="8"/>
      <c r="ED516" s="4"/>
      <c r="EE516" s="8"/>
      <c r="EF516" s="8"/>
      <c r="EG516" s="8"/>
      <c r="EH516" s="4"/>
      <c r="EI516" s="8"/>
      <c r="EJ516" s="4"/>
      <c r="EK516" s="8"/>
      <c r="EL516" s="8"/>
      <c r="EM516" s="8"/>
      <c r="EN516" s="4"/>
      <c r="EO516" s="8"/>
      <c r="EP516" s="4"/>
      <c r="EQ516" s="8"/>
      <c r="ER516" s="8"/>
      <c r="ES516" s="8"/>
      <c r="ET516" s="4"/>
      <c r="EU516" s="8"/>
      <c r="EV516" s="4"/>
      <c r="EW516" s="8"/>
      <c r="EX516" s="8"/>
      <c r="EY516" s="8"/>
      <c r="EZ516" s="4"/>
      <c r="FA516" s="8"/>
      <c r="FB516" s="4"/>
      <c r="FC516" s="8"/>
      <c r="FD516" s="7">
        <v>0</v>
      </c>
      <c r="FE516" s="7">
        <v>0</v>
      </c>
      <c r="FF516" s="4"/>
      <c r="FG516" s="7">
        <v>-2.6423569824283299E-3</v>
      </c>
      <c r="FH516" s="4"/>
      <c r="FI516" s="7">
        <v>0</v>
      </c>
      <c r="FJ516" s="7">
        <v>0</v>
      </c>
      <c r="FK516" s="7">
        <v>0</v>
      </c>
      <c r="FL516" s="4"/>
      <c r="FM516" s="7">
        <v>0</v>
      </c>
      <c r="FN516" s="4"/>
      <c r="FO516" s="7">
        <v>0</v>
      </c>
      <c r="FP516" s="7">
        <v>0</v>
      </c>
      <c r="FQ516" s="7">
        <v>0</v>
      </c>
      <c r="FR516" s="4"/>
      <c r="FS516" s="7">
        <v>-9.4825250609590905E-3</v>
      </c>
      <c r="FT516" s="4"/>
      <c r="FU516" s="7">
        <v>0</v>
      </c>
      <c r="FV516" s="7">
        <v>0</v>
      </c>
      <c r="FW516" s="7">
        <v>0</v>
      </c>
      <c r="FX516" s="4"/>
      <c r="FY516" s="7">
        <v>-5.3561863952865602E-3</v>
      </c>
      <c r="FZ516" s="4"/>
      <c r="GA516" s="7">
        <v>0</v>
      </c>
      <c r="GB516" s="7">
        <v>-7.0070067403080697E-3</v>
      </c>
      <c r="GC516" s="7">
        <v>-0.941925252535466</v>
      </c>
      <c r="GD516" s="4">
        <v>134.42619472834301</v>
      </c>
      <c r="GE516" s="7">
        <v>-2.2924620331247199</v>
      </c>
      <c r="GF516" s="4">
        <v>327.167094037065</v>
      </c>
      <c r="GG516" s="7">
        <v>1.30645161290323</v>
      </c>
      <c r="GH516" s="7">
        <v>0</v>
      </c>
      <c r="GI516" s="7">
        <v>0</v>
      </c>
      <c r="GJ516" s="4"/>
      <c r="GK516" s="7">
        <v>0</v>
      </c>
      <c r="GL516" s="4"/>
      <c r="GM516" s="7">
        <v>0</v>
      </c>
      <c r="GN516" s="7">
        <v>0</v>
      </c>
      <c r="GO516" s="7">
        <v>0</v>
      </c>
      <c r="GP516" s="4"/>
      <c r="GQ516" s="7">
        <v>0</v>
      </c>
      <c r="GR516" s="4"/>
      <c r="GS516" s="7">
        <v>0</v>
      </c>
      <c r="GT516" s="7">
        <v>0</v>
      </c>
      <c r="GU516" s="7">
        <v>0</v>
      </c>
      <c r="GV516" s="4"/>
      <c r="GW516" s="7">
        <v>0</v>
      </c>
      <c r="GX516" s="4"/>
      <c r="GY516" s="7">
        <v>0</v>
      </c>
      <c r="GZ516" s="3"/>
    </row>
    <row r="517" spans="1:208" s="11" customFormat="1" x14ac:dyDescent="0.25">
      <c r="A517" s="7" t="s">
        <v>220</v>
      </c>
      <c r="B517" s="7" t="s">
        <v>1208</v>
      </c>
      <c r="C517" s="7" t="s">
        <v>1209</v>
      </c>
      <c r="D517" s="33" t="s">
        <v>248</v>
      </c>
      <c r="E517" s="7"/>
      <c r="F517" s="8"/>
      <c r="G517" s="8"/>
      <c r="H517" s="8"/>
      <c r="I517" s="8"/>
      <c r="J517" s="8"/>
      <c r="K517" s="8">
        <v>42.503098381421502</v>
      </c>
      <c r="L517" s="8">
        <v>262.90683808254198</v>
      </c>
      <c r="M517" s="8">
        <v>445.49097369434003</v>
      </c>
      <c r="N517" s="8">
        <v>515.80040238080903</v>
      </c>
      <c r="O517" s="8">
        <v>418.075415620623</v>
      </c>
      <c r="P517" s="8">
        <v>291.83056414374602</v>
      </c>
      <c r="Q517" s="8">
        <v>249.99166193039301</v>
      </c>
      <c r="R517" s="8">
        <v>250.54625097915701</v>
      </c>
      <c r="S517" s="8">
        <v>157.88210186588299</v>
      </c>
      <c r="T517" s="8">
        <v>298.726975421671</v>
      </c>
      <c r="U517" s="8">
        <v>91.285380371118293</v>
      </c>
      <c r="V517" s="8">
        <v>-7.3829831137572894E-15</v>
      </c>
      <c r="W517" s="8">
        <v>-54.702074330164201</v>
      </c>
      <c r="X517" s="8">
        <v>54.479846938775502</v>
      </c>
      <c r="Y517" s="8"/>
      <c r="Z517" s="8">
        <v>0</v>
      </c>
      <c r="AA517" s="8">
        <v>50.473708550295598</v>
      </c>
      <c r="AB517" s="8">
        <v>63.114731041297297</v>
      </c>
      <c r="AC517" s="8">
        <v>0</v>
      </c>
      <c r="AD517" s="8">
        <v>0</v>
      </c>
      <c r="AE517" s="8">
        <v>42.503098381421502</v>
      </c>
      <c r="AF517" s="8">
        <v>708.39781177688201</v>
      </c>
      <c r="AG517" s="8">
        <v>933.87581800143198</v>
      </c>
      <c r="AH517" s="8">
        <v>541.82222607413905</v>
      </c>
      <c r="AI517" s="8">
        <v>408.42835284504002</v>
      </c>
      <c r="AJ517" s="8">
        <v>390.01235579278898</v>
      </c>
      <c r="AK517" s="8">
        <v>-54.702074330164201</v>
      </c>
      <c r="AL517" s="8">
        <v>54.479846938775502</v>
      </c>
      <c r="AM517" s="8">
        <v>50.473708550295598</v>
      </c>
      <c r="AN517" s="8">
        <v>63.114731041297297</v>
      </c>
      <c r="AO517" s="8"/>
      <c r="AP517" s="8">
        <v>750.90091015830296</v>
      </c>
      <c r="AQ517" s="8">
        <v>1475.6980440755699</v>
      </c>
      <c r="AR517" s="8">
        <v>798.44070863782895</v>
      </c>
      <c r="AS517" s="8">
        <v>-0.222227391388714</v>
      </c>
      <c r="AT517" s="8">
        <v>113.588439591593</v>
      </c>
      <c r="AU517" s="8">
        <f t="shared" si="46"/>
        <v>724.79713391726693</v>
      </c>
      <c r="AV517" s="8">
        <f t="shared" si="47"/>
        <v>-677.25733543774095</v>
      </c>
      <c r="AW517" s="8">
        <f t="shared" si="48"/>
        <v>-798.66293602921769</v>
      </c>
      <c r="AX517" s="8">
        <v>182.58413561179901</v>
      </c>
      <c r="AY517" s="8">
        <v>70.309428686468294</v>
      </c>
      <c r="AZ517" s="8">
        <v>-97.724986760185303</v>
      </c>
      <c r="BA517" s="8">
        <v>-126.244851476877</v>
      </c>
      <c r="BB517" s="8">
        <v>-41.838902213353499</v>
      </c>
      <c r="BC517" s="8">
        <v>0.55458904876385895</v>
      </c>
      <c r="BD517" s="8">
        <v>-92.664149113273098</v>
      </c>
      <c r="BE517" s="8">
        <v>140.84487355578801</v>
      </c>
      <c r="BF517" s="8">
        <v>-207.44159505055299</v>
      </c>
      <c r="BG517" s="8">
        <v>-91.285380371118293</v>
      </c>
      <c r="BH517" s="8">
        <v>-54.702074330164201</v>
      </c>
      <c r="BI517" s="8">
        <v>109.18192126894</v>
      </c>
      <c r="BJ517" s="8">
        <v>-54.479846938775502</v>
      </c>
      <c r="BK517" s="8">
        <v>0</v>
      </c>
      <c r="BL517" s="9">
        <v>50.473708550295598</v>
      </c>
      <c r="BM517" s="8" t="s">
        <v>268</v>
      </c>
      <c r="BN517" s="7" t="s">
        <v>268</v>
      </c>
      <c r="BO517" s="10">
        <v>570</v>
      </c>
      <c r="BP517" s="10">
        <v>499</v>
      </c>
      <c r="BQ517" s="7" t="s">
        <v>252</v>
      </c>
      <c r="BR517" s="8">
        <v>515.80040238080903</v>
      </c>
      <c r="BS517" s="8">
        <v>126.87365573317599</v>
      </c>
      <c r="BT517" s="4">
        <v>0.24597432485038501</v>
      </c>
      <c r="BU517" s="8">
        <v>-3.5763653595149401</v>
      </c>
      <c r="BV517" s="4">
        <v>-6.9336226629667496E-3</v>
      </c>
      <c r="BW517" s="8">
        <v>94.766559139784903</v>
      </c>
      <c r="BX517" s="8">
        <v>418.075415620623</v>
      </c>
      <c r="BY517" s="8">
        <v>126.335237361743</v>
      </c>
      <c r="BZ517" s="4">
        <v>0.302182890075469</v>
      </c>
      <c r="CA517" s="8">
        <v>5.0603383535093203</v>
      </c>
      <c r="CB517" s="4">
        <v>1.2103888830672699E-2</v>
      </c>
      <c r="CC517" s="8">
        <v>85.215268817204304</v>
      </c>
      <c r="CD517" s="8">
        <v>291.83056414374602</v>
      </c>
      <c r="CE517" s="8">
        <v>134.35724914350399</v>
      </c>
      <c r="CF517" s="4">
        <v>0.460394714096238</v>
      </c>
      <c r="CG517" s="8">
        <v>81.769596042908702</v>
      </c>
      <c r="CH517" s="4">
        <v>0.28019544931089402</v>
      </c>
      <c r="CI517" s="8">
        <v>42.474516129032303</v>
      </c>
      <c r="CJ517" s="8">
        <v>249.99166193039301</v>
      </c>
      <c r="CK517" s="8">
        <v>72.793942805941597</v>
      </c>
      <c r="CL517" s="4">
        <v>0.29118548292306701</v>
      </c>
      <c r="CM517" s="8">
        <v>24.893896034237098</v>
      </c>
      <c r="CN517" s="4">
        <v>9.9578905320324193E-2</v>
      </c>
      <c r="CO517" s="8">
        <v>36.129135944700501</v>
      </c>
      <c r="CP517" s="8">
        <v>250.54625097915701</v>
      </c>
      <c r="CQ517" s="8">
        <v>83.747152173609294</v>
      </c>
      <c r="CR517" s="4">
        <v>0.334258253102244</v>
      </c>
      <c r="CS517" s="8">
        <v>51.254037433120999</v>
      </c>
      <c r="CT517" s="4">
        <v>0.20456916530507199</v>
      </c>
      <c r="CU517" s="8">
        <v>30.6225806451613</v>
      </c>
      <c r="CV517" s="8">
        <v>157.88210186588299</v>
      </c>
      <c r="CW517" s="8">
        <v>102.701450898158</v>
      </c>
      <c r="CX517" s="4">
        <v>0.65049457591716298</v>
      </c>
      <c r="CY517" s="8">
        <v>64.955236180210406</v>
      </c>
      <c r="CZ517" s="4">
        <v>0.41141608461349299</v>
      </c>
      <c r="DA517" s="8">
        <v>18.767688172043002</v>
      </c>
      <c r="DB517" s="8">
        <v>298.726975421671</v>
      </c>
      <c r="DC517" s="8">
        <v>178.17333769461101</v>
      </c>
      <c r="DD517" s="4">
        <v>0.59644207706086305</v>
      </c>
      <c r="DE517" s="8">
        <v>141.745064398734</v>
      </c>
      <c r="DF517" s="4">
        <v>0.47449703595951598</v>
      </c>
      <c r="DG517" s="8">
        <v>32.275268817204299</v>
      </c>
      <c r="DH517" s="8">
        <v>91.285380371118293</v>
      </c>
      <c r="DI517" s="8">
        <v>51.768385017812797</v>
      </c>
      <c r="DJ517" s="4">
        <v>0.56710488368838297</v>
      </c>
      <c r="DK517" s="8">
        <v>38.071055302365103</v>
      </c>
      <c r="DL517" s="4">
        <v>0.41705533950330598</v>
      </c>
      <c r="DM517" s="8">
        <v>13.734792626728099</v>
      </c>
      <c r="DN517" s="8">
        <v>-7.3829831137572894E-15</v>
      </c>
      <c r="DO517" s="8">
        <v>0.56956735547998205</v>
      </c>
      <c r="DP517" s="4">
        <v>-77145964809084.094</v>
      </c>
      <c r="DQ517" s="8">
        <v>0.997268395011219</v>
      </c>
      <c r="DR517" s="4">
        <v>135076618711606</v>
      </c>
      <c r="DS517" s="8">
        <v>0</v>
      </c>
      <c r="DT517" s="8">
        <v>-54.702074330164201</v>
      </c>
      <c r="DU517" s="8">
        <v>-54.702074330164201</v>
      </c>
      <c r="DV517" s="4">
        <v>1</v>
      </c>
      <c r="DW517" s="8">
        <v>-54.690631308075901</v>
      </c>
      <c r="DX517" s="4">
        <v>-0.99979081191657804</v>
      </c>
      <c r="DY517" s="8">
        <v>0</v>
      </c>
      <c r="DZ517" s="8">
        <v>54.479846938775502</v>
      </c>
      <c r="EA517" s="8">
        <v>54.479846938775502</v>
      </c>
      <c r="EB517" s="4">
        <v>1</v>
      </c>
      <c r="EC517" s="8">
        <v>54.462607813317</v>
      </c>
      <c r="ED517" s="4">
        <v>0.99968356876116304</v>
      </c>
      <c r="EE517" s="8">
        <v>0</v>
      </c>
      <c r="EF517" s="8"/>
      <c r="EG517" s="8"/>
      <c r="EH517" s="4"/>
      <c r="EI517" s="8"/>
      <c r="EJ517" s="4"/>
      <c r="EK517" s="8"/>
      <c r="EL517" s="8">
        <v>0</v>
      </c>
      <c r="EM517" s="8">
        <v>0</v>
      </c>
      <c r="EN517" s="4"/>
      <c r="EO517" s="8">
        <v>0</v>
      </c>
      <c r="EP517" s="4"/>
      <c r="EQ517" s="8">
        <v>0</v>
      </c>
      <c r="ER517" s="8">
        <v>50.473708550295598</v>
      </c>
      <c r="ES517" s="8">
        <v>30.260604771357599</v>
      </c>
      <c r="ET517" s="4">
        <v>0.59953202648471604</v>
      </c>
      <c r="EU517" s="8">
        <v>26.091471785193399</v>
      </c>
      <c r="EV517" s="4">
        <v>0.51693193416120897</v>
      </c>
      <c r="EW517" s="8">
        <v>3.87096774193548</v>
      </c>
      <c r="EX517" s="8">
        <v>63.114731041297297</v>
      </c>
      <c r="EY517" s="8">
        <v>37.443434631775702</v>
      </c>
      <c r="EZ517" s="4">
        <v>0.59325983037582197</v>
      </c>
      <c r="FA517" s="8">
        <v>31.6481164530685</v>
      </c>
      <c r="FB517" s="4">
        <v>0.50143787244154503</v>
      </c>
      <c r="FC517" s="8">
        <v>5.4</v>
      </c>
      <c r="FD517" s="7">
        <v>933.87581800143198</v>
      </c>
      <c r="FE517" s="7">
        <v>253.20889309491901</v>
      </c>
      <c r="FF517" s="4">
        <v>0.271137648297614</v>
      </c>
      <c r="FG517" s="7">
        <v>1.48397299399437</v>
      </c>
      <c r="FH517" s="4">
        <v>1.5890474572627801E-3</v>
      </c>
      <c r="FI517" s="7">
        <v>179.98182795698901</v>
      </c>
      <c r="FJ517" s="7">
        <v>541.82222607413905</v>
      </c>
      <c r="FK517" s="7">
        <v>207.15119194944501</v>
      </c>
      <c r="FL517" s="4">
        <v>0.38232317166166002</v>
      </c>
      <c r="FM517" s="7">
        <v>106.663492077146</v>
      </c>
      <c r="FN517" s="4">
        <v>0.19686068039325999</v>
      </c>
      <c r="FO517" s="7">
        <v>78.603652073732704</v>
      </c>
      <c r="FP517" s="7">
        <v>408.42835284504002</v>
      </c>
      <c r="FQ517" s="7">
        <v>186.448603071767</v>
      </c>
      <c r="FR517" s="4">
        <v>0.456502595309555</v>
      </c>
      <c r="FS517" s="7">
        <v>116.20927361333101</v>
      </c>
      <c r="FT517" s="4">
        <v>0.28452792957158402</v>
      </c>
      <c r="FU517" s="7">
        <v>49.390268817204301</v>
      </c>
      <c r="FV517" s="7">
        <v>390.01235579278898</v>
      </c>
      <c r="FW517" s="7">
        <v>229.941722712424</v>
      </c>
      <c r="FX517" s="4">
        <v>0.58957548215367295</v>
      </c>
      <c r="FY517" s="7">
        <v>179.81611970109901</v>
      </c>
      <c r="FZ517" s="4">
        <v>0.46105236675279698</v>
      </c>
      <c r="GA517" s="7">
        <v>46.0100614439324</v>
      </c>
      <c r="GB517" s="7">
        <v>-54.702074330164201</v>
      </c>
      <c r="GC517" s="7">
        <v>-54.132506974684198</v>
      </c>
      <c r="GD517" s="4">
        <v>0.98958782893602404</v>
      </c>
      <c r="GE517" s="7">
        <v>-53.693362913064597</v>
      </c>
      <c r="GF517" s="4">
        <v>0.98155990555291694</v>
      </c>
      <c r="GG517" s="7">
        <v>0</v>
      </c>
      <c r="GH517" s="7">
        <v>54.479846938775502</v>
      </c>
      <c r="GI517" s="7">
        <v>54.479846938775502</v>
      </c>
      <c r="GJ517" s="4">
        <v>1</v>
      </c>
      <c r="GK517" s="7">
        <v>54.462607813317</v>
      </c>
      <c r="GL517" s="4">
        <v>0.99968356876116304</v>
      </c>
      <c r="GM517" s="7">
        <v>0</v>
      </c>
      <c r="GN517" s="7">
        <v>50.473708550295598</v>
      </c>
      <c r="GO517" s="7">
        <v>30.260604771357599</v>
      </c>
      <c r="GP517" s="4">
        <v>0.59953202648471604</v>
      </c>
      <c r="GQ517" s="7">
        <v>26.091471785193399</v>
      </c>
      <c r="GR517" s="4">
        <v>0.51693193416120897</v>
      </c>
      <c r="GS517" s="7">
        <v>3.87096774193548</v>
      </c>
      <c r="GT517" s="7">
        <v>63.114731041297297</v>
      </c>
      <c r="GU517" s="7">
        <v>37.443434631775702</v>
      </c>
      <c r="GV517" s="4">
        <v>0.59325983037582197</v>
      </c>
      <c r="GW517" s="7">
        <v>31.6481164530685</v>
      </c>
      <c r="GX517" s="4">
        <v>0.50143787244154503</v>
      </c>
      <c r="GY517" s="7">
        <v>5.4</v>
      </c>
      <c r="GZ517" s="3"/>
    </row>
    <row r="518" spans="1:208" s="11" customFormat="1" x14ac:dyDescent="0.25">
      <c r="A518" s="7" t="s">
        <v>220</v>
      </c>
      <c r="B518" s="7" t="s">
        <v>1210</v>
      </c>
      <c r="C518" s="7" t="s">
        <v>1211</v>
      </c>
      <c r="D518" s="33" t="s">
        <v>241</v>
      </c>
      <c r="E518" s="7"/>
      <c r="F518" s="8">
        <v>128.22002902828001</v>
      </c>
      <c r="G518" s="8">
        <v>86.750838381448503</v>
      </c>
      <c r="H518" s="8">
        <v>96.6396523098188</v>
      </c>
      <c r="I518" s="8">
        <v>78.551725472753404</v>
      </c>
      <c r="J518" s="8">
        <v>54.442487500332703</v>
      </c>
      <c r="K518" s="8">
        <v>37.909298161215297</v>
      </c>
      <c r="L518" s="8">
        <v>15.1896781994612</v>
      </c>
      <c r="M518" s="8">
        <v>28.974780071236999</v>
      </c>
      <c r="N518" s="8">
        <v>34.633915173920997</v>
      </c>
      <c r="O518" s="8">
        <v>51.048449967785103</v>
      </c>
      <c r="P518" s="8">
        <v>26.6899909676556</v>
      </c>
      <c r="Q518" s="8">
        <v>75.320731942548306</v>
      </c>
      <c r="R518" s="8">
        <v>56.049762499562597</v>
      </c>
      <c r="S518" s="8">
        <v>56.4884989327021</v>
      </c>
      <c r="T518" s="8">
        <v>59.531705976096298</v>
      </c>
      <c r="U518" s="8">
        <v>55.617130729726298</v>
      </c>
      <c r="V518" s="8">
        <v>-0.23726759089719701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2.8703638560908899E-4</v>
      </c>
      <c r="AC518" s="8">
        <v>214.97086740972901</v>
      </c>
      <c r="AD518" s="8">
        <v>175.191377782572</v>
      </c>
      <c r="AE518" s="8">
        <v>92.351785661548007</v>
      </c>
      <c r="AF518" s="8">
        <v>44.164458270698198</v>
      </c>
      <c r="AG518" s="8">
        <v>85.6823651417061</v>
      </c>
      <c r="AH518" s="8">
        <v>102.010722910204</v>
      </c>
      <c r="AI518" s="8">
        <v>112.538261432265</v>
      </c>
      <c r="AJ518" s="8">
        <v>115.148836705823</v>
      </c>
      <c r="AK518" s="8">
        <v>-0.23726759089719701</v>
      </c>
      <c r="AL518" s="8">
        <v>0</v>
      </c>
      <c r="AM518" s="8">
        <v>0</v>
      </c>
      <c r="AN518" s="8">
        <v>2.8703638560908899E-4</v>
      </c>
      <c r="AO518" s="8">
        <v>390.16224519230099</v>
      </c>
      <c r="AP518" s="8">
        <v>136.516243932246</v>
      </c>
      <c r="AQ518" s="8">
        <v>187.69308805191</v>
      </c>
      <c r="AR518" s="8">
        <v>227.68709813808701</v>
      </c>
      <c r="AS518" s="8">
        <v>-0.23726759089719701</v>
      </c>
      <c r="AT518" s="8">
        <v>2.8703638560908899E-4</v>
      </c>
      <c r="AU518" s="8">
        <f t="shared" si="46"/>
        <v>51.176844119663997</v>
      </c>
      <c r="AV518" s="8">
        <f t="shared" si="47"/>
        <v>39.994010086177013</v>
      </c>
      <c r="AW518" s="8">
        <f t="shared" si="48"/>
        <v>-227.92436572898421</v>
      </c>
      <c r="AX518" s="8">
        <v>13.7851018717759</v>
      </c>
      <c r="AY518" s="8">
        <v>5.6591351026839698</v>
      </c>
      <c r="AZ518" s="8">
        <v>16.4145347938641</v>
      </c>
      <c r="BA518" s="8">
        <v>-24.3584590001295</v>
      </c>
      <c r="BB518" s="8">
        <v>48.630740974892703</v>
      </c>
      <c r="BC518" s="8">
        <v>-19.270969442985699</v>
      </c>
      <c r="BD518" s="8">
        <v>0.43873643313947502</v>
      </c>
      <c r="BE518" s="8">
        <v>3.0432070433942799</v>
      </c>
      <c r="BF518" s="8">
        <v>-3.91457524637006</v>
      </c>
      <c r="BG518" s="8">
        <v>-55.854398320623503</v>
      </c>
      <c r="BH518" s="8">
        <v>0.23726759089719701</v>
      </c>
      <c r="BI518" s="8">
        <v>0</v>
      </c>
      <c r="BJ518" s="8">
        <v>0</v>
      </c>
      <c r="BK518" s="8">
        <v>0</v>
      </c>
      <c r="BL518" s="9">
        <v>0</v>
      </c>
      <c r="BM518" s="8" t="s">
        <v>268</v>
      </c>
      <c r="BN518" s="7" t="s">
        <v>268</v>
      </c>
      <c r="BO518" s="10">
        <v>987</v>
      </c>
      <c r="BP518" s="10">
        <v>500</v>
      </c>
      <c r="BQ518" s="7" t="s">
        <v>252</v>
      </c>
      <c r="BR518" s="8">
        <v>34.633915173920997</v>
      </c>
      <c r="BS518" s="8">
        <v>6.9094490213966404</v>
      </c>
      <c r="BT518" s="4">
        <v>0.199499507540498</v>
      </c>
      <c r="BU518" s="8">
        <v>-6.8019306636600998</v>
      </c>
      <c r="BV518" s="4">
        <v>-0.19639508353308799</v>
      </c>
      <c r="BW518" s="8">
        <v>8.61</v>
      </c>
      <c r="BX518" s="8">
        <v>51.048449967785103</v>
      </c>
      <c r="BY518" s="8">
        <v>24.076108682434899</v>
      </c>
      <c r="BZ518" s="4">
        <v>0.47163251181237598</v>
      </c>
      <c r="CA518" s="8">
        <v>12.318619834901201</v>
      </c>
      <c r="CB518" s="4">
        <v>0.24131231883975099</v>
      </c>
      <c r="CC518" s="8">
        <v>9.3466666666666693</v>
      </c>
      <c r="CD518" s="8">
        <v>26.6899909676556</v>
      </c>
      <c r="CE518" s="8">
        <v>7.92300937848466</v>
      </c>
      <c r="CF518" s="4">
        <v>0.29685320568621398</v>
      </c>
      <c r="CG518" s="8">
        <v>-3.06593623960178</v>
      </c>
      <c r="CH518" s="4">
        <v>-0.114872134775814</v>
      </c>
      <c r="CI518" s="8">
        <v>9.98935483870968</v>
      </c>
      <c r="CJ518" s="8">
        <v>75.320731942548306</v>
      </c>
      <c r="CK518" s="8">
        <v>42.929314356268797</v>
      </c>
      <c r="CL518" s="4">
        <v>0.56995349419883001</v>
      </c>
      <c r="CM518" s="8">
        <v>27.305351757276</v>
      </c>
      <c r="CN518" s="4">
        <v>0.36252106230331799</v>
      </c>
      <c r="CO518" s="8">
        <v>15</v>
      </c>
      <c r="CP518" s="8">
        <v>56.049762499562597</v>
      </c>
      <c r="CQ518" s="8">
        <v>24.473719827851799</v>
      </c>
      <c r="CR518" s="4">
        <v>0.436642703491255</v>
      </c>
      <c r="CS518" s="8">
        <v>7.5516504295809801</v>
      </c>
      <c r="CT518" s="4">
        <v>0.13473117624075401</v>
      </c>
      <c r="CU518" s="8">
        <v>15</v>
      </c>
      <c r="CV518" s="8">
        <v>56.4884989327021</v>
      </c>
      <c r="CW518" s="8">
        <v>23.857264661380601</v>
      </c>
      <c r="CX518" s="4">
        <v>0.42233844255275899</v>
      </c>
      <c r="CY518" s="8">
        <v>6.3033181435936303</v>
      </c>
      <c r="CZ518" s="4">
        <v>0.111585867259513</v>
      </c>
      <c r="DA518" s="8">
        <v>14.606666666666699</v>
      </c>
      <c r="DB518" s="8">
        <v>59.531705976096298</v>
      </c>
      <c r="DC518" s="8">
        <v>23.774881209353801</v>
      </c>
      <c r="DD518" s="4">
        <v>0.39936502439389299</v>
      </c>
      <c r="DE518" s="8">
        <v>6.98217809614163</v>
      </c>
      <c r="DF518" s="4">
        <v>0.117285032935981</v>
      </c>
      <c r="DG518" s="8">
        <v>16.861290322580601</v>
      </c>
      <c r="DH518" s="8">
        <v>55.617130729726298</v>
      </c>
      <c r="DI518" s="8">
        <v>28.3944522893119</v>
      </c>
      <c r="DJ518" s="4">
        <v>0.51053428892791897</v>
      </c>
      <c r="DK518" s="8">
        <v>-46.315881160543</v>
      </c>
      <c r="DL518" s="4">
        <v>-0.832762865556961</v>
      </c>
      <c r="DM518" s="8">
        <v>14.441244239631301</v>
      </c>
      <c r="DN518" s="8">
        <v>-0.23726759089719701</v>
      </c>
      <c r="DO518" s="8">
        <v>-0.23726759089719701</v>
      </c>
      <c r="DP518" s="4">
        <v>1</v>
      </c>
      <c r="DQ518" s="8">
        <v>54.832563467545299</v>
      </c>
      <c r="DR518" s="4">
        <v>231.10009782711199</v>
      </c>
      <c r="DS518" s="8">
        <v>0</v>
      </c>
      <c r="DT518" s="8">
        <v>0</v>
      </c>
      <c r="DU518" s="8">
        <v>0</v>
      </c>
      <c r="DV518" s="4"/>
      <c r="DW518" s="8">
        <v>-9.0656301962710406E-2</v>
      </c>
      <c r="DX518" s="4"/>
      <c r="DY518" s="8">
        <v>0</v>
      </c>
      <c r="DZ518" s="8">
        <v>0</v>
      </c>
      <c r="EA518" s="8">
        <v>0</v>
      </c>
      <c r="EB518" s="4"/>
      <c r="EC518" s="8">
        <v>-5.0951038249531198E-2</v>
      </c>
      <c r="ED518" s="4"/>
      <c r="EE518" s="8">
        <v>0</v>
      </c>
      <c r="EF518" s="8">
        <v>0</v>
      </c>
      <c r="EG518" s="8">
        <v>0</v>
      </c>
      <c r="EH518" s="4"/>
      <c r="EI518" s="8">
        <v>2.1316834930213999E-2</v>
      </c>
      <c r="EJ518" s="4"/>
      <c r="EK518" s="8">
        <v>0</v>
      </c>
      <c r="EL518" s="8">
        <v>0</v>
      </c>
      <c r="EM518" s="8">
        <v>0</v>
      </c>
      <c r="EN518" s="4"/>
      <c r="EO518" s="8">
        <v>-1.4923434472705101E-3</v>
      </c>
      <c r="EP518" s="4"/>
      <c r="EQ518" s="8">
        <v>0</v>
      </c>
      <c r="ER518" s="8">
        <v>0</v>
      </c>
      <c r="ES518" s="8">
        <v>0</v>
      </c>
      <c r="ET518" s="4"/>
      <c r="EU518" s="8">
        <v>3.5164249371916201E-4</v>
      </c>
      <c r="EV518" s="4"/>
      <c r="EW518" s="8">
        <v>0</v>
      </c>
      <c r="EX518" s="8">
        <v>2.8670908872613799E-4</v>
      </c>
      <c r="EY518" s="8">
        <v>2.8670908872613799E-4</v>
      </c>
      <c r="EZ518" s="4">
        <v>1</v>
      </c>
      <c r="FA518" s="8">
        <v>-5.6245831948136199E-3</v>
      </c>
      <c r="FB518" s="4">
        <v>-19.6177359420447</v>
      </c>
      <c r="FC518" s="8">
        <v>0</v>
      </c>
      <c r="FD518" s="7">
        <v>85.6823651417061</v>
      </c>
      <c r="FE518" s="7">
        <v>30.9855577038315</v>
      </c>
      <c r="FF518" s="4">
        <v>0.36163284769959297</v>
      </c>
      <c r="FG518" s="7">
        <v>5.5166891712411399</v>
      </c>
      <c r="FH518" s="4">
        <v>6.4385351199366905E-2</v>
      </c>
      <c r="FI518" s="7">
        <v>17.956666666666699</v>
      </c>
      <c r="FJ518" s="7">
        <v>102.010722910204</v>
      </c>
      <c r="FK518" s="7">
        <v>50.852323734753497</v>
      </c>
      <c r="FL518" s="4">
        <v>0.49849978790481497</v>
      </c>
      <c r="FM518" s="7">
        <v>24.2394155176742</v>
      </c>
      <c r="FN518" s="4">
        <v>0.23761634881277399</v>
      </c>
      <c r="FO518" s="7">
        <v>24.989354838709701</v>
      </c>
      <c r="FP518" s="7">
        <v>112.538261432265</v>
      </c>
      <c r="FQ518" s="7">
        <v>48.330984489232399</v>
      </c>
      <c r="FR518" s="4">
        <v>0.42946269005872501</v>
      </c>
      <c r="FS518" s="7">
        <v>13.854968573174601</v>
      </c>
      <c r="FT518" s="4">
        <v>0.12311340513745</v>
      </c>
      <c r="FU518" s="7">
        <v>29.606666666666701</v>
      </c>
      <c r="FV518" s="7">
        <v>115.148836705823</v>
      </c>
      <c r="FW518" s="7">
        <v>52.169333498665701</v>
      </c>
      <c r="FX518" s="4">
        <v>0.453060013380297</v>
      </c>
      <c r="FY518" s="7">
        <v>-39.333703064401298</v>
      </c>
      <c r="FZ518" s="4">
        <v>-0.34159010364029502</v>
      </c>
      <c r="GA518" s="7">
        <v>31.302534562211999</v>
      </c>
      <c r="GB518" s="7">
        <v>-0.23726759089719701</v>
      </c>
      <c r="GC518" s="7">
        <v>-0.23726759089719701</v>
      </c>
      <c r="GD518" s="4">
        <v>1</v>
      </c>
      <c r="GE518" s="7">
        <v>54.741907165582603</v>
      </c>
      <c r="GF518" s="4">
        <v>-230.71801318748601</v>
      </c>
      <c r="GG518" s="7">
        <v>0</v>
      </c>
      <c r="GH518" s="7">
        <v>0</v>
      </c>
      <c r="GI518" s="7">
        <v>0</v>
      </c>
      <c r="GJ518" s="4"/>
      <c r="GK518" s="7">
        <v>-2.9634203319317199E-2</v>
      </c>
      <c r="GL518" s="4"/>
      <c r="GM518" s="7">
        <v>0</v>
      </c>
      <c r="GN518" s="7">
        <v>0</v>
      </c>
      <c r="GO518" s="7">
        <v>0</v>
      </c>
      <c r="GP518" s="4"/>
      <c r="GQ518" s="7">
        <v>-1.14070095355134E-3</v>
      </c>
      <c r="GR518" s="4"/>
      <c r="GS518" s="7">
        <v>0</v>
      </c>
      <c r="GT518" s="7">
        <v>2.8670908872613799E-4</v>
      </c>
      <c r="GU518" s="7">
        <v>2.8670908872613799E-4</v>
      </c>
      <c r="GV518" s="4">
        <v>1</v>
      </c>
      <c r="GW518" s="7">
        <v>-5.6245831948136199E-3</v>
      </c>
      <c r="GX518" s="4">
        <v>-19.6177359420447</v>
      </c>
      <c r="GY518" s="7">
        <v>0</v>
      </c>
      <c r="GZ518" s="3"/>
    </row>
    <row r="519" spans="1:208" s="11" customFormat="1" x14ac:dyDescent="0.25">
      <c r="A519" s="7" t="s">
        <v>220</v>
      </c>
      <c r="B519" s="7" t="s">
        <v>1212</v>
      </c>
      <c r="C519" s="7" t="s">
        <v>1212</v>
      </c>
      <c r="D519" s="33" t="s">
        <v>241</v>
      </c>
      <c r="E519" s="7"/>
      <c r="F519" s="8">
        <v>113.162252928301</v>
      </c>
      <c r="G519" s="8">
        <v>51.100552807681098</v>
      </c>
      <c r="H519" s="8">
        <v>92.2445308641975</v>
      </c>
      <c r="I519" s="8">
        <v>175.77860659033101</v>
      </c>
      <c r="J519" s="8">
        <v>282.86676956602099</v>
      </c>
      <c r="K519" s="8">
        <v>407.03290346351997</v>
      </c>
      <c r="L519" s="8">
        <v>129.75236736692901</v>
      </c>
      <c r="M519" s="8">
        <v>93.028238591502102</v>
      </c>
      <c r="N519" s="8">
        <v>32.233015565170398</v>
      </c>
      <c r="O519" s="8">
        <v>27.116013588802801</v>
      </c>
      <c r="P519" s="8">
        <v>37.574593308010101</v>
      </c>
      <c r="Q519" s="8">
        <v>20.4144897756081</v>
      </c>
      <c r="R519" s="8">
        <v>16.006983111831101</v>
      </c>
      <c r="S519" s="8">
        <v>18.6755040050129</v>
      </c>
      <c r="T519" s="8">
        <v>13.033053244519399</v>
      </c>
      <c r="U519" s="8">
        <v>0</v>
      </c>
      <c r="V519" s="8">
        <v>-4.2300810881506702E-2</v>
      </c>
      <c r="W519" s="8">
        <v>-0.211279413607317</v>
      </c>
      <c r="X519" s="8"/>
      <c r="Y519" s="8"/>
      <c r="Z519" s="8"/>
      <c r="AA519" s="8"/>
      <c r="AB519" s="8"/>
      <c r="AC519" s="8">
        <v>164.262805735982</v>
      </c>
      <c r="AD519" s="8">
        <v>268.02313745452801</v>
      </c>
      <c r="AE519" s="8">
        <v>689.89967302954005</v>
      </c>
      <c r="AF519" s="8">
        <v>222.78060595843101</v>
      </c>
      <c r="AG519" s="8">
        <v>59.349029153973298</v>
      </c>
      <c r="AH519" s="8">
        <v>57.989083083618198</v>
      </c>
      <c r="AI519" s="8">
        <v>34.682487116844001</v>
      </c>
      <c r="AJ519" s="8">
        <v>13.033053244519399</v>
      </c>
      <c r="AK519" s="8">
        <v>-0.253580224488824</v>
      </c>
      <c r="AL519" s="8">
        <v>0</v>
      </c>
      <c r="AM519" s="8">
        <v>0</v>
      </c>
      <c r="AN519" s="8">
        <v>0</v>
      </c>
      <c r="AO519" s="8">
        <v>432.28594319051001</v>
      </c>
      <c r="AP519" s="8">
        <v>912.68027898797095</v>
      </c>
      <c r="AQ519" s="8">
        <v>117.33811223759101</v>
      </c>
      <c r="AR519" s="8">
        <v>47.715540361363303</v>
      </c>
      <c r="AS519" s="8">
        <v>-0.253580224488824</v>
      </c>
      <c r="AT519" s="8"/>
      <c r="AU519" s="8">
        <f t="shared" si="46"/>
        <v>-795.34216675037999</v>
      </c>
      <c r="AV519" s="8">
        <f t="shared" si="47"/>
        <v>-69.62257187622771</v>
      </c>
      <c r="AW519" s="8">
        <f t="shared" si="48"/>
        <v>-47.969120585852124</v>
      </c>
      <c r="AX519" s="8">
        <v>-36.724128775426401</v>
      </c>
      <c r="AY519" s="8">
        <v>-60.795223026331698</v>
      </c>
      <c r="AZ519" s="8">
        <v>-5.11700197636761</v>
      </c>
      <c r="BA519" s="8">
        <v>10.4585797192073</v>
      </c>
      <c r="BB519" s="8">
        <v>-17.160103532402001</v>
      </c>
      <c r="BC519" s="8">
        <v>-4.4075066637770099</v>
      </c>
      <c r="BD519" s="8">
        <v>2.66852089318184</v>
      </c>
      <c r="BE519" s="8">
        <v>-5.6424507604935599</v>
      </c>
      <c r="BF519" s="8">
        <v>-13.033053244519399</v>
      </c>
      <c r="BG519" s="8">
        <v>-4.2300810881506702E-2</v>
      </c>
      <c r="BH519" s="8">
        <v>-0.168978602725811</v>
      </c>
      <c r="BI519" s="8">
        <v>0.211279413607317</v>
      </c>
      <c r="BJ519" s="8">
        <v>0</v>
      </c>
      <c r="BK519" s="8">
        <v>0</v>
      </c>
      <c r="BL519" s="9">
        <v>0</v>
      </c>
      <c r="BM519" s="8" t="s">
        <v>224</v>
      </c>
      <c r="BN519" s="7" t="s">
        <v>224</v>
      </c>
      <c r="BO519" s="10">
        <v>15</v>
      </c>
      <c r="BP519" s="10">
        <v>501</v>
      </c>
      <c r="BQ519" s="7" t="s">
        <v>252</v>
      </c>
      <c r="BR519" s="8">
        <v>32.233015565170398</v>
      </c>
      <c r="BS519" s="8">
        <v>22.785624701488601</v>
      </c>
      <c r="BT519" s="4">
        <v>0.70690328850614104</v>
      </c>
      <c r="BU519" s="8">
        <v>17.124155402531802</v>
      </c>
      <c r="BV519" s="4">
        <v>0.53126135120399198</v>
      </c>
      <c r="BW519" s="8">
        <v>4</v>
      </c>
      <c r="BX519" s="8">
        <v>27.116013588802801</v>
      </c>
      <c r="BY519" s="8">
        <v>14.229404810436201</v>
      </c>
      <c r="BZ519" s="4">
        <v>0.52476020355411102</v>
      </c>
      <c r="CA519" s="8">
        <v>10.4008830176701</v>
      </c>
      <c r="CB519" s="4">
        <v>0.38356976712701502</v>
      </c>
      <c r="CC519" s="8">
        <v>3.2333333333333298</v>
      </c>
      <c r="CD519" s="8">
        <v>37.574593308010101</v>
      </c>
      <c r="CE519" s="8">
        <v>20.967604321456601</v>
      </c>
      <c r="CF519" s="4">
        <v>0.55802611486913201</v>
      </c>
      <c r="CG519" s="8">
        <v>15.0892296679641</v>
      </c>
      <c r="CH519" s="4">
        <v>0.40158065169922802</v>
      </c>
      <c r="CI519" s="8">
        <v>5.7096774193548399</v>
      </c>
      <c r="CJ519" s="8">
        <v>20.4144897756081</v>
      </c>
      <c r="CK519" s="8">
        <v>15.2854982413171</v>
      </c>
      <c r="CL519" s="4">
        <v>0.74875729980676298</v>
      </c>
      <c r="CM519" s="8">
        <v>12.079605391523399</v>
      </c>
      <c r="CN519" s="4">
        <v>0.59171723243147201</v>
      </c>
      <c r="CO519" s="8">
        <v>3</v>
      </c>
      <c r="CP519" s="8">
        <v>16.006983111831101</v>
      </c>
      <c r="CQ519" s="8">
        <v>11.108914954117701</v>
      </c>
      <c r="CR519" s="4">
        <v>0.69400429028421196</v>
      </c>
      <c r="CS519" s="8">
        <v>8.0400265804853106</v>
      </c>
      <c r="CT519" s="4">
        <v>0.50228244287599499</v>
      </c>
      <c r="CU519" s="8">
        <v>2.9666666666666699</v>
      </c>
      <c r="CV519" s="8">
        <v>18.6755040050129</v>
      </c>
      <c r="CW519" s="8">
        <v>17.126539476312399</v>
      </c>
      <c r="CX519" s="4">
        <v>0.91705902404107698</v>
      </c>
      <c r="CY519" s="8">
        <v>14.162207751972</v>
      </c>
      <c r="CZ519" s="4">
        <v>0.75833068538180204</v>
      </c>
      <c r="DA519" s="8">
        <v>2.9677419354838701</v>
      </c>
      <c r="DB519" s="8">
        <v>13.033053244519399</v>
      </c>
      <c r="DC519" s="8">
        <v>11.2226936600324</v>
      </c>
      <c r="DD519" s="4">
        <v>0.86109474499014604</v>
      </c>
      <c r="DE519" s="8">
        <v>8.3229228768218206</v>
      </c>
      <c r="DF519" s="4">
        <v>0.63860115666463402</v>
      </c>
      <c r="DG519" s="8">
        <v>3</v>
      </c>
      <c r="DH519" s="8">
        <v>0</v>
      </c>
      <c r="DI519" s="8">
        <v>0.82191999999999998</v>
      </c>
      <c r="DJ519" s="4"/>
      <c r="DK519" s="8">
        <v>0.87236554482546302</v>
      </c>
      <c r="DL519" s="4"/>
      <c r="DM519" s="8">
        <v>0</v>
      </c>
      <c r="DN519" s="8">
        <v>-4.2300810881506702E-2</v>
      </c>
      <c r="DO519" s="8">
        <v>-4.2300810881506702E-2</v>
      </c>
      <c r="DP519" s="4">
        <v>1</v>
      </c>
      <c r="DQ519" s="8">
        <v>-4.2300810881506702E-2</v>
      </c>
      <c r="DR519" s="4">
        <v>-1</v>
      </c>
      <c r="DS519" s="8">
        <v>0</v>
      </c>
      <c r="DT519" s="8">
        <v>-0.211279413607317</v>
      </c>
      <c r="DU519" s="8">
        <v>-0.211279413607317</v>
      </c>
      <c r="DV519" s="4">
        <v>1</v>
      </c>
      <c r="DW519" s="8">
        <v>-0.211279413607317</v>
      </c>
      <c r="DX519" s="4">
        <v>-1</v>
      </c>
      <c r="DY519" s="8">
        <v>0</v>
      </c>
      <c r="DZ519" s="8"/>
      <c r="EA519" s="8"/>
      <c r="EB519" s="4"/>
      <c r="EC519" s="8"/>
      <c r="ED519" s="4"/>
      <c r="EE519" s="8"/>
      <c r="EF519" s="8"/>
      <c r="EG519" s="8"/>
      <c r="EH519" s="4"/>
      <c r="EI519" s="8"/>
      <c r="EJ519" s="4"/>
      <c r="EK519" s="8"/>
      <c r="EL519" s="8"/>
      <c r="EM519" s="8"/>
      <c r="EN519" s="4"/>
      <c r="EO519" s="8"/>
      <c r="EP519" s="4"/>
      <c r="EQ519" s="8"/>
      <c r="ER519" s="8"/>
      <c r="ES519" s="8"/>
      <c r="ET519" s="4"/>
      <c r="EU519" s="8"/>
      <c r="EV519" s="4"/>
      <c r="EW519" s="8"/>
      <c r="EX519" s="8"/>
      <c r="EY519" s="8"/>
      <c r="EZ519" s="4"/>
      <c r="FA519" s="8"/>
      <c r="FB519" s="4"/>
      <c r="FC519" s="8"/>
      <c r="FD519" s="7">
        <v>59.349029153973298</v>
      </c>
      <c r="FE519" s="7">
        <v>37.015029511924801</v>
      </c>
      <c r="FF519" s="4">
        <v>0.62368382498548003</v>
      </c>
      <c r="FG519" s="7">
        <v>27.525038420201799</v>
      </c>
      <c r="FH519" s="4">
        <v>0.46378245461760997</v>
      </c>
      <c r="FI519" s="7">
        <v>7.2333333333333298</v>
      </c>
      <c r="FJ519" s="7">
        <v>57.989083083618198</v>
      </c>
      <c r="FK519" s="7">
        <v>36.253102562773698</v>
      </c>
      <c r="FL519" s="4">
        <v>0.62517116386368698</v>
      </c>
      <c r="FM519" s="7">
        <v>27.168835059487499</v>
      </c>
      <c r="FN519" s="4">
        <v>0.46851637609635999</v>
      </c>
      <c r="FO519" s="7">
        <v>8.7096774193548399</v>
      </c>
      <c r="FP519" s="7">
        <v>34.682487116844001</v>
      </c>
      <c r="FQ519" s="7">
        <v>28.235454430430099</v>
      </c>
      <c r="FR519" s="4">
        <v>0.814112734629033</v>
      </c>
      <c r="FS519" s="7">
        <v>22.202234332457301</v>
      </c>
      <c r="FT519" s="4">
        <v>0.64015692581846395</v>
      </c>
      <c r="FU519" s="7">
        <v>5.9344086021505396</v>
      </c>
      <c r="FV519" s="7">
        <v>13.033053244519399</v>
      </c>
      <c r="FW519" s="7">
        <v>12.0446136600324</v>
      </c>
      <c r="FX519" s="4">
        <v>0.92415901585435301</v>
      </c>
      <c r="FY519" s="7">
        <v>9.1952884216472892</v>
      </c>
      <c r="FZ519" s="4">
        <v>0.70553601286897805</v>
      </c>
      <c r="GA519" s="7">
        <v>3</v>
      </c>
      <c r="GB519" s="7">
        <v>-0.253580224488824</v>
      </c>
      <c r="GC519" s="7">
        <v>-0.253580224488824</v>
      </c>
      <c r="GD519" s="4">
        <v>1</v>
      </c>
      <c r="GE519" s="7">
        <v>-0.253580224488824</v>
      </c>
      <c r="GF519" s="4">
        <v>1</v>
      </c>
      <c r="GG519" s="7">
        <v>0</v>
      </c>
      <c r="GH519" s="7">
        <v>0</v>
      </c>
      <c r="GI519" s="7">
        <v>0</v>
      </c>
      <c r="GJ519" s="4"/>
      <c r="GK519" s="7">
        <v>0</v>
      </c>
      <c r="GL519" s="4"/>
      <c r="GM519" s="7">
        <v>0</v>
      </c>
      <c r="GN519" s="7">
        <v>0</v>
      </c>
      <c r="GO519" s="7">
        <v>0</v>
      </c>
      <c r="GP519" s="4"/>
      <c r="GQ519" s="7">
        <v>0</v>
      </c>
      <c r="GR519" s="4"/>
      <c r="GS519" s="7">
        <v>0</v>
      </c>
      <c r="GT519" s="7">
        <v>0</v>
      </c>
      <c r="GU519" s="7">
        <v>0</v>
      </c>
      <c r="GV519" s="4"/>
      <c r="GW519" s="7">
        <v>0</v>
      </c>
      <c r="GX519" s="4"/>
      <c r="GY519" s="7">
        <v>0</v>
      </c>
      <c r="GZ519" s="3"/>
    </row>
    <row r="520" spans="1:208" s="11" customFormat="1" x14ac:dyDescent="0.25">
      <c r="A520" s="7" t="s">
        <v>220</v>
      </c>
      <c r="B520" s="7" t="s">
        <v>1213</v>
      </c>
      <c r="C520" s="7" t="s">
        <v>1214</v>
      </c>
      <c r="D520" s="33" t="s">
        <v>432</v>
      </c>
      <c r="E520" s="7"/>
      <c r="F520" s="8"/>
      <c r="G520" s="8"/>
      <c r="H520" s="8"/>
      <c r="I520" s="8"/>
      <c r="J520" s="8">
        <v>10.215942558111299</v>
      </c>
      <c r="K520" s="8">
        <v>122.238566386759</v>
      </c>
      <c r="L520" s="8">
        <v>109.598624802239</v>
      </c>
      <c r="M520" s="8">
        <v>53.674935986370002</v>
      </c>
      <c r="N520" s="8">
        <v>44.401306072776102</v>
      </c>
      <c r="O520" s="8">
        <v>49.535198856030298</v>
      </c>
      <c r="P520" s="8">
        <v>42.6099780941951</v>
      </c>
      <c r="Q520" s="8">
        <v>0</v>
      </c>
      <c r="R520" s="8">
        <v>0</v>
      </c>
      <c r="S520" s="8"/>
      <c r="T520" s="8">
        <v>32.1401930144822</v>
      </c>
      <c r="U520" s="8">
        <v>182.29272690763099</v>
      </c>
      <c r="V520" s="8">
        <v>0</v>
      </c>
      <c r="W520" s="8">
        <v>0</v>
      </c>
      <c r="X520" s="8">
        <v>0</v>
      </c>
      <c r="Y520" s="8">
        <v>-2.3842077400511199</v>
      </c>
      <c r="Z520" s="8">
        <v>77.443421217924197</v>
      </c>
      <c r="AA520" s="8">
        <v>54.371753681392399</v>
      </c>
      <c r="AB520" s="8">
        <v>41.878590848241501</v>
      </c>
      <c r="AC520" s="8">
        <v>0</v>
      </c>
      <c r="AD520" s="8">
        <v>0</v>
      </c>
      <c r="AE520" s="8">
        <v>132.45450894487101</v>
      </c>
      <c r="AF520" s="8">
        <v>163.27356078860899</v>
      </c>
      <c r="AG520" s="8">
        <v>93.9365049288064</v>
      </c>
      <c r="AH520" s="8">
        <v>42.6099780941951</v>
      </c>
      <c r="AI520" s="8">
        <v>0</v>
      </c>
      <c r="AJ520" s="8">
        <v>214.432919922113</v>
      </c>
      <c r="AK520" s="8">
        <v>0</v>
      </c>
      <c r="AL520" s="8">
        <v>-2.3842077400511199</v>
      </c>
      <c r="AM520" s="8">
        <v>131.81517489931699</v>
      </c>
      <c r="AN520" s="8">
        <v>41.878590848241501</v>
      </c>
      <c r="AO520" s="8"/>
      <c r="AP520" s="8">
        <v>295.72806973348003</v>
      </c>
      <c r="AQ520" s="8">
        <v>136.546483023001</v>
      </c>
      <c r="AR520" s="8">
        <v>214.432919922113</v>
      </c>
      <c r="AS520" s="8">
        <v>-2.3842077400511199</v>
      </c>
      <c r="AT520" s="8">
        <v>173.69376574755799</v>
      </c>
      <c r="AU520" s="8">
        <f t="shared" si="46"/>
        <v>-159.18158671047902</v>
      </c>
      <c r="AV520" s="8">
        <f t="shared" si="47"/>
        <v>77.886436899111999</v>
      </c>
      <c r="AW520" s="8">
        <f t="shared" si="48"/>
        <v>-216.81712766216413</v>
      </c>
      <c r="AX520" s="8">
        <v>-55.923688815869497</v>
      </c>
      <c r="AY520" s="8">
        <v>-9.2736299135938705</v>
      </c>
      <c r="AZ520" s="8">
        <v>5.1338927832541401</v>
      </c>
      <c r="BA520" s="8">
        <v>-6.92522076183515</v>
      </c>
      <c r="BB520" s="8">
        <v>-42.6099780941951</v>
      </c>
      <c r="BC520" s="8">
        <v>0</v>
      </c>
      <c r="BD520" s="8">
        <v>0</v>
      </c>
      <c r="BE520" s="8">
        <v>32.1401930144822</v>
      </c>
      <c r="BF520" s="8">
        <v>150.15253389314901</v>
      </c>
      <c r="BG520" s="8">
        <v>-182.29272690763099</v>
      </c>
      <c r="BH520" s="8">
        <v>0</v>
      </c>
      <c r="BI520" s="8">
        <v>0</v>
      </c>
      <c r="BJ520" s="8">
        <v>-2.3842077400511199</v>
      </c>
      <c r="BK520" s="8">
        <v>79.827628957975406</v>
      </c>
      <c r="BL520" s="9">
        <v>-23.071667536531798</v>
      </c>
      <c r="BM520" s="8" t="s">
        <v>224</v>
      </c>
      <c r="BN520" s="7" t="s">
        <v>224</v>
      </c>
      <c r="BO520" s="10">
        <v>995</v>
      </c>
      <c r="BP520" s="10">
        <v>502</v>
      </c>
      <c r="BQ520" s="7" t="s">
        <v>252</v>
      </c>
      <c r="BR520" s="8">
        <v>48.127224817673898</v>
      </c>
      <c r="BS520" s="8">
        <v>32.467739224462001</v>
      </c>
      <c r="BT520" s="4">
        <v>0.67462313373487504</v>
      </c>
      <c r="BU520" s="8">
        <v>8.2384583086464094</v>
      </c>
      <c r="BV520" s="4">
        <v>0.171180830389808</v>
      </c>
      <c r="BW520" s="8">
        <v>19.4989247311828</v>
      </c>
      <c r="BX520" s="8">
        <v>55.2653651866299</v>
      </c>
      <c r="BY520" s="8">
        <v>43.170530636947902</v>
      </c>
      <c r="BZ520" s="4">
        <v>0.78114983029899498</v>
      </c>
      <c r="CA520" s="8">
        <v>33.883678185070501</v>
      </c>
      <c r="CB520" s="4">
        <v>0.61310873583565395</v>
      </c>
      <c r="CC520" s="8">
        <v>8.0322580645161299</v>
      </c>
      <c r="CD520" s="8">
        <v>47.563307713416499</v>
      </c>
      <c r="CE520" s="8">
        <v>42.851548068683002</v>
      </c>
      <c r="CF520" s="4">
        <v>0.90093709055889803</v>
      </c>
      <c r="CG520" s="8">
        <v>37.823709296201599</v>
      </c>
      <c r="CH520" s="4">
        <v>0.79522874069442395</v>
      </c>
      <c r="CI520" s="8">
        <v>3.7419354838709702</v>
      </c>
      <c r="CJ520" s="8">
        <v>0</v>
      </c>
      <c r="CK520" s="8">
        <v>1.08468518009348E-2</v>
      </c>
      <c r="CL520" s="4"/>
      <c r="CM520" s="8">
        <v>-0.12154336605166501</v>
      </c>
      <c r="CN520" s="4"/>
      <c r="CO520" s="8">
        <v>0</v>
      </c>
      <c r="CP520" s="8">
        <v>0</v>
      </c>
      <c r="CQ520" s="8">
        <v>1.16412380116415E-3</v>
      </c>
      <c r="CR520" s="4"/>
      <c r="CS520" s="8">
        <v>1.16412380116415E-3</v>
      </c>
      <c r="CT520" s="4"/>
      <c r="CU520" s="8">
        <v>0</v>
      </c>
      <c r="CV520" s="8"/>
      <c r="CW520" s="8"/>
      <c r="CX520" s="4"/>
      <c r="CY520" s="8"/>
      <c r="CZ520" s="4"/>
      <c r="DA520" s="8"/>
      <c r="DB520" s="8">
        <v>35.086484123820902</v>
      </c>
      <c r="DC520" s="8">
        <v>32.010363141876901</v>
      </c>
      <c r="DD520" s="4">
        <v>0.91232746572474099</v>
      </c>
      <c r="DE520" s="8">
        <v>31.056002723771002</v>
      </c>
      <c r="DF520" s="4">
        <v>0.88512723629343204</v>
      </c>
      <c r="DG520" s="8">
        <v>1.06666666666667</v>
      </c>
      <c r="DH520" s="8">
        <v>196.88477089905399</v>
      </c>
      <c r="DI520" s="8">
        <v>188.21351821911799</v>
      </c>
      <c r="DJ520" s="4">
        <v>0.95595772775954302</v>
      </c>
      <c r="DK520" s="8">
        <v>184.99232641133</v>
      </c>
      <c r="DL520" s="4">
        <v>0.93959693056289895</v>
      </c>
      <c r="DM520" s="8">
        <v>3</v>
      </c>
      <c r="DN520" s="8">
        <v>0</v>
      </c>
      <c r="DO520" s="8">
        <v>-7.5259939363247197</v>
      </c>
      <c r="DP520" s="4"/>
      <c r="DQ520" s="8">
        <v>-20.956945706789298</v>
      </c>
      <c r="DR520" s="4"/>
      <c r="DS520" s="8">
        <v>7.06666666666667</v>
      </c>
      <c r="DT520" s="8">
        <v>0</v>
      </c>
      <c r="DU520" s="8">
        <v>-11.500384883746699</v>
      </c>
      <c r="DV520" s="4"/>
      <c r="DW520" s="8">
        <v>-19.945524614022201</v>
      </c>
      <c r="DX520" s="4"/>
      <c r="DY520" s="8">
        <v>9</v>
      </c>
      <c r="DZ520" s="8">
        <v>0</v>
      </c>
      <c r="EA520" s="8">
        <v>-83.132891838077498</v>
      </c>
      <c r="EB520" s="4"/>
      <c r="EC520" s="8">
        <v>-219.98233137649299</v>
      </c>
      <c r="ED520" s="4"/>
      <c r="EE520" s="8">
        <v>8.93333333333333</v>
      </c>
      <c r="EF520" s="8">
        <v>-2.38188875379939</v>
      </c>
      <c r="EG520" s="8">
        <v>60.8068486734891</v>
      </c>
      <c r="EH520" s="4">
        <v>-25.528836548934201</v>
      </c>
      <c r="EI520" s="8">
        <v>53.980145803482799</v>
      </c>
      <c r="EJ520" s="4">
        <v>22.662748508879002</v>
      </c>
      <c r="EK520" s="8">
        <v>9</v>
      </c>
      <c r="EL520" s="8">
        <v>77.427244844081301</v>
      </c>
      <c r="EM520" s="8">
        <v>71.511540528965199</v>
      </c>
      <c r="EN520" s="4">
        <v>0.92359660572930302</v>
      </c>
      <c r="EO520" s="8">
        <v>29.933216063382101</v>
      </c>
      <c r="EP520" s="4">
        <v>0.386597974959072</v>
      </c>
      <c r="EQ520" s="8">
        <v>9</v>
      </c>
      <c r="ER520" s="8">
        <v>54.424741137775598</v>
      </c>
      <c r="ES520" s="8">
        <v>8.3726894853879106</v>
      </c>
      <c r="ET520" s="4">
        <v>0.15383976681106401</v>
      </c>
      <c r="EU520" s="8">
        <v>23.677228524546202</v>
      </c>
      <c r="EV520" s="4">
        <v>0.43504531265674901</v>
      </c>
      <c r="EW520" s="8">
        <v>9</v>
      </c>
      <c r="EX520" s="8">
        <v>41.345233809924302</v>
      </c>
      <c r="EY520" s="8">
        <v>54.2210664482308</v>
      </c>
      <c r="EZ520" s="4">
        <v>1.3114224168498001</v>
      </c>
      <c r="FA520" s="8">
        <v>141.52331480157699</v>
      </c>
      <c r="FB520" s="4">
        <v>3.4229656422357899</v>
      </c>
      <c r="FC520" s="8">
        <v>4.5806451612903203</v>
      </c>
      <c r="FD520" s="7">
        <v>103.392590004304</v>
      </c>
      <c r="FE520" s="7">
        <v>75.638269861409896</v>
      </c>
      <c r="FF520" s="4">
        <v>0.73156374028604398</v>
      </c>
      <c r="FG520" s="7">
        <v>42.122136493716901</v>
      </c>
      <c r="FH520" s="4">
        <v>0.40739995479331298</v>
      </c>
      <c r="FI520" s="7">
        <v>27.5311827956989</v>
      </c>
      <c r="FJ520" s="7">
        <v>47.563307713416499</v>
      </c>
      <c r="FK520" s="7">
        <v>42.862394920484</v>
      </c>
      <c r="FL520" s="4">
        <v>0.90116514138888404</v>
      </c>
      <c r="FM520" s="7">
        <v>37.702165930149903</v>
      </c>
      <c r="FN520" s="4">
        <v>0.79267333881228397</v>
      </c>
      <c r="FO520" s="7">
        <v>3.7419354838709702</v>
      </c>
      <c r="FP520" s="7">
        <v>0</v>
      </c>
      <c r="FQ520" s="7">
        <v>1.16412380116415E-3</v>
      </c>
      <c r="FR520" s="4"/>
      <c r="FS520" s="7">
        <v>1.16412380116415E-3</v>
      </c>
      <c r="FT520" s="4"/>
      <c r="FU520" s="7">
        <v>0</v>
      </c>
      <c r="FV520" s="7">
        <v>231.971255022875</v>
      </c>
      <c r="FW520" s="7">
        <v>220.223881360994</v>
      </c>
      <c r="FX520" s="4">
        <v>0.94935849417755802</v>
      </c>
      <c r="FY520" s="7">
        <v>216.048329135101</v>
      </c>
      <c r="FZ520" s="4">
        <v>0.93135819398742703</v>
      </c>
      <c r="GA520" s="7">
        <v>4.06666666666667</v>
      </c>
      <c r="GB520" s="7">
        <v>0</v>
      </c>
      <c r="GC520" s="7">
        <v>-19.0263788200715</v>
      </c>
      <c r="GD520" s="4"/>
      <c r="GE520" s="7">
        <v>-40.902470320811503</v>
      </c>
      <c r="GF520" s="4"/>
      <c r="GG520" s="7">
        <v>16.066666666666698</v>
      </c>
      <c r="GH520" s="7">
        <v>-2.38188875379939</v>
      </c>
      <c r="GI520" s="7">
        <v>-22.326043164588299</v>
      </c>
      <c r="GJ520" s="4">
        <v>9.3732518485490406</v>
      </c>
      <c r="GK520" s="7">
        <v>-166.00218557301</v>
      </c>
      <c r="GL520" s="4">
        <v>69.693509114654105</v>
      </c>
      <c r="GM520" s="7">
        <v>17.933333333333302</v>
      </c>
      <c r="GN520" s="7">
        <v>131.85198598185701</v>
      </c>
      <c r="GO520" s="7">
        <v>79.884230014353093</v>
      </c>
      <c r="GP520" s="4">
        <v>0.60586292591258595</v>
      </c>
      <c r="GQ520" s="7">
        <v>53.610444587928299</v>
      </c>
      <c r="GR520" s="4">
        <v>0.40659565488308402</v>
      </c>
      <c r="GS520" s="7">
        <v>18</v>
      </c>
      <c r="GT520" s="7">
        <v>41.345233809924302</v>
      </c>
      <c r="GU520" s="7">
        <v>54.2210664482308</v>
      </c>
      <c r="GV520" s="4">
        <v>1.3114224168498001</v>
      </c>
      <c r="GW520" s="7">
        <v>141.52331480157699</v>
      </c>
      <c r="GX520" s="4">
        <v>3.4229656422357899</v>
      </c>
      <c r="GY520" s="7">
        <v>4.5806451612903203</v>
      </c>
      <c r="GZ520" s="3"/>
    </row>
    <row r="521" spans="1:208" s="11" customFormat="1" x14ac:dyDescent="0.25">
      <c r="A521" s="7" t="s">
        <v>220</v>
      </c>
      <c r="B521" s="7" t="s">
        <v>1215</v>
      </c>
      <c r="C521" s="7" t="s">
        <v>1216</v>
      </c>
      <c r="D521" s="33" t="s">
        <v>248</v>
      </c>
      <c r="E521" s="7"/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-3.2236159147258401</v>
      </c>
      <c r="W521" s="8">
        <v>0</v>
      </c>
      <c r="X521" s="8">
        <v>0</v>
      </c>
      <c r="Y521" s="8"/>
      <c r="Z521" s="8"/>
      <c r="AA521" s="8"/>
      <c r="AB521" s="8"/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-3.2236159147258401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-3.2236159147258401</v>
      </c>
      <c r="AT521" s="8"/>
      <c r="AU521" s="8">
        <f t="shared" si="46"/>
        <v>0</v>
      </c>
      <c r="AV521" s="8">
        <f t="shared" si="47"/>
        <v>0</v>
      </c>
      <c r="AW521" s="8">
        <f t="shared" si="48"/>
        <v>-3.2236159147258401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-3.2236159147258401</v>
      </c>
      <c r="BH521" s="8">
        <v>3.2236159147258401</v>
      </c>
      <c r="BI521" s="8">
        <v>0</v>
      </c>
      <c r="BJ521" s="8">
        <v>0</v>
      </c>
      <c r="BK521" s="8">
        <v>0</v>
      </c>
      <c r="BL521" s="9">
        <v>0</v>
      </c>
      <c r="BM521" s="8" t="s">
        <v>268</v>
      </c>
      <c r="BN521" s="7" t="s">
        <v>268</v>
      </c>
      <c r="BO521" s="10">
        <v>992</v>
      </c>
      <c r="BP521" s="10">
        <v>503</v>
      </c>
      <c r="BQ521" s="7" t="s">
        <v>252</v>
      </c>
      <c r="BR521" s="8">
        <v>0</v>
      </c>
      <c r="BS521" s="8">
        <v>0</v>
      </c>
      <c r="BT521" s="4"/>
      <c r="BU521" s="8">
        <v>4.99489042856767E-2</v>
      </c>
      <c r="BV521" s="4"/>
      <c r="BW521" s="8">
        <v>0</v>
      </c>
      <c r="BX521" s="8">
        <v>0</v>
      </c>
      <c r="BY521" s="8">
        <v>0</v>
      </c>
      <c r="BZ521" s="4"/>
      <c r="CA521" s="8">
        <v>-0.12705947337496001</v>
      </c>
      <c r="CB521" s="4"/>
      <c r="CC521" s="8">
        <v>0</v>
      </c>
      <c r="CD521" s="8">
        <v>0</v>
      </c>
      <c r="CE521" s="8">
        <v>0</v>
      </c>
      <c r="CF521" s="4"/>
      <c r="CG521" s="8">
        <v>-0.36746276751336898</v>
      </c>
      <c r="CH521" s="4"/>
      <c r="CI521" s="8">
        <v>0</v>
      </c>
      <c r="CJ521" s="8">
        <v>0</v>
      </c>
      <c r="CK521" s="8">
        <v>0</v>
      </c>
      <c r="CL521" s="4"/>
      <c r="CM521" s="8">
        <v>-6.7127246391153902E-2</v>
      </c>
      <c r="CN521" s="4"/>
      <c r="CO521" s="8">
        <v>0</v>
      </c>
      <c r="CP521" s="8">
        <v>0</v>
      </c>
      <c r="CQ521" s="8">
        <v>0</v>
      </c>
      <c r="CR521" s="4"/>
      <c r="CS521" s="8">
        <v>-0.15921581659942699</v>
      </c>
      <c r="CT521" s="4"/>
      <c r="CU521" s="8">
        <v>0</v>
      </c>
      <c r="CV521" s="8">
        <v>0</v>
      </c>
      <c r="CW521" s="8">
        <v>0</v>
      </c>
      <c r="CX521" s="4"/>
      <c r="CY521" s="8">
        <v>0.223503725913301</v>
      </c>
      <c r="CZ521" s="4"/>
      <c r="DA521" s="8">
        <v>0</v>
      </c>
      <c r="DB521" s="8">
        <v>0</v>
      </c>
      <c r="DC521" s="8">
        <v>0</v>
      </c>
      <c r="DD521" s="4"/>
      <c r="DE521" s="8">
        <v>-3.78904683298735E-2</v>
      </c>
      <c r="DF521" s="4"/>
      <c r="DG521" s="8">
        <v>0</v>
      </c>
      <c r="DH521" s="8">
        <v>0</v>
      </c>
      <c r="DI521" s="8">
        <v>0</v>
      </c>
      <c r="DJ521" s="4"/>
      <c r="DK521" s="8">
        <v>6.5945250044382703E-2</v>
      </c>
      <c r="DL521" s="4"/>
      <c r="DM521" s="8">
        <v>0</v>
      </c>
      <c r="DN521" s="8">
        <v>-3.2672247872066</v>
      </c>
      <c r="DO521" s="8">
        <v>-3.2672247872066</v>
      </c>
      <c r="DP521" s="4">
        <v>1</v>
      </c>
      <c r="DQ521" s="8">
        <v>0.19548582003001799</v>
      </c>
      <c r="DR521" s="4">
        <v>5.98323754139835E-2</v>
      </c>
      <c r="DS521" s="8">
        <v>0</v>
      </c>
      <c r="DT521" s="8">
        <v>0</v>
      </c>
      <c r="DU521" s="8">
        <v>0</v>
      </c>
      <c r="DV521" s="4"/>
      <c r="DW521" s="8">
        <v>0.16591830803254301</v>
      </c>
      <c r="DX521" s="4"/>
      <c r="DY521" s="8">
        <v>0</v>
      </c>
      <c r="DZ521" s="8">
        <v>0</v>
      </c>
      <c r="EA521" s="8">
        <v>0</v>
      </c>
      <c r="EB521" s="4"/>
      <c r="EC521" s="8">
        <v>2.9188471817298298</v>
      </c>
      <c r="ED521" s="4"/>
      <c r="EE521" s="8">
        <v>0</v>
      </c>
      <c r="EF521" s="8"/>
      <c r="EG521" s="8"/>
      <c r="EH521" s="4"/>
      <c r="EI521" s="8"/>
      <c r="EJ521" s="4"/>
      <c r="EK521" s="8"/>
      <c r="EL521" s="8"/>
      <c r="EM521" s="8"/>
      <c r="EN521" s="4"/>
      <c r="EO521" s="8"/>
      <c r="EP521" s="4"/>
      <c r="EQ521" s="8"/>
      <c r="ER521" s="8"/>
      <c r="ES521" s="8"/>
      <c r="ET521" s="4"/>
      <c r="EU521" s="8"/>
      <c r="EV521" s="4"/>
      <c r="EW521" s="8"/>
      <c r="EX521" s="8"/>
      <c r="EY521" s="8"/>
      <c r="EZ521" s="4"/>
      <c r="FA521" s="8"/>
      <c r="FB521" s="4"/>
      <c r="FC521" s="8"/>
      <c r="FD521" s="7">
        <v>0</v>
      </c>
      <c r="FE521" s="7">
        <v>0</v>
      </c>
      <c r="FF521" s="4"/>
      <c r="FG521" s="7">
        <v>-7.7110569089283001E-2</v>
      </c>
      <c r="FH521" s="4"/>
      <c r="FI521" s="7">
        <v>0</v>
      </c>
      <c r="FJ521" s="7">
        <v>0</v>
      </c>
      <c r="FK521" s="7">
        <v>0</v>
      </c>
      <c r="FL521" s="4"/>
      <c r="FM521" s="7">
        <v>-0.43459001390452201</v>
      </c>
      <c r="FN521" s="4"/>
      <c r="FO521" s="7">
        <v>0</v>
      </c>
      <c r="FP521" s="7">
        <v>0</v>
      </c>
      <c r="FQ521" s="7">
        <v>0</v>
      </c>
      <c r="FR521" s="4"/>
      <c r="FS521" s="7">
        <v>6.4287909313873695E-2</v>
      </c>
      <c r="FT521" s="4"/>
      <c r="FU521" s="7">
        <v>0</v>
      </c>
      <c r="FV521" s="7">
        <v>0</v>
      </c>
      <c r="FW521" s="7">
        <v>0</v>
      </c>
      <c r="FX521" s="4"/>
      <c r="FY521" s="7">
        <v>2.8054781714509099E-2</v>
      </c>
      <c r="FZ521" s="4"/>
      <c r="GA521" s="7">
        <v>0</v>
      </c>
      <c r="GB521" s="7">
        <v>-3.2672247872066</v>
      </c>
      <c r="GC521" s="7">
        <v>-3.2672247872066</v>
      </c>
      <c r="GD521" s="4">
        <v>1</v>
      </c>
      <c r="GE521" s="7">
        <v>0.361404128062561</v>
      </c>
      <c r="GF521" s="4">
        <v>-0.11061501782115001</v>
      </c>
      <c r="GG521" s="7">
        <v>0</v>
      </c>
      <c r="GH521" s="7">
        <v>0</v>
      </c>
      <c r="GI521" s="7">
        <v>0</v>
      </c>
      <c r="GJ521" s="4"/>
      <c r="GK521" s="7">
        <v>2.9188471817298298</v>
      </c>
      <c r="GL521" s="4"/>
      <c r="GM521" s="7">
        <v>0</v>
      </c>
      <c r="GN521" s="7">
        <v>0</v>
      </c>
      <c r="GO521" s="7">
        <v>0</v>
      </c>
      <c r="GP521" s="4"/>
      <c r="GQ521" s="7">
        <v>0</v>
      </c>
      <c r="GR521" s="4"/>
      <c r="GS521" s="7">
        <v>0</v>
      </c>
      <c r="GT521" s="7">
        <v>0</v>
      </c>
      <c r="GU521" s="7">
        <v>0</v>
      </c>
      <c r="GV521" s="4"/>
      <c r="GW521" s="7">
        <v>0</v>
      </c>
      <c r="GX521" s="4"/>
      <c r="GY521" s="7">
        <v>0</v>
      </c>
      <c r="GZ521" s="3"/>
    </row>
    <row r="522" spans="1:208" s="11" customFormat="1" x14ac:dyDescent="0.25">
      <c r="A522" s="7" t="s">
        <v>220</v>
      </c>
      <c r="B522" s="7" t="s">
        <v>1217</v>
      </c>
      <c r="C522" s="7" t="s">
        <v>1218</v>
      </c>
      <c r="D522" s="33" t="s">
        <v>241</v>
      </c>
      <c r="E522" s="7"/>
      <c r="F522" s="8"/>
      <c r="G522" s="8"/>
      <c r="H522" s="8"/>
      <c r="I522" s="8"/>
      <c r="J522" s="8"/>
      <c r="K522" s="8"/>
      <c r="L522" s="8"/>
      <c r="M522" s="8"/>
      <c r="N522" s="8"/>
      <c r="O522" s="8">
        <v>8.3033001766544405</v>
      </c>
      <c r="P522" s="8">
        <v>20.739479321935399</v>
      </c>
      <c r="Q522" s="8">
        <v>0</v>
      </c>
      <c r="R522" s="8">
        <v>5.4879194267946501</v>
      </c>
      <c r="S522" s="8">
        <v>37.685545667071104</v>
      </c>
      <c r="T522" s="8">
        <v>58.554900407364997</v>
      </c>
      <c r="U522" s="8">
        <v>18.710096889320599</v>
      </c>
      <c r="V522" s="8">
        <v>-4.9737707685778796</v>
      </c>
      <c r="W522" s="8">
        <v>0</v>
      </c>
      <c r="X522" s="8"/>
      <c r="Y522" s="8"/>
      <c r="Z522" s="8"/>
      <c r="AA522" s="8"/>
      <c r="AB522" s="8"/>
      <c r="AC522" s="8">
        <v>0</v>
      </c>
      <c r="AD522" s="8">
        <v>0</v>
      </c>
      <c r="AE522" s="8">
        <v>0</v>
      </c>
      <c r="AF522" s="8">
        <v>0</v>
      </c>
      <c r="AG522" s="8">
        <v>8.3033001766544405</v>
      </c>
      <c r="AH522" s="8">
        <v>20.739479321935399</v>
      </c>
      <c r="AI522" s="8">
        <v>43.173465093865801</v>
      </c>
      <c r="AJ522" s="8">
        <v>77.264997296685607</v>
      </c>
      <c r="AK522" s="8">
        <v>-4.9737707685778796</v>
      </c>
      <c r="AL522" s="8">
        <v>0</v>
      </c>
      <c r="AM522" s="8">
        <v>0</v>
      </c>
      <c r="AN522" s="8">
        <v>0</v>
      </c>
      <c r="AO522" s="8"/>
      <c r="AP522" s="8"/>
      <c r="AQ522" s="8">
        <v>29.042779498589798</v>
      </c>
      <c r="AR522" s="8">
        <v>120.438462390551</v>
      </c>
      <c r="AS522" s="8">
        <v>-4.9737707685778796</v>
      </c>
      <c r="AT522" s="8"/>
      <c r="AU522" s="8">
        <f t="shared" si="46"/>
        <v>29.042779498589798</v>
      </c>
      <c r="AV522" s="8">
        <f t="shared" si="47"/>
        <v>91.395682891961201</v>
      </c>
      <c r="AW522" s="8">
        <f t="shared" si="48"/>
        <v>-125.41223315912887</v>
      </c>
      <c r="AX522" s="8">
        <v>0</v>
      </c>
      <c r="AY522" s="8">
        <v>0</v>
      </c>
      <c r="AZ522" s="8">
        <v>8.3033001766544405</v>
      </c>
      <c r="BA522" s="8">
        <v>12.436179145281001</v>
      </c>
      <c r="BB522" s="8">
        <v>-20.739479321935399</v>
      </c>
      <c r="BC522" s="8">
        <v>5.4879194267946501</v>
      </c>
      <c r="BD522" s="8">
        <v>32.197626240276499</v>
      </c>
      <c r="BE522" s="8">
        <v>20.8693547402939</v>
      </c>
      <c r="BF522" s="8">
        <v>-39.844803518044401</v>
      </c>
      <c r="BG522" s="8">
        <v>-23.683867657898499</v>
      </c>
      <c r="BH522" s="8">
        <v>4.9737707685778796</v>
      </c>
      <c r="BI522" s="8">
        <v>0</v>
      </c>
      <c r="BJ522" s="8">
        <v>0</v>
      </c>
      <c r="BK522" s="8">
        <v>0</v>
      </c>
      <c r="BL522" s="9">
        <v>0</v>
      </c>
      <c r="BM522" s="8" t="s">
        <v>236</v>
      </c>
      <c r="BN522" s="7" t="s">
        <v>224</v>
      </c>
      <c r="BO522" s="10">
        <v>997</v>
      </c>
      <c r="BP522" s="10">
        <v>504</v>
      </c>
      <c r="BQ522" s="7" t="s">
        <v>252</v>
      </c>
      <c r="BR522" s="8"/>
      <c r="BS522" s="8"/>
      <c r="BT522" s="4"/>
      <c r="BU522" s="8"/>
      <c r="BV522" s="4"/>
      <c r="BW522" s="8"/>
      <c r="BX522" s="8">
        <v>8.3033001766544405</v>
      </c>
      <c r="BY522" s="8">
        <v>4.1483151243375502</v>
      </c>
      <c r="BZ522" s="4">
        <v>0.49959835680768799</v>
      </c>
      <c r="CA522" s="8">
        <v>3.4353933958418299</v>
      </c>
      <c r="CB522" s="4">
        <v>0.41373831160539998</v>
      </c>
      <c r="CC522" s="8">
        <v>0.56666666666666698</v>
      </c>
      <c r="CD522" s="8">
        <v>20.739479321935399</v>
      </c>
      <c r="CE522" s="8">
        <v>13.0839606411711</v>
      </c>
      <c r="CF522" s="4">
        <v>0.630872185269026</v>
      </c>
      <c r="CG522" s="8">
        <v>11.6096945324609</v>
      </c>
      <c r="CH522" s="4">
        <v>0.559787174607695</v>
      </c>
      <c r="CI522" s="8">
        <v>1.43333333333333</v>
      </c>
      <c r="CJ522" s="8">
        <v>0</v>
      </c>
      <c r="CK522" s="8">
        <v>0</v>
      </c>
      <c r="CL522" s="4"/>
      <c r="CM522" s="8">
        <v>-1.2115671585169499E-2</v>
      </c>
      <c r="CN522" s="4"/>
      <c r="CO522" s="8">
        <v>0</v>
      </c>
      <c r="CP522" s="8">
        <v>5.4879194267946501</v>
      </c>
      <c r="CQ522" s="8">
        <v>-0.30011355955116897</v>
      </c>
      <c r="CR522" s="4">
        <v>-5.4686218257117697E-2</v>
      </c>
      <c r="CS522" s="8">
        <v>-0.61672434770852902</v>
      </c>
      <c r="CT522" s="4">
        <v>-0.112378535424078</v>
      </c>
      <c r="CU522" s="8">
        <v>0.33333333333333298</v>
      </c>
      <c r="CV522" s="8">
        <v>37.685545667071104</v>
      </c>
      <c r="CW522" s="8">
        <v>1.8449837151200901</v>
      </c>
      <c r="CX522" s="4">
        <v>4.8957330521876903E-2</v>
      </c>
      <c r="CY522" s="8">
        <v>-2.45000541653482</v>
      </c>
      <c r="CZ522" s="4">
        <v>-6.5011806865664795E-2</v>
      </c>
      <c r="DA522" s="8">
        <v>4.0225806451612902</v>
      </c>
      <c r="DB522" s="8">
        <v>58.554900407364997</v>
      </c>
      <c r="DC522" s="8">
        <v>35.888331300880502</v>
      </c>
      <c r="DD522" s="4">
        <v>0.61290056086179401</v>
      </c>
      <c r="DE522" s="8">
        <v>25.325891528361598</v>
      </c>
      <c r="DF522" s="4">
        <v>0.43251532070193899</v>
      </c>
      <c r="DG522" s="8">
        <v>10.4247311827957</v>
      </c>
      <c r="DH522" s="8">
        <v>18.710096889320599</v>
      </c>
      <c r="DI522" s="8">
        <v>14.441845008437401</v>
      </c>
      <c r="DJ522" s="4">
        <v>0.77187441058525796</v>
      </c>
      <c r="DK522" s="8">
        <v>7.8678692334603602</v>
      </c>
      <c r="DL522" s="4">
        <v>0.42051461732147499</v>
      </c>
      <c r="DM522" s="8">
        <v>5.84101382488479</v>
      </c>
      <c r="DN522" s="8">
        <v>-4.9737707685778796</v>
      </c>
      <c r="DO522" s="8">
        <v>-4.9737707685778796</v>
      </c>
      <c r="DP522" s="4">
        <v>1</v>
      </c>
      <c r="DQ522" s="8">
        <v>-4.97442426044491</v>
      </c>
      <c r="DR522" s="4">
        <v>-1.0001313876126301</v>
      </c>
      <c r="DS522" s="8">
        <v>0</v>
      </c>
      <c r="DT522" s="8">
        <v>0</v>
      </c>
      <c r="DU522" s="8">
        <v>0</v>
      </c>
      <c r="DV522" s="4"/>
      <c r="DW522" s="8">
        <v>1.63665141656158E-3</v>
      </c>
      <c r="DX522" s="4"/>
      <c r="DY522" s="8">
        <v>0</v>
      </c>
      <c r="DZ522" s="8"/>
      <c r="EA522" s="8"/>
      <c r="EB522" s="4"/>
      <c r="EC522" s="8"/>
      <c r="ED522" s="4"/>
      <c r="EE522" s="8"/>
      <c r="EF522" s="8"/>
      <c r="EG522" s="8"/>
      <c r="EH522" s="4"/>
      <c r="EI522" s="8"/>
      <c r="EJ522" s="4"/>
      <c r="EK522" s="8"/>
      <c r="EL522" s="8"/>
      <c r="EM522" s="8"/>
      <c r="EN522" s="4"/>
      <c r="EO522" s="8"/>
      <c r="EP522" s="4"/>
      <c r="EQ522" s="8"/>
      <c r="ER522" s="8"/>
      <c r="ES522" s="8"/>
      <c r="ET522" s="4"/>
      <c r="EU522" s="8"/>
      <c r="EV522" s="4"/>
      <c r="EW522" s="8"/>
      <c r="EX522" s="8"/>
      <c r="EY522" s="8"/>
      <c r="EZ522" s="4"/>
      <c r="FA522" s="8"/>
      <c r="FB522" s="4"/>
      <c r="FC522" s="8"/>
      <c r="FD522" s="7">
        <v>8.3033001766544405</v>
      </c>
      <c r="FE522" s="7">
        <v>4.1483151243375502</v>
      </c>
      <c r="FF522" s="4">
        <v>0.49959835680768799</v>
      </c>
      <c r="FG522" s="7">
        <v>3.4353933958418299</v>
      </c>
      <c r="FH522" s="4">
        <v>0.41373831160539998</v>
      </c>
      <c r="FI522" s="7">
        <v>0.56666666666666698</v>
      </c>
      <c r="FJ522" s="7">
        <v>20.739479321935399</v>
      </c>
      <c r="FK522" s="7">
        <v>13.0839606411711</v>
      </c>
      <c r="FL522" s="4">
        <v>0.630872185269026</v>
      </c>
      <c r="FM522" s="7">
        <v>11.5975788608757</v>
      </c>
      <c r="FN522" s="4">
        <v>0.55920299062712797</v>
      </c>
      <c r="FO522" s="7">
        <v>1.43333333333333</v>
      </c>
      <c r="FP522" s="7">
        <v>43.173465093865801</v>
      </c>
      <c r="FQ522" s="7">
        <v>1.5448701555689199</v>
      </c>
      <c r="FR522" s="4">
        <v>3.5782862279183099E-2</v>
      </c>
      <c r="FS522" s="7">
        <v>-3.06672976424335</v>
      </c>
      <c r="FT522" s="4">
        <v>-7.1032745636140301E-2</v>
      </c>
      <c r="FU522" s="7">
        <v>4.3559139784946197</v>
      </c>
      <c r="FV522" s="7">
        <v>77.264997296685607</v>
      </c>
      <c r="FW522" s="7">
        <v>50.330176309317899</v>
      </c>
      <c r="FX522" s="4">
        <v>0.65139685588880303</v>
      </c>
      <c r="FY522" s="7">
        <v>33.193760761821899</v>
      </c>
      <c r="FZ522" s="4">
        <v>0.42960929169987599</v>
      </c>
      <c r="GA522" s="7">
        <v>16.265745007680501</v>
      </c>
      <c r="GB522" s="7">
        <v>-4.9737707685778796</v>
      </c>
      <c r="GC522" s="7">
        <v>-4.9737707685778796</v>
      </c>
      <c r="GD522" s="4">
        <v>1</v>
      </c>
      <c r="GE522" s="7">
        <v>-4.9727876090283498</v>
      </c>
      <c r="GF522" s="4">
        <v>0.99980233114968997</v>
      </c>
      <c r="GG522" s="7">
        <v>0</v>
      </c>
      <c r="GH522" s="7">
        <v>0</v>
      </c>
      <c r="GI522" s="7">
        <v>0</v>
      </c>
      <c r="GJ522" s="4"/>
      <c r="GK522" s="7">
        <v>0</v>
      </c>
      <c r="GL522" s="4"/>
      <c r="GM522" s="7">
        <v>0</v>
      </c>
      <c r="GN522" s="7">
        <v>0</v>
      </c>
      <c r="GO522" s="7">
        <v>0</v>
      </c>
      <c r="GP522" s="4"/>
      <c r="GQ522" s="7">
        <v>0</v>
      </c>
      <c r="GR522" s="4"/>
      <c r="GS522" s="7">
        <v>0</v>
      </c>
      <c r="GT522" s="7">
        <v>0</v>
      </c>
      <c r="GU522" s="7">
        <v>0</v>
      </c>
      <c r="GV522" s="4"/>
      <c r="GW522" s="7">
        <v>0</v>
      </c>
      <c r="GX522" s="4"/>
      <c r="GY522" s="7">
        <v>0</v>
      </c>
      <c r="GZ522" s="3"/>
    </row>
    <row r="523" spans="1:208" s="11" customFormat="1" x14ac:dyDescent="0.25">
      <c r="A523" s="7" t="s">
        <v>220</v>
      </c>
      <c r="B523" s="7" t="s">
        <v>1219</v>
      </c>
      <c r="C523" s="7" t="s">
        <v>1220</v>
      </c>
      <c r="D523" s="33" t="s">
        <v>228</v>
      </c>
      <c r="E523" s="7" t="s">
        <v>229</v>
      </c>
      <c r="F523" s="8">
        <v>1.5116018034790599</v>
      </c>
      <c r="G523" s="8">
        <v>33.731224353216199</v>
      </c>
      <c r="H523" s="8">
        <v>0</v>
      </c>
      <c r="I523" s="8">
        <v>1.9694808566869499</v>
      </c>
      <c r="J523" s="8">
        <v>-1.9874641892613201</v>
      </c>
      <c r="K523" s="8"/>
      <c r="L523" s="8">
        <v>6.1774238539105699</v>
      </c>
      <c r="M523" s="8">
        <v>-24.044220806466601</v>
      </c>
      <c r="N523" s="8">
        <v>11.692938769585201</v>
      </c>
      <c r="O523" s="8">
        <v>4.6011947112766203</v>
      </c>
      <c r="P523" s="8"/>
      <c r="Q523" s="8">
        <v>1.61285378770946</v>
      </c>
      <c r="R523" s="8">
        <v>0</v>
      </c>
      <c r="S523" s="8"/>
      <c r="T523" s="8"/>
      <c r="U523" s="8"/>
      <c r="V523" s="8"/>
      <c r="W523" s="8"/>
      <c r="X523" s="8">
        <v>-22.436963706042999</v>
      </c>
      <c r="Y523" s="8"/>
      <c r="Z523" s="8"/>
      <c r="AA523" s="8"/>
      <c r="AB523" s="8"/>
      <c r="AC523" s="8">
        <v>35.242826156695301</v>
      </c>
      <c r="AD523" s="8">
        <v>1.9694808566869499</v>
      </c>
      <c r="AE523" s="8">
        <v>-1.9874641892613201</v>
      </c>
      <c r="AF523" s="8">
        <v>-17.866796952556001</v>
      </c>
      <c r="AG523" s="8">
        <v>16.294133480861799</v>
      </c>
      <c r="AH523" s="8">
        <v>1.61285378770946</v>
      </c>
      <c r="AI523" s="8">
        <v>0</v>
      </c>
      <c r="AJ523" s="8">
        <v>0</v>
      </c>
      <c r="AK523" s="8">
        <v>0</v>
      </c>
      <c r="AL523" s="8">
        <v>-22.436963706042999</v>
      </c>
      <c r="AM523" s="8">
        <v>0</v>
      </c>
      <c r="AN523" s="8">
        <v>0</v>
      </c>
      <c r="AO523" s="8">
        <v>37.212307013382201</v>
      </c>
      <c r="AP523" s="8">
        <v>-19.8542611418173</v>
      </c>
      <c r="AQ523" s="8">
        <v>17.9069872685712</v>
      </c>
      <c r="AR523" s="8">
        <v>0</v>
      </c>
      <c r="AS523" s="8">
        <v>-22.436963706042999</v>
      </c>
      <c r="AT523" s="8"/>
      <c r="AU523" s="8">
        <f t="shared" si="46"/>
        <v>37.761248410388504</v>
      </c>
      <c r="AV523" s="8">
        <f t="shared" si="47"/>
        <v>-17.9069872685712</v>
      </c>
      <c r="AW523" s="8">
        <f t="shared" si="48"/>
        <v>-22.436963706042999</v>
      </c>
      <c r="AX523" s="8">
        <v>-30.221644660377098</v>
      </c>
      <c r="AY523" s="8">
        <v>35.737159576051702</v>
      </c>
      <c r="AZ523" s="8">
        <v>-7.0917440583085298</v>
      </c>
      <c r="BA523" s="8">
        <v>-4.6011947112766203</v>
      </c>
      <c r="BB523" s="8">
        <v>1.61285378770946</v>
      </c>
      <c r="BC523" s="8">
        <v>-1.61285378770946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-22.436963706042999</v>
      </c>
      <c r="BJ523" s="8">
        <v>22.436963706042999</v>
      </c>
      <c r="BK523" s="8">
        <v>0</v>
      </c>
      <c r="BL523" s="9">
        <v>0</v>
      </c>
      <c r="BM523" s="8" t="s">
        <v>268</v>
      </c>
      <c r="BN523" s="7" t="s">
        <v>236</v>
      </c>
      <c r="BO523" s="10">
        <v>1002</v>
      </c>
      <c r="BP523" s="10">
        <v>505</v>
      </c>
      <c r="BQ523" s="7" t="s">
        <v>252</v>
      </c>
      <c r="BR523" s="8">
        <v>11.7648383097694</v>
      </c>
      <c r="BS523" s="8">
        <v>11.7648383097694</v>
      </c>
      <c r="BT523" s="4">
        <v>1</v>
      </c>
      <c r="BU523" s="8">
        <v>11.802049327536199</v>
      </c>
      <c r="BV523" s="4">
        <v>1.00316290090752</v>
      </c>
      <c r="BW523" s="8">
        <v>0</v>
      </c>
      <c r="BX523" s="8">
        <v>4.94371927996706</v>
      </c>
      <c r="BY523" s="8">
        <v>4.94371927996706</v>
      </c>
      <c r="BZ523" s="4">
        <v>1</v>
      </c>
      <c r="CA523" s="8">
        <v>5.0382416365536198</v>
      </c>
      <c r="CB523" s="4">
        <v>1.0191196852478199</v>
      </c>
      <c r="CC523" s="8">
        <v>0</v>
      </c>
      <c r="CD523" s="8"/>
      <c r="CE523" s="8"/>
      <c r="CF523" s="4"/>
      <c r="CG523" s="8"/>
      <c r="CH523" s="4"/>
      <c r="CI523" s="8"/>
      <c r="CJ523" s="8">
        <v>1.84412634039043</v>
      </c>
      <c r="CK523" s="8">
        <v>1.84412634039043</v>
      </c>
      <c r="CL523" s="4">
        <v>1</v>
      </c>
      <c r="CM523" s="8">
        <v>1.84412634039043</v>
      </c>
      <c r="CN523" s="4">
        <v>1</v>
      </c>
      <c r="CO523" s="8">
        <v>0</v>
      </c>
      <c r="CP523" s="8">
        <v>0</v>
      </c>
      <c r="CQ523" s="8">
        <v>0</v>
      </c>
      <c r="CR523" s="4"/>
      <c r="CS523" s="8">
        <v>1.63820018106332E-2</v>
      </c>
      <c r="CT523" s="4"/>
      <c r="CU523" s="8">
        <v>0</v>
      </c>
      <c r="CV523" s="8"/>
      <c r="CW523" s="8"/>
      <c r="CX523" s="4"/>
      <c r="CY523" s="8"/>
      <c r="CZ523" s="4"/>
      <c r="DA523" s="8"/>
      <c r="DB523" s="8"/>
      <c r="DC523" s="8"/>
      <c r="DD523" s="4"/>
      <c r="DE523" s="8"/>
      <c r="DF523" s="4"/>
      <c r="DG523" s="8"/>
      <c r="DH523" s="8"/>
      <c r="DI523" s="8"/>
      <c r="DJ523" s="4"/>
      <c r="DK523" s="8"/>
      <c r="DL523" s="4"/>
      <c r="DM523" s="8"/>
      <c r="DN523" s="8"/>
      <c r="DO523" s="8"/>
      <c r="DP523" s="4"/>
      <c r="DQ523" s="8"/>
      <c r="DR523" s="4"/>
      <c r="DS523" s="8"/>
      <c r="DT523" s="8"/>
      <c r="DU523" s="8"/>
      <c r="DV523" s="4"/>
      <c r="DW523" s="8"/>
      <c r="DX523" s="4"/>
      <c r="DY523" s="8"/>
      <c r="DZ523" s="8">
        <v>-21.472236637512101</v>
      </c>
      <c r="EA523" s="8">
        <v>-21.472236637512101</v>
      </c>
      <c r="EB523" s="4">
        <v>1</v>
      </c>
      <c r="EC523" s="8">
        <v>-21.472236637512101</v>
      </c>
      <c r="ED523" s="4">
        <v>-1</v>
      </c>
      <c r="EE523" s="8">
        <v>0</v>
      </c>
      <c r="EF523" s="8"/>
      <c r="EG523" s="8"/>
      <c r="EH523" s="4"/>
      <c r="EI523" s="8"/>
      <c r="EJ523" s="4"/>
      <c r="EK523" s="8"/>
      <c r="EL523" s="8"/>
      <c r="EM523" s="8"/>
      <c r="EN523" s="4"/>
      <c r="EO523" s="8"/>
      <c r="EP523" s="4"/>
      <c r="EQ523" s="8"/>
      <c r="ER523" s="8"/>
      <c r="ES523" s="8"/>
      <c r="ET523" s="4"/>
      <c r="EU523" s="8"/>
      <c r="EV523" s="4"/>
      <c r="EW523" s="8"/>
      <c r="EX523" s="8"/>
      <c r="EY523" s="8"/>
      <c r="EZ523" s="4"/>
      <c r="FA523" s="8"/>
      <c r="FB523" s="4"/>
      <c r="FC523" s="8"/>
      <c r="FD523" s="7">
        <v>16.7085575897365</v>
      </c>
      <c r="FE523" s="7">
        <v>16.7085575897365</v>
      </c>
      <c r="FF523" s="4">
        <v>1</v>
      </c>
      <c r="FG523" s="7">
        <v>16.8402909640898</v>
      </c>
      <c r="FH523" s="4">
        <v>1.0078841859116701</v>
      </c>
      <c r="FI523" s="7">
        <v>0</v>
      </c>
      <c r="FJ523" s="7">
        <v>1.84412634039043</v>
      </c>
      <c r="FK523" s="7">
        <v>1.84412634039043</v>
      </c>
      <c r="FL523" s="4">
        <v>1</v>
      </c>
      <c r="FM523" s="7">
        <v>1.84412634039043</v>
      </c>
      <c r="FN523" s="4">
        <v>1</v>
      </c>
      <c r="FO523" s="7">
        <v>0</v>
      </c>
      <c r="FP523" s="7">
        <v>0</v>
      </c>
      <c r="FQ523" s="7">
        <v>0</v>
      </c>
      <c r="FR523" s="4"/>
      <c r="FS523" s="7">
        <v>1.63820018106332E-2</v>
      </c>
      <c r="FT523" s="4"/>
      <c r="FU523" s="7">
        <v>0</v>
      </c>
      <c r="FV523" s="7">
        <v>0</v>
      </c>
      <c r="FW523" s="7">
        <v>0</v>
      </c>
      <c r="FX523" s="4"/>
      <c r="FY523" s="7">
        <v>0</v>
      </c>
      <c r="FZ523" s="4"/>
      <c r="GA523" s="7">
        <v>0</v>
      </c>
      <c r="GB523" s="7">
        <v>0</v>
      </c>
      <c r="GC523" s="7">
        <v>0</v>
      </c>
      <c r="GD523" s="4"/>
      <c r="GE523" s="7">
        <v>0</v>
      </c>
      <c r="GF523" s="4"/>
      <c r="GG523" s="7">
        <v>0</v>
      </c>
      <c r="GH523" s="7">
        <v>-21.472236637512101</v>
      </c>
      <c r="GI523" s="7">
        <v>-21.472236637512101</v>
      </c>
      <c r="GJ523" s="4">
        <v>1</v>
      </c>
      <c r="GK523" s="7">
        <v>-21.472236637512101</v>
      </c>
      <c r="GL523" s="4">
        <v>1</v>
      </c>
      <c r="GM523" s="7">
        <v>0</v>
      </c>
      <c r="GN523" s="7">
        <v>0</v>
      </c>
      <c r="GO523" s="7">
        <v>0</v>
      </c>
      <c r="GP523" s="4"/>
      <c r="GQ523" s="7">
        <v>0</v>
      </c>
      <c r="GR523" s="4"/>
      <c r="GS523" s="7">
        <v>0</v>
      </c>
      <c r="GT523" s="7">
        <v>0</v>
      </c>
      <c r="GU523" s="7">
        <v>0</v>
      </c>
      <c r="GV523" s="4"/>
      <c r="GW523" s="7">
        <v>0</v>
      </c>
      <c r="GX523" s="4"/>
      <c r="GY523" s="7">
        <v>0</v>
      </c>
      <c r="GZ523" s="3"/>
    </row>
    <row r="524" spans="1:208" s="11" customFormat="1" x14ac:dyDescent="0.25">
      <c r="A524" s="7" t="s">
        <v>220</v>
      </c>
      <c r="B524" s="7" t="s">
        <v>1221</v>
      </c>
      <c r="C524" s="7" t="s">
        <v>1221</v>
      </c>
      <c r="D524" s="33" t="s">
        <v>248</v>
      </c>
      <c r="E524" s="7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>
        <v>120.67208006980999</v>
      </c>
      <c r="U524" s="8">
        <v>291.21032513263702</v>
      </c>
      <c r="V524" s="8">
        <v>443.61199616090403</v>
      </c>
      <c r="W524" s="8">
        <v>-452.59896165249302</v>
      </c>
      <c r="X524" s="8">
        <v>-103.81920647921</v>
      </c>
      <c r="Y524" s="8">
        <v>0</v>
      </c>
      <c r="Z524" s="8"/>
      <c r="AA524" s="8"/>
      <c r="AB524" s="8"/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411.88240520244699</v>
      </c>
      <c r="AK524" s="8">
        <v>-8.9869654915897907</v>
      </c>
      <c r="AL524" s="8">
        <v>-103.81920647921</v>
      </c>
      <c r="AM524" s="8">
        <v>0</v>
      </c>
      <c r="AN524" s="8">
        <v>0</v>
      </c>
      <c r="AO524" s="8"/>
      <c r="AP524" s="8"/>
      <c r="AQ524" s="8"/>
      <c r="AR524" s="8">
        <v>411.88240520244699</v>
      </c>
      <c r="AS524" s="8">
        <v>-112.80617197079999</v>
      </c>
      <c r="AT524" s="8"/>
      <c r="AU524" s="8">
        <f t="shared" si="46"/>
        <v>0</v>
      </c>
      <c r="AV524" s="8">
        <f t="shared" si="47"/>
        <v>411.88240520244699</v>
      </c>
      <c r="AW524" s="8">
        <f t="shared" si="48"/>
        <v>-524.68857717324704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120.67208006980999</v>
      </c>
      <c r="BF524" s="8">
        <v>170.538245062827</v>
      </c>
      <c r="BG524" s="8">
        <v>152.40167102826601</v>
      </c>
      <c r="BH524" s="8">
        <v>-896.21095781339704</v>
      </c>
      <c r="BI524" s="8">
        <v>348.77975517328298</v>
      </c>
      <c r="BJ524" s="8">
        <v>103.81920647921</v>
      </c>
      <c r="BK524" s="8">
        <v>0</v>
      </c>
      <c r="BL524" s="9">
        <v>0</v>
      </c>
      <c r="BM524" s="8" t="s">
        <v>268</v>
      </c>
      <c r="BN524" s="7" t="s">
        <v>268</v>
      </c>
      <c r="BO524" s="10">
        <v>1005</v>
      </c>
      <c r="BP524" s="10">
        <v>506</v>
      </c>
      <c r="BQ524" s="7" t="s">
        <v>252</v>
      </c>
      <c r="BR524" s="8"/>
      <c r="BS524" s="8"/>
      <c r="BT524" s="4"/>
      <c r="BU524" s="8"/>
      <c r="BV524" s="4"/>
      <c r="BW524" s="8"/>
      <c r="BX524" s="8"/>
      <c r="BY524" s="8"/>
      <c r="BZ524" s="4"/>
      <c r="CA524" s="8"/>
      <c r="CB524" s="4"/>
      <c r="CC524" s="8"/>
      <c r="CD524" s="8"/>
      <c r="CE524" s="8"/>
      <c r="CF524" s="4"/>
      <c r="CG524" s="8"/>
      <c r="CH524" s="4"/>
      <c r="CI524" s="8"/>
      <c r="CJ524" s="8"/>
      <c r="CK524" s="8"/>
      <c r="CL524" s="4"/>
      <c r="CM524" s="8"/>
      <c r="CN524" s="4"/>
      <c r="CO524" s="8"/>
      <c r="CP524" s="8"/>
      <c r="CQ524" s="8"/>
      <c r="CR524" s="4"/>
      <c r="CS524" s="8"/>
      <c r="CT524" s="4"/>
      <c r="CU524" s="8"/>
      <c r="CV524" s="8"/>
      <c r="CW524" s="8"/>
      <c r="CX524" s="4"/>
      <c r="CY524" s="8"/>
      <c r="CZ524" s="4"/>
      <c r="DA524" s="8"/>
      <c r="DB524" s="8">
        <v>120.67208006980999</v>
      </c>
      <c r="DC524" s="8">
        <v>31.1373794916056</v>
      </c>
      <c r="DD524" s="4">
        <v>0.25803300542753899</v>
      </c>
      <c r="DE524" s="8">
        <v>15.9433222873147</v>
      </c>
      <c r="DF524" s="4">
        <v>0.13212105300655599</v>
      </c>
      <c r="DG524" s="8">
        <v>12.089892473118301</v>
      </c>
      <c r="DH524" s="8">
        <v>291.21032513263702</v>
      </c>
      <c r="DI524" s="8">
        <v>26.4133377322038</v>
      </c>
      <c r="DJ524" s="4">
        <v>9.07019272760103E-2</v>
      </c>
      <c r="DK524" s="8">
        <v>-7.6484855255136202</v>
      </c>
      <c r="DL524" s="4">
        <v>-2.6264472326075601E-2</v>
      </c>
      <c r="DM524" s="8">
        <v>29.494585253456201</v>
      </c>
      <c r="DN524" s="8">
        <v>443.61199616090403</v>
      </c>
      <c r="DO524" s="8">
        <v>163.74093886487299</v>
      </c>
      <c r="DP524" s="4">
        <v>0.36910845577197099</v>
      </c>
      <c r="DQ524" s="8">
        <v>119.36577935655799</v>
      </c>
      <c r="DR524" s="4">
        <v>0.269076987073323</v>
      </c>
      <c r="DS524" s="8">
        <v>34.098924731182798</v>
      </c>
      <c r="DT524" s="8">
        <v>-452.59896165249302</v>
      </c>
      <c r="DU524" s="8">
        <v>-697.27250338330396</v>
      </c>
      <c r="DV524" s="4">
        <v>1.54059678095035</v>
      </c>
      <c r="DW524" s="8">
        <v>-756.17845732005503</v>
      </c>
      <c r="DX524" s="4">
        <v>-1.67074722080483</v>
      </c>
      <c r="DY524" s="8">
        <v>41.552043010752698</v>
      </c>
      <c r="DZ524" s="8">
        <v>-103.81920647921</v>
      </c>
      <c r="EA524" s="8">
        <v>-84.056598996217105</v>
      </c>
      <c r="EB524" s="4">
        <v>0.80964401334592495</v>
      </c>
      <c r="EC524" s="8">
        <v>-83.104267110384299</v>
      </c>
      <c r="ED524" s="4">
        <v>-0.80047102967432004</v>
      </c>
      <c r="EE524" s="8">
        <v>0</v>
      </c>
      <c r="EF524" s="8">
        <v>0</v>
      </c>
      <c r="EG524" s="8">
        <v>3.1738959017605199</v>
      </c>
      <c r="EH524" s="4"/>
      <c r="EI524" s="8">
        <v>2.6732647597586801</v>
      </c>
      <c r="EJ524" s="4"/>
      <c r="EK524" s="8">
        <v>0</v>
      </c>
      <c r="EL524" s="8"/>
      <c r="EM524" s="8"/>
      <c r="EN524" s="4"/>
      <c r="EO524" s="8"/>
      <c r="EP524" s="4"/>
      <c r="EQ524" s="8"/>
      <c r="ER524" s="8"/>
      <c r="ES524" s="8"/>
      <c r="ET524" s="4"/>
      <c r="EU524" s="8"/>
      <c r="EV524" s="4"/>
      <c r="EW524" s="8"/>
      <c r="EX524" s="8"/>
      <c r="EY524" s="8"/>
      <c r="EZ524" s="4"/>
      <c r="FA524" s="8"/>
      <c r="FB524" s="4"/>
      <c r="FC524" s="8"/>
      <c r="FD524" s="7">
        <v>0</v>
      </c>
      <c r="FE524" s="7">
        <v>0</v>
      </c>
      <c r="FF524" s="4"/>
      <c r="FG524" s="7">
        <v>0</v>
      </c>
      <c r="FH524" s="4"/>
      <c r="FI524" s="7">
        <v>0</v>
      </c>
      <c r="FJ524" s="7">
        <v>0</v>
      </c>
      <c r="FK524" s="7">
        <v>0</v>
      </c>
      <c r="FL524" s="4"/>
      <c r="FM524" s="7">
        <v>0</v>
      </c>
      <c r="FN524" s="4"/>
      <c r="FO524" s="7">
        <v>0</v>
      </c>
      <c r="FP524" s="7">
        <v>0</v>
      </c>
      <c r="FQ524" s="7">
        <v>0</v>
      </c>
      <c r="FR524" s="4"/>
      <c r="FS524" s="7">
        <v>0</v>
      </c>
      <c r="FT524" s="4"/>
      <c r="FU524" s="7">
        <v>0</v>
      </c>
      <c r="FV524" s="7">
        <v>411.88240520244699</v>
      </c>
      <c r="FW524" s="7">
        <v>57.5507172238094</v>
      </c>
      <c r="FX524" s="4">
        <v>0.13972608807002099</v>
      </c>
      <c r="FY524" s="7">
        <v>8.2948367618011201</v>
      </c>
      <c r="FZ524" s="4">
        <v>2.01388470520465E-2</v>
      </c>
      <c r="GA524" s="7">
        <v>41.584477726574498</v>
      </c>
      <c r="GB524" s="7">
        <v>-8.9869654915897907</v>
      </c>
      <c r="GC524" s="7">
        <v>-533.53156451843097</v>
      </c>
      <c r="GD524" s="4">
        <v>59.367265293020502</v>
      </c>
      <c r="GE524" s="7">
        <v>-636.81267796349698</v>
      </c>
      <c r="GF524" s="4">
        <v>70.859588651969503</v>
      </c>
      <c r="GG524" s="7">
        <v>75.650967741935503</v>
      </c>
      <c r="GH524" s="7">
        <v>-103.81920647921</v>
      </c>
      <c r="GI524" s="7">
        <v>-80.882703094456602</v>
      </c>
      <c r="GJ524" s="4">
        <v>0.77907263826615003</v>
      </c>
      <c r="GK524" s="7">
        <v>-80.431002350625704</v>
      </c>
      <c r="GL524" s="4">
        <v>0.77472179838642696</v>
      </c>
      <c r="GM524" s="7">
        <v>0</v>
      </c>
      <c r="GN524" s="7">
        <v>0</v>
      </c>
      <c r="GO524" s="7">
        <v>0</v>
      </c>
      <c r="GP524" s="4"/>
      <c r="GQ524" s="7">
        <v>0</v>
      </c>
      <c r="GR524" s="4"/>
      <c r="GS524" s="7">
        <v>0</v>
      </c>
      <c r="GT524" s="7">
        <v>0</v>
      </c>
      <c r="GU524" s="7">
        <v>0</v>
      </c>
      <c r="GV524" s="4"/>
      <c r="GW524" s="7">
        <v>0</v>
      </c>
      <c r="GX524" s="4"/>
      <c r="GY524" s="7">
        <v>0</v>
      </c>
      <c r="GZ524" s="3"/>
    </row>
    <row r="525" spans="1:208" s="11" customFormat="1" x14ac:dyDescent="0.25">
      <c r="A525" s="7" t="s">
        <v>220</v>
      </c>
      <c r="B525" s="7" t="s">
        <v>1222</v>
      </c>
      <c r="C525" s="7" t="s">
        <v>1223</v>
      </c>
      <c r="D525" s="33" t="s">
        <v>231</v>
      </c>
      <c r="E525" s="7"/>
      <c r="F525" s="8"/>
      <c r="G525" s="8"/>
      <c r="H525" s="8"/>
      <c r="I525" s="8"/>
      <c r="J525" s="8"/>
      <c r="K525" s="8"/>
      <c r="L525" s="8"/>
      <c r="M525" s="8">
        <v>122.89642389133</v>
      </c>
      <c r="N525" s="8">
        <v>1157.8239096227101</v>
      </c>
      <c r="O525" s="8">
        <v>1259.85487193361</v>
      </c>
      <c r="P525" s="8">
        <v>1042.77713986649</v>
      </c>
      <c r="Q525" s="8">
        <v>1215.5780603518599</v>
      </c>
      <c r="R525" s="8">
        <v>1139.9962831892201</v>
      </c>
      <c r="S525" s="8">
        <v>1055.1976148245601</v>
      </c>
      <c r="T525" s="8">
        <v>631.35354053241497</v>
      </c>
      <c r="U525" s="8">
        <v>250.029683640516</v>
      </c>
      <c r="V525" s="8">
        <v>84.993112232347499</v>
      </c>
      <c r="W525" s="8">
        <v>-203.44242715252801</v>
      </c>
      <c r="X525" s="8">
        <v>0</v>
      </c>
      <c r="Y525" s="8"/>
      <c r="Z525" s="8"/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122.89642389133</v>
      </c>
      <c r="AG525" s="8">
        <v>2417.6787815563098</v>
      </c>
      <c r="AH525" s="8">
        <v>2258.3552002183601</v>
      </c>
      <c r="AI525" s="8">
        <v>2195.1938980137802</v>
      </c>
      <c r="AJ525" s="8">
        <v>881.38322417293102</v>
      </c>
      <c r="AK525" s="8">
        <v>-118.449314920181</v>
      </c>
      <c r="AL525" s="8">
        <v>0</v>
      </c>
      <c r="AM525" s="8">
        <v>0</v>
      </c>
      <c r="AN525" s="8">
        <v>0</v>
      </c>
      <c r="AO525" s="8"/>
      <c r="AP525" s="8">
        <v>122.89642389133</v>
      </c>
      <c r="AQ525" s="8">
        <v>4676.0339817746699</v>
      </c>
      <c r="AR525" s="8">
        <v>3076.5771221867099</v>
      </c>
      <c r="AS525" s="8">
        <v>-118.449314920181</v>
      </c>
      <c r="AT525" s="8">
        <v>0</v>
      </c>
      <c r="AU525" s="8">
        <f t="shared" si="46"/>
        <v>4553.1375578833395</v>
      </c>
      <c r="AV525" s="8">
        <f t="shared" si="47"/>
        <v>-1599.45685958796</v>
      </c>
      <c r="AW525" s="8">
        <f t="shared" si="48"/>
        <v>-3195.0264371068906</v>
      </c>
      <c r="AX525" s="8">
        <v>122.89642389133</v>
      </c>
      <c r="AY525" s="8">
        <v>1034.9274857313801</v>
      </c>
      <c r="AZ525" s="8">
        <v>102.030962310898</v>
      </c>
      <c r="BA525" s="8">
        <v>-217.077732067113</v>
      </c>
      <c r="BB525" s="8">
        <v>172.80092048537</v>
      </c>
      <c r="BC525" s="8">
        <v>-75.581777162639099</v>
      </c>
      <c r="BD525" s="8">
        <v>-84.798668364667293</v>
      </c>
      <c r="BE525" s="8">
        <v>-423.84407429214201</v>
      </c>
      <c r="BF525" s="8">
        <v>-381.323856891898</v>
      </c>
      <c r="BG525" s="8">
        <v>-165.03657140816901</v>
      </c>
      <c r="BH525" s="8">
        <v>-288.43553938487599</v>
      </c>
      <c r="BI525" s="8">
        <v>203.44242715252801</v>
      </c>
      <c r="BJ525" s="8">
        <v>0</v>
      </c>
      <c r="BK525" s="8">
        <v>0</v>
      </c>
      <c r="BL525" s="9">
        <v>0</v>
      </c>
      <c r="BM525" s="8" t="s">
        <v>268</v>
      </c>
      <c r="BN525" s="7" t="s">
        <v>268</v>
      </c>
      <c r="BO525" s="10">
        <v>1006</v>
      </c>
      <c r="BP525" s="10">
        <v>507</v>
      </c>
      <c r="BQ525" s="7" t="s">
        <v>252</v>
      </c>
      <c r="BR525" s="8">
        <v>1157.8239096227101</v>
      </c>
      <c r="BS525" s="8">
        <v>673.81479492493804</v>
      </c>
      <c r="BT525" s="4">
        <v>0.58196655754371995</v>
      </c>
      <c r="BU525" s="8">
        <v>424.08867136067499</v>
      </c>
      <c r="BV525" s="4">
        <v>0.36628080300990701</v>
      </c>
      <c r="BW525" s="8">
        <v>151.73064516129</v>
      </c>
      <c r="BX525" s="8">
        <v>1259.85487193361</v>
      </c>
      <c r="BY525" s="8">
        <v>711.21381120753097</v>
      </c>
      <c r="BZ525" s="4">
        <v>0.56452042775051603</v>
      </c>
      <c r="CA525" s="8">
        <v>554.29051420138603</v>
      </c>
      <c r="CB525" s="4">
        <v>0.43996378197964198</v>
      </c>
      <c r="CC525" s="8">
        <v>173.58494623655901</v>
      </c>
      <c r="CD525" s="8">
        <v>1042.77713986649</v>
      </c>
      <c r="CE525" s="8">
        <v>467.82266987486003</v>
      </c>
      <c r="CF525" s="4">
        <v>0.44863149755541798</v>
      </c>
      <c r="CG525" s="8">
        <v>273.83328214076403</v>
      </c>
      <c r="CH525" s="4">
        <v>0.262600004998022</v>
      </c>
      <c r="CI525" s="8">
        <v>146.21150537634401</v>
      </c>
      <c r="CJ525" s="8">
        <v>1215.5780603518599</v>
      </c>
      <c r="CK525" s="8">
        <v>547.87435931229504</v>
      </c>
      <c r="CL525" s="4">
        <v>0.45071096392913401</v>
      </c>
      <c r="CM525" s="8">
        <v>359.48171015919502</v>
      </c>
      <c r="CN525" s="4">
        <v>0.295729021347374</v>
      </c>
      <c r="CO525" s="8">
        <v>185.823963133641</v>
      </c>
      <c r="CP525" s="8">
        <v>1139.9962831892201</v>
      </c>
      <c r="CQ525" s="8">
        <v>439.02611995560898</v>
      </c>
      <c r="CR525" s="4">
        <v>0.38511188714352801</v>
      </c>
      <c r="CS525" s="8">
        <v>234.251652175902</v>
      </c>
      <c r="CT525" s="4">
        <v>0.20548457537121601</v>
      </c>
      <c r="CU525" s="8">
        <v>202.743870967742</v>
      </c>
      <c r="CV525" s="8">
        <v>1055.1976148245601</v>
      </c>
      <c r="CW525" s="8">
        <v>418.43252160704799</v>
      </c>
      <c r="CX525" s="4">
        <v>0.39654422615106</v>
      </c>
      <c r="CY525" s="8">
        <v>248.043236206957</v>
      </c>
      <c r="CZ525" s="4">
        <v>0.23506804102111101</v>
      </c>
      <c r="DA525" s="8">
        <v>154.186559139785</v>
      </c>
      <c r="DB525" s="8">
        <v>631.35354053241497</v>
      </c>
      <c r="DC525" s="8">
        <v>196.16705366112501</v>
      </c>
      <c r="DD525" s="4">
        <v>0.31070872509196501</v>
      </c>
      <c r="DE525" s="8">
        <v>102.53413992058201</v>
      </c>
      <c r="DF525" s="4">
        <v>0.16240368246627099</v>
      </c>
      <c r="DG525" s="8">
        <v>77.945483870967706</v>
      </c>
      <c r="DH525" s="8">
        <v>250.029683640516</v>
      </c>
      <c r="DI525" s="8">
        <v>143.437816752164</v>
      </c>
      <c r="DJ525" s="4">
        <v>0.57368315099095801</v>
      </c>
      <c r="DK525" s="8">
        <v>111.858902201118</v>
      </c>
      <c r="DL525" s="4">
        <v>0.44738248904056099</v>
      </c>
      <c r="DM525" s="8">
        <v>33.421082949308797</v>
      </c>
      <c r="DN525" s="8">
        <v>84.993137808392305</v>
      </c>
      <c r="DO525" s="8">
        <v>61.229325807264303</v>
      </c>
      <c r="DP525" s="4">
        <v>0.72040316884522104</v>
      </c>
      <c r="DQ525" s="8">
        <v>52.258359900945699</v>
      </c>
      <c r="DR525" s="4">
        <v>0.61485387230621502</v>
      </c>
      <c r="DS525" s="8">
        <v>13.4903225806452</v>
      </c>
      <c r="DT525" s="8">
        <v>-203.40250822051499</v>
      </c>
      <c r="DU525" s="8">
        <v>-206.917787642636</v>
      </c>
      <c r="DV525" s="4">
        <v>1.0172823799120001</v>
      </c>
      <c r="DW525" s="8">
        <v>-208.365633675987</v>
      </c>
      <c r="DX525" s="4">
        <v>-1.0244005125546001</v>
      </c>
      <c r="DY525" s="8">
        <v>4.8387096774193603</v>
      </c>
      <c r="DZ525" s="8">
        <v>0</v>
      </c>
      <c r="EA525" s="8">
        <v>71.766780976676401</v>
      </c>
      <c r="EB525" s="4"/>
      <c r="EC525" s="8">
        <v>72.636074091817306</v>
      </c>
      <c r="ED525" s="4"/>
      <c r="EE525" s="8">
        <v>0</v>
      </c>
      <c r="EF525" s="8"/>
      <c r="EG525" s="8"/>
      <c r="EH525" s="4"/>
      <c r="EI525" s="8"/>
      <c r="EJ525" s="4"/>
      <c r="EK525" s="8"/>
      <c r="EL525" s="8"/>
      <c r="EM525" s="8"/>
      <c r="EN525" s="4"/>
      <c r="EO525" s="8"/>
      <c r="EP525" s="4"/>
      <c r="EQ525" s="8"/>
      <c r="ER525" s="8">
        <v>0</v>
      </c>
      <c r="ES525" s="8">
        <v>-2.3826714801444002E-3</v>
      </c>
      <c r="ET525" s="4"/>
      <c r="EU525" s="8">
        <v>-1.33523244846179E-2</v>
      </c>
      <c r="EV525" s="4"/>
      <c r="EW525" s="8">
        <v>0</v>
      </c>
      <c r="EX525" s="8">
        <v>0</v>
      </c>
      <c r="EY525" s="8">
        <v>0</v>
      </c>
      <c r="EZ525" s="4"/>
      <c r="FA525" s="8">
        <v>-1.0902869492135901E-2</v>
      </c>
      <c r="FB525" s="4"/>
      <c r="FC525" s="8">
        <v>0</v>
      </c>
      <c r="FD525" s="7">
        <v>2417.6787815563098</v>
      </c>
      <c r="FE525" s="7">
        <v>1385.02860613247</v>
      </c>
      <c r="FF525" s="4">
        <v>0.57287536156515195</v>
      </c>
      <c r="FG525" s="7">
        <v>978.37918556206205</v>
      </c>
      <c r="FH525" s="4">
        <v>0.404677078289225</v>
      </c>
      <c r="FI525" s="7">
        <v>325.315591397849</v>
      </c>
      <c r="FJ525" s="7">
        <v>2258.3552002183601</v>
      </c>
      <c r="FK525" s="7">
        <v>1015.69702918716</v>
      </c>
      <c r="FL525" s="4">
        <v>0.44975078724947698</v>
      </c>
      <c r="FM525" s="7">
        <v>633.31499229995904</v>
      </c>
      <c r="FN525" s="4">
        <v>0.28043196758363098</v>
      </c>
      <c r="FO525" s="7">
        <v>332.03546850998498</v>
      </c>
      <c r="FP525" s="7">
        <v>2195.1938980137802</v>
      </c>
      <c r="FQ525" s="7">
        <v>857.45864156265702</v>
      </c>
      <c r="FR525" s="4">
        <v>0.390607245372944</v>
      </c>
      <c r="FS525" s="7">
        <v>482.29488838285903</v>
      </c>
      <c r="FT525" s="4">
        <v>0.219704914822896</v>
      </c>
      <c r="FU525" s="7">
        <v>356.930430107527</v>
      </c>
      <c r="FV525" s="7">
        <v>881.38322417293102</v>
      </c>
      <c r="FW525" s="7">
        <v>339.60487041328798</v>
      </c>
      <c r="FX525" s="4">
        <v>0.385308979226335</v>
      </c>
      <c r="FY525" s="7">
        <v>214.39304212170001</v>
      </c>
      <c r="FZ525" s="4">
        <v>0.243246111613801</v>
      </c>
      <c r="GA525" s="7">
        <v>111.366566820277</v>
      </c>
      <c r="GB525" s="7">
        <v>-118.409370412123</v>
      </c>
      <c r="GC525" s="7">
        <v>-145.68846183537201</v>
      </c>
      <c r="GD525" s="4">
        <v>1.2303794989223</v>
      </c>
      <c r="GE525" s="7">
        <v>-156.10727377504199</v>
      </c>
      <c r="GF525" s="4">
        <v>1.31836925770074</v>
      </c>
      <c r="GG525" s="7">
        <v>18.329032258064501</v>
      </c>
      <c r="GH525" s="7">
        <v>0</v>
      </c>
      <c r="GI525" s="7">
        <v>71.766780976676401</v>
      </c>
      <c r="GJ525" s="4"/>
      <c r="GK525" s="7">
        <v>72.636074091817306</v>
      </c>
      <c r="GL525" s="4"/>
      <c r="GM525" s="7">
        <v>0</v>
      </c>
      <c r="GN525" s="7">
        <v>0</v>
      </c>
      <c r="GO525" s="7">
        <v>-2.3826714801444002E-3</v>
      </c>
      <c r="GP525" s="4"/>
      <c r="GQ525" s="7">
        <v>-1.33523244846179E-2</v>
      </c>
      <c r="GR525" s="4"/>
      <c r="GS525" s="7">
        <v>0</v>
      </c>
      <c r="GT525" s="7">
        <v>0</v>
      </c>
      <c r="GU525" s="7">
        <v>0</v>
      </c>
      <c r="GV525" s="4"/>
      <c r="GW525" s="7">
        <v>-1.0902869492135901E-2</v>
      </c>
      <c r="GX525" s="4"/>
      <c r="GY525" s="7">
        <v>0</v>
      </c>
      <c r="GZ525" s="3"/>
    </row>
    <row r="526" spans="1:208" s="11" customFormat="1" x14ac:dyDescent="0.25">
      <c r="A526" s="7" t="s">
        <v>220</v>
      </c>
      <c r="B526" s="7" t="s">
        <v>1224</v>
      </c>
      <c r="C526" s="7" t="s">
        <v>1225</v>
      </c>
      <c r="D526" s="33" t="s">
        <v>231</v>
      </c>
      <c r="E526" s="7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>
        <v>537.94742213301004</v>
      </c>
      <c r="S526" s="8">
        <v>941.35926621769704</v>
      </c>
      <c r="T526" s="8">
        <v>317.58800825048098</v>
      </c>
      <c r="U526" s="8">
        <v>848.86324009774796</v>
      </c>
      <c r="V526" s="8">
        <v>-716.77007804000903</v>
      </c>
      <c r="W526" s="8">
        <v>-103.21965958902901</v>
      </c>
      <c r="X526" s="8">
        <v>-3775.2656215636298</v>
      </c>
      <c r="Y526" s="8">
        <v>0</v>
      </c>
      <c r="Z526" s="8">
        <v>0</v>
      </c>
      <c r="AA526" s="8">
        <v>0</v>
      </c>
      <c r="AB526" s="8">
        <v>8.4317013469937603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1479.3066883507099</v>
      </c>
      <c r="AJ526" s="8">
        <v>1166.4512483482299</v>
      </c>
      <c r="AK526" s="8">
        <v>-819.98973762903802</v>
      </c>
      <c r="AL526" s="8">
        <v>-3775.2656215636298</v>
      </c>
      <c r="AM526" s="8">
        <v>0</v>
      </c>
      <c r="AN526" s="8">
        <v>8.4317013469937603</v>
      </c>
      <c r="AO526" s="8"/>
      <c r="AP526" s="8"/>
      <c r="AQ526" s="8"/>
      <c r="AR526" s="8">
        <v>2645.7579366989398</v>
      </c>
      <c r="AS526" s="8">
        <v>-4595.2553591926699</v>
      </c>
      <c r="AT526" s="8">
        <v>8.4317013469937603</v>
      </c>
      <c r="AU526" s="8">
        <f t="shared" si="46"/>
        <v>0</v>
      </c>
      <c r="AV526" s="8">
        <f t="shared" si="47"/>
        <v>2645.7579366989398</v>
      </c>
      <c r="AW526" s="8">
        <f t="shared" si="48"/>
        <v>-7241.0132958916092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537.94742213301004</v>
      </c>
      <c r="BD526" s="8">
        <v>403.41184408468598</v>
      </c>
      <c r="BE526" s="8">
        <v>-623.77125796721498</v>
      </c>
      <c r="BF526" s="8">
        <v>531.27523184726704</v>
      </c>
      <c r="BG526" s="8">
        <v>-1565.6333181377599</v>
      </c>
      <c r="BH526" s="8">
        <v>613.55041845098003</v>
      </c>
      <c r="BI526" s="8">
        <v>-3672.0459619746098</v>
      </c>
      <c r="BJ526" s="8">
        <v>3775.2656215636298</v>
      </c>
      <c r="BK526" s="8">
        <v>0</v>
      </c>
      <c r="BL526" s="9">
        <v>0</v>
      </c>
      <c r="BM526" s="8" t="s">
        <v>268</v>
      </c>
      <c r="BN526" s="7" t="s">
        <v>268</v>
      </c>
      <c r="BO526" s="10">
        <v>1012</v>
      </c>
      <c r="BP526" s="10">
        <v>508</v>
      </c>
      <c r="BQ526" s="7" t="s">
        <v>252</v>
      </c>
      <c r="BR526" s="8"/>
      <c r="BS526" s="8"/>
      <c r="BT526" s="4"/>
      <c r="BU526" s="8"/>
      <c r="BV526" s="4"/>
      <c r="BW526" s="8"/>
      <c r="BX526" s="8"/>
      <c r="BY526" s="8"/>
      <c r="BZ526" s="4"/>
      <c r="CA526" s="8"/>
      <c r="CB526" s="4"/>
      <c r="CC526" s="8"/>
      <c r="CD526" s="8"/>
      <c r="CE526" s="8"/>
      <c r="CF526" s="4"/>
      <c r="CG526" s="8"/>
      <c r="CH526" s="4"/>
      <c r="CI526" s="8"/>
      <c r="CJ526" s="8"/>
      <c r="CK526" s="8"/>
      <c r="CL526" s="4"/>
      <c r="CM526" s="8"/>
      <c r="CN526" s="4"/>
      <c r="CO526" s="8"/>
      <c r="CP526" s="8">
        <v>537.94742213301004</v>
      </c>
      <c r="CQ526" s="8">
        <v>131.111516846885</v>
      </c>
      <c r="CR526" s="4">
        <v>0.24372552307624401</v>
      </c>
      <c r="CS526" s="8">
        <v>58.965589671922103</v>
      </c>
      <c r="CT526" s="4">
        <v>0.109612180012162</v>
      </c>
      <c r="CU526" s="8">
        <v>72.320430107526903</v>
      </c>
      <c r="CV526" s="8">
        <v>941.35926621769704</v>
      </c>
      <c r="CW526" s="8">
        <v>245.83048041437499</v>
      </c>
      <c r="CX526" s="4">
        <v>0.26114416592731998</v>
      </c>
      <c r="CY526" s="8">
        <v>124.981661445421</v>
      </c>
      <c r="CZ526" s="4">
        <v>0.13276722918720099</v>
      </c>
      <c r="DA526" s="8">
        <v>143.90720430107501</v>
      </c>
      <c r="DB526" s="8">
        <v>317.58800825048098</v>
      </c>
      <c r="DC526" s="8">
        <v>-465.05951717518002</v>
      </c>
      <c r="DD526" s="4">
        <v>-1.4643484800861499</v>
      </c>
      <c r="DE526" s="8">
        <v>-618.094106224813</v>
      </c>
      <c r="DF526" s="4">
        <v>-1.94621361691126</v>
      </c>
      <c r="DG526" s="8">
        <v>174.35591397849501</v>
      </c>
      <c r="DH526" s="8">
        <v>848.86324009774796</v>
      </c>
      <c r="DI526" s="8">
        <v>-184.774708929865</v>
      </c>
      <c r="DJ526" s="4">
        <v>-0.217673118827231</v>
      </c>
      <c r="DK526" s="8">
        <v>-367.47238551979598</v>
      </c>
      <c r="DL526" s="4">
        <v>-0.43289939787884002</v>
      </c>
      <c r="DM526" s="8">
        <v>195.63940092165899</v>
      </c>
      <c r="DN526" s="8">
        <v>-716.77007804000903</v>
      </c>
      <c r="DO526" s="8">
        <v>-1340.3075150306099</v>
      </c>
      <c r="DP526" s="4">
        <v>1.8699267116390399</v>
      </c>
      <c r="DQ526" s="8">
        <v>-1548.3338490431099</v>
      </c>
      <c r="DR526" s="4">
        <v>-2.1601541365635502</v>
      </c>
      <c r="DS526" s="8">
        <v>206.54647311828001</v>
      </c>
      <c r="DT526" s="8">
        <v>-103.21965958902901</v>
      </c>
      <c r="DU526" s="8">
        <v>-499.83192734776202</v>
      </c>
      <c r="DV526" s="4">
        <v>4.84241015071985</v>
      </c>
      <c r="DW526" s="8">
        <v>-704.90331070263801</v>
      </c>
      <c r="DX526" s="4">
        <v>-6.8291574832665001</v>
      </c>
      <c r="DY526" s="8">
        <v>197.37979569892499</v>
      </c>
      <c r="DZ526" s="8">
        <v>-3775.2656215636298</v>
      </c>
      <c r="EA526" s="8">
        <v>-3772.63153643345</v>
      </c>
      <c r="EB526" s="4">
        <v>0.99930227819861495</v>
      </c>
      <c r="EC526" s="8">
        <v>-3804.1507480641999</v>
      </c>
      <c r="ED526" s="4">
        <v>-1.00765115077879</v>
      </c>
      <c r="EE526" s="8">
        <v>28.4947311827957</v>
      </c>
      <c r="EF526" s="8">
        <v>0</v>
      </c>
      <c r="EG526" s="8">
        <v>-6.4434208744649899</v>
      </c>
      <c r="EH526" s="4"/>
      <c r="EI526" s="8">
        <v>-6.7333219647350004</v>
      </c>
      <c r="EJ526" s="4"/>
      <c r="EK526" s="8">
        <v>0</v>
      </c>
      <c r="EL526" s="8">
        <v>0</v>
      </c>
      <c r="EM526" s="8">
        <v>27.223387410554501</v>
      </c>
      <c r="EN526" s="4"/>
      <c r="EO526" s="8">
        <v>27.221028348512501</v>
      </c>
      <c r="EP526" s="4"/>
      <c r="EQ526" s="8">
        <v>0</v>
      </c>
      <c r="ER526" s="8">
        <v>0</v>
      </c>
      <c r="ES526" s="8">
        <v>-0.36560304826950002</v>
      </c>
      <c r="ET526" s="4"/>
      <c r="EU526" s="8">
        <v>-0.36560304826950002</v>
      </c>
      <c r="EV526" s="4"/>
      <c r="EW526" s="8">
        <v>0</v>
      </c>
      <c r="EX526" s="8">
        <v>8.3155422103982595</v>
      </c>
      <c r="EY526" s="8">
        <v>8.0749755479433105</v>
      </c>
      <c r="EZ526" s="4">
        <v>0.97107023734975095</v>
      </c>
      <c r="FA526" s="8">
        <v>2.4335399173615899</v>
      </c>
      <c r="FB526" s="4">
        <v>0.29264957783733497</v>
      </c>
      <c r="FC526" s="8">
        <v>0</v>
      </c>
      <c r="FD526" s="7">
        <v>0</v>
      </c>
      <c r="FE526" s="7">
        <v>0</v>
      </c>
      <c r="FF526" s="4"/>
      <c r="FG526" s="7">
        <v>0</v>
      </c>
      <c r="FH526" s="4"/>
      <c r="FI526" s="7">
        <v>0</v>
      </c>
      <c r="FJ526" s="7">
        <v>0</v>
      </c>
      <c r="FK526" s="7">
        <v>0</v>
      </c>
      <c r="FL526" s="4"/>
      <c r="FM526" s="7">
        <v>0</v>
      </c>
      <c r="FN526" s="4"/>
      <c r="FO526" s="7">
        <v>0</v>
      </c>
      <c r="FP526" s="7">
        <v>1479.3066883507099</v>
      </c>
      <c r="FQ526" s="7">
        <v>376.94199726125998</v>
      </c>
      <c r="FR526" s="4">
        <v>0.25480990536283998</v>
      </c>
      <c r="FS526" s="7">
        <v>183.947251117343</v>
      </c>
      <c r="FT526" s="4">
        <v>0.12434693398326201</v>
      </c>
      <c r="FU526" s="7">
        <v>216.227634408602</v>
      </c>
      <c r="FV526" s="7">
        <v>1166.4512483482299</v>
      </c>
      <c r="FW526" s="7">
        <v>-649.83422610504499</v>
      </c>
      <c r="FX526" s="4">
        <v>-0.55710363122783901</v>
      </c>
      <c r="FY526" s="7">
        <v>-985.56649174460995</v>
      </c>
      <c r="FZ526" s="4">
        <v>-0.84492728962332198</v>
      </c>
      <c r="GA526" s="7">
        <v>369.99531490015403</v>
      </c>
      <c r="GB526" s="7">
        <v>-819.98973762903802</v>
      </c>
      <c r="GC526" s="7">
        <v>-1840.1394423783699</v>
      </c>
      <c r="GD526" s="4">
        <v>2.2441005758182402</v>
      </c>
      <c r="GE526" s="7">
        <v>-2253.23715974575</v>
      </c>
      <c r="GF526" s="4">
        <v>2.7478845848252602</v>
      </c>
      <c r="GG526" s="7">
        <v>403.926268817204</v>
      </c>
      <c r="GH526" s="7">
        <v>-3775.2656215636298</v>
      </c>
      <c r="GI526" s="7">
        <v>-3779.0749573079102</v>
      </c>
      <c r="GJ526" s="4">
        <v>1.0010090245630701</v>
      </c>
      <c r="GK526" s="7">
        <v>-3810.8840700289402</v>
      </c>
      <c r="GL526" s="4">
        <v>1.0094346867308801</v>
      </c>
      <c r="GM526" s="7">
        <v>28.4947311827957</v>
      </c>
      <c r="GN526" s="7">
        <v>0</v>
      </c>
      <c r="GO526" s="7">
        <v>26.857784362284999</v>
      </c>
      <c r="GP526" s="4"/>
      <c r="GQ526" s="7">
        <v>26.855425300242999</v>
      </c>
      <c r="GR526" s="4"/>
      <c r="GS526" s="7">
        <v>0</v>
      </c>
      <c r="GT526" s="7">
        <v>8.3155422103982595</v>
      </c>
      <c r="GU526" s="7">
        <v>8.0749755479433105</v>
      </c>
      <c r="GV526" s="4">
        <v>0.97107023734975095</v>
      </c>
      <c r="GW526" s="7">
        <v>2.4335399173615899</v>
      </c>
      <c r="GX526" s="4">
        <v>0.29264957783733497</v>
      </c>
      <c r="GY526" s="7">
        <v>0</v>
      </c>
      <c r="GZ526" s="3"/>
    </row>
    <row r="527" spans="1:208" s="11" customFormat="1" x14ac:dyDescent="0.25">
      <c r="A527" s="7" t="s">
        <v>220</v>
      </c>
      <c r="B527" s="7" t="s">
        <v>1226</v>
      </c>
      <c r="C527" s="7"/>
      <c r="D527" s="33"/>
      <c r="E527" s="7"/>
      <c r="F527" s="8"/>
      <c r="G527" s="8"/>
      <c r="H527" s="8"/>
      <c r="I527" s="8"/>
      <c r="J527" s="8"/>
      <c r="K527" s="8"/>
      <c r="L527" s="8"/>
      <c r="M527" s="8">
        <v>0</v>
      </c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/>
      <c r="AP527" s="8">
        <v>0</v>
      </c>
      <c r="AQ527" s="8"/>
      <c r="AR527" s="8"/>
      <c r="AS527" s="8"/>
      <c r="AT527" s="8"/>
      <c r="AU527" s="8">
        <f t="shared" si="46"/>
        <v>0</v>
      </c>
      <c r="AV527" s="8">
        <f t="shared" si="47"/>
        <v>0</v>
      </c>
      <c r="AW527" s="8">
        <f t="shared" si="48"/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9">
        <v>0</v>
      </c>
      <c r="BM527" s="8" t="s">
        <v>268</v>
      </c>
      <c r="BN527" s="7" t="s">
        <v>268</v>
      </c>
      <c r="BO527" s="10"/>
      <c r="BP527" s="10"/>
      <c r="BQ527" s="7" t="s">
        <v>252</v>
      </c>
      <c r="BR527" s="8"/>
      <c r="BS527" s="8"/>
      <c r="BT527" s="4"/>
      <c r="BU527" s="8"/>
      <c r="BV527" s="4"/>
      <c r="BW527" s="8"/>
      <c r="BX527" s="8"/>
      <c r="BY527" s="8"/>
      <c r="BZ527" s="4"/>
      <c r="CA527" s="8"/>
      <c r="CB527" s="4"/>
      <c r="CC527" s="8"/>
      <c r="CD527" s="8"/>
      <c r="CE527" s="8"/>
      <c r="CF527" s="4"/>
      <c r="CG527" s="8"/>
      <c r="CH527" s="4"/>
      <c r="CI527" s="8"/>
      <c r="CJ527" s="8"/>
      <c r="CK527" s="8"/>
      <c r="CL527" s="4"/>
      <c r="CM527" s="8"/>
      <c r="CN527" s="4"/>
      <c r="CO527" s="8"/>
      <c r="CP527" s="8"/>
      <c r="CQ527" s="8"/>
      <c r="CR527" s="4"/>
      <c r="CS527" s="8"/>
      <c r="CT527" s="4"/>
      <c r="CU527" s="8"/>
      <c r="CV527" s="8"/>
      <c r="CW527" s="8"/>
      <c r="CX527" s="4"/>
      <c r="CY527" s="8"/>
      <c r="CZ527" s="4"/>
      <c r="DA527" s="8"/>
      <c r="DB527" s="8"/>
      <c r="DC527" s="8"/>
      <c r="DD527" s="4"/>
      <c r="DE527" s="8"/>
      <c r="DF527" s="4"/>
      <c r="DG527" s="8"/>
      <c r="DH527" s="8"/>
      <c r="DI527" s="8"/>
      <c r="DJ527" s="4"/>
      <c r="DK527" s="8"/>
      <c r="DL527" s="4"/>
      <c r="DM527" s="8"/>
      <c r="DN527" s="8"/>
      <c r="DO527" s="8"/>
      <c r="DP527" s="4"/>
      <c r="DQ527" s="8"/>
      <c r="DR527" s="4"/>
      <c r="DS527" s="8"/>
      <c r="DT527" s="8"/>
      <c r="DU527" s="8"/>
      <c r="DV527" s="4"/>
      <c r="DW527" s="8"/>
      <c r="DX527" s="4"/>
      <c r="DY527" s="8"/>
      <c r="DZ527" s="8"/>
      <c r="EA527" s="8"/>
      <c r="EB527" s="4"/>
      <c r="EC527" s="8"/>
      <c r="ED527" s="4"/>
      <c r="EE527" s="8"/>
      <c r="EF527" s="8"/>
      <c r="EG527" s="8"/>
      <c r="EH527" s="4"/>
      <c r="EI527" s="8"/>
      <c r="EJ527" s="4"/>
      <c r="EK527" s="8"/>
      <c r="EL527" s="8"/>
      <c r="EM527" s="8"/>
      <c r="EN527" s="4"/>
      <c r="EO527" s="8"/>
      <c r="EP527" s="4"/>
      <c r="EQ527" s="8"/>
      <c r="ER527" s="8"/>
      <c r="ES527" s="8"/>
      <c r="ET527" s="4"/>
      <c r="EU527" s="8"/>
      <c r="EV527" s="4"/>
      <c r="EW527" s="8"/>
      <c r="EX527" s="8"/>
      <c r="EY527" s="8"/>
      <c r="EZ527" s="4"/>
      <c r="FA527" s="8"/>
      <c r="FB527" s="4"/>
      <c r="FC527" s="8"/>
      <c r="FD527" s="7">
        <v>0</v>
      </c>
      <c r="FE527" s="7">
        <v>0</v>
      </c>
      <c r="FF527" s="4"/>
      <c r="FG527" s="7">
        <v>0</v>
      </c>
      <c r="FH527" s="4"/>
      <c r="FI527" s="7">
        <v>0</v>
      </c>
      <c r="FJ527" s="7">
        <v>0</v>
      </c>
      <c r="FK527" s="7">
        <v>0</v>
      </c>
      <c r="FL527" s="4"/>
      <c r="FM527" s="7">
        <v>0</v>
      </c>
      <c r="FN527" s="4"/>
      <c r="FO527" s="7">
        <v>0</v>
      </c>
      <c r="FP527" s="7">
        <v>0</v>
      </c>
      <c r="FQ527" s="7">
        <v>0</v>
      </c>
      <c r="FR527" s="4"/>
      <c r="FS527" s="7">
        <v>0</v>
      </c>
      <c r="FT527" s="4"/>
      <c r="FU527" s="7">
        <v>0</v>
      </c>
      <c r="FV527" s="7">
        <v>0</v>
      </c>
      <c r="FW527" s="7">
        <v>0</v>
      </c>
      <c r="FX527" s="4"/>
      <c r="FY527" s="7">
        <v>0</v>
      </c>
      <c r="FZ527" s="4"/>
      <c r="GA527" s="7">
        <v>0</v>
      </c>
      <c r="GB527" s="7">
        <v>0</v>
      </c>
      <c r="GC527" s="7">
        <v>0</v>
      </c>
      <c r="GD527" s="4"/>
      <c r="GE527" s="7">
        <v>0</v>
      </c>
      <c r="GF527" s="4"/>
      <c r="GG527" s="7">
        <v>0</v>
      </c>
      <c r="GH527" s="7">
        <v>0</v>
      </c>
      <c r="GI527" s="7">
        <v>0</v>
      </c>
      <c r="GJ527" s="4"/>
      <c r="GK527" s="7">
        <v>0</v>
      </c>
      <c r="GL527" s="4"/>
      <c r="GM527" s="7">
        <v>0</v>
      </c>
      <c r="GN527" s="7">
        <v>0</v>
      </c>
      <c r="GO527" s="7">
        <v>0</v>
      </c>
      <c r="GP527" s="4"/>
      <c r="GQ527" s="7">
        <v>0</v>
      </c>
      <c r="GR527" s="4"/>
      <c r="GS527" s="7">
        <v>0</v>
      </c>
      <c r="GT527" s="7">
        <v>0</v>
      </c>
      <c r="GU527" s="7">
        <v>0</v>
      </c>
      <c r="GV527" s="4"/>
      <c r="GW527" s="7">
        <v>0</v>
      </c>
      <c r="GX527" s="4"/>
      <c r="GY527" s="7">
        <v>0</v>
      </c>
      <c r="GZ527" s="3"/>
    </row>
    <row r="528" spans="1:208" s="11" customFormat="1" x14ac:dyDescent="0.25">
      <c r="A528" s="7" t="s">
        <v>220</v>
      </c>
      <c r="B528" s="7" t="s">
        <v>1227</v>
      </c>
      <c r="C528" s="7"/>
      <c r="D528" s="33"/>
      <c r="E528" s="7"/>
      <c r="F528" s="8">
        <v>0</v>
      </c>
      <c r="G528" s="8">
        <v>0</v>
      </c>
      <c r="H528" s="8"/>
      <c r="I528" s="8"/>
      <c r="J528" s="8"/>
      <c r="K528" s="8"/>
      <c r="L528" s="8"/>
      <c r="M528" s="8">
        <v>0</v>
      </c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/>
      <c r="AR528" s="8"/>
      <c r="AS528" s="8"/>
      <c r="AT528" s="8"/>
      <c r="AU528" s="8">
        <f t="shared" si="46"/>
        <v>0</v>
      </c>
      <c r="AV528" s="8">
        <f t="shared" si="47"/>
        <v>0</v>
      </c>
      <c r="AW528" s="8">
        <f t="shared" si="48"/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9">
        <v>0</v>
      </c>
      <c r="BM528" s="8" t="s">
        <v>268</v>
      </c>
      <c r="BN528" s="7" t="s">
        <v>268</v>
      </c>
      <c r="BO528" s="10"/>
      <c r="BP528" s="10"/>
      <c r="BQ528" s="7" t="s">
        <v>252</v>
      </c>
      <c r="BR528" s="8"/>
      <c r="BS528" s="8"/>
      <c r="BT528" s="4"/>
      <c r="BU528" s="8"/>
      <c r="BV528" s="4"/>
      <c r="BW528" s="8"/>
      <c r="BX528" s="8"/>
      <c r="BY528" s="8"/>
      <c r="BZ528" s="4"/>
      <c r="CA528" s="8"/>
      <c r="CB528" s="4"/>
      <c r="CC528" s="8"/>
      <c r="CD528" s="8"/>
      <c r="CE528" s="8"/>
      <c r="CF528" s="4"/>
      <c r="CG528" s="8"/>
      <c r="CH528" s="4"/>
      <c r="CI528" s="8"/>
      <c r="CJ528" s="8"/>
      <c r="CK528" s="8"/>
      <c r="CL528" s="4"/>
      <c r="CM528" s="8"/>
      <c r="CN528" s="4"/>
      <c r="CO528" s="8"/>
      <c r="CP528" s="8"/>
      <c r="CQ528" s="8"/>
      <c r="CR528" s="4"/>
      <c r="CS528" s="8"/>
      <c r="CT528" s="4"/>
      <c r="CU528" s="8"/>
      <c r="CV528" s="8"/>
      <c r="CW528" s="8"/>
      <c r="CX528" s="4"/>
      <c r="CY528" s="8"/>
      <c r="CZ528" s="4"/>
      <c r="DA528" s="8"/>
      <c r="DB528" s="8"/>
      <c r="DC528" s="8"/>
      <c r="DD528" s="4"/>
      <c r="DE528" s="8"/>
      <c r="DF528" s="4"/>
      <c r="DG528" s="8"/>
      <c r="DH528" s="8"/>
      <c r="DI528" s="8"/>
      <c r="DJ528" s="4"/>
      <c r="DK528" s="8"/>
      <c r="DL528" s="4"/>
      <c r="DM528" s="8"/>
      <c r="DN528" s="8"/>
      <c r="DO528" s="8"/>
      <c r="DP528" s="4"/>
      <c r="DQ528" s="8"/>
      <c r="DR528" s="4"/>
      <c r="DS528" s="8"/>
      <c r="DT528" s="8"/>
      <c r="DU528" s="8"/>
      <c r="DV528" s="4"/>
      <c r="DW528" s="8"/>
      <c r="DX528" s="4"/>
      <c r="DY528" s="8"/>
      <c r="DZ528" s="8"/>
      <c r="EA528" s="8"/>
      <c r="EB528" s="4"/>
      <c r="EC528" s="8"/>
      <c r="ED528" s="4"/>
      <c r="EE528" s="8"/>
      <c r="EF528" s="8"/>
      <c r="EG528" s="8"/>
      <c r="EH528" s="4"/>
      <c r="EI528" s="8"/>
      <c r="EJ528" s="4"/>
      <c r="EK528" s="8"/>
      <c r="EL528" s="8"/>
      <c r="EM528" s="8"/>
      <c r="EN528" s="4"/>
      <c r="EO528" s="8"/>
      <c r="EP528" s="4"/>
      <c r="EQ528" s="8"/>
      <c r="ER528" s="8"/>
      <c r="ES528" s="8"/>
      <c r="ET528" s="4"/>
      <c r="EU528" s="8"/>
      <c r="EV528" s="4"/>
      <c r="EW528" s="8"/>
      <c r="EX528" s="8"/>
      <c r="EY528" s="8"/>
      <c r="EZ528" s="4"/>
      <c r="FA528" s="8"/>
      <c r="FB528" s="4"/>
      <c r="FC528" s="8"/>
      <c r="FD528" s="7">
        <v>0</v>
      </c>
      <c r="FE528" s="7">
        <v>0</v>
      </c>
      <c r="FF528" s="4"/>
      <c r="FG528" s="7">
        <v>0</v>
      </c>
      <c r="FH528" s="4"/>
      <c r="FI528" s="7">
        <v>0</v>
      </c>
      <c r="FJ528" s="7">
        <v>0</v>
      </c>
      <c r="FK528" s="7">
        <v>0</v>
      </c>
      <c r="FL528" s="4"/>
      <c r="FM528" s="7">
        <v>0</v>
      </c>
      <c r="FN528" s="4"/>
      <c r="FO528" s="7">
        <v>0</v>
      </c>
      <c r="FP528" s="7">
        <v>0</v>
      </c>
      <c r="FQ528" s="7">
        <v>0</v>
      </c>
      <c r="FR528" s="4"/>
      <c r="FS528" s="7">
        <v>0</v>
      </c>
      <c r="FT528" s="4"/>
      <c r="FU528" s="7">
        <v>0</v>
      </c>
      <c r="FV528" s="7">
        <v>0</v>
      </c>
      <c r="FW528" s="7">
        <v>0</v>
      </c>
      <c r="FX528" s="4"/>
      <c r="FY528" s="7">
        <v>0</v>
      </c>
      <c r="FZ528" s="4"/>
      <c r="GA528" s="7">
        <v>0</v>
      </c>
      <c r="GB528" s="7">
        <v>0</v>
      </c>
      <c r="GC528" s="7">
        <v>0</v>
      </c>
      <c r="GD528" s="4"/>
      <c r="GE528" s="7">
        <v>0</v>
      </c>
      <c r="GF528" s="4"/>
      <c r="GG528" s="7">
        <v>0</v>
      </c>
      <c r="GH528" s="7">
        <v>0</v>
      </c>
      <c r="GI528" s="7">
        <v>0</v>
      </c>
      <c r="GJ528" s="4"/>
      <c r="GK528" s="7">
        <v>0</v>
      </c>
      <c r="GL528" s="4"/>
      <c r="GM528" s="7">
        <v>0</v>
      </c>
      <c r="GN528" s="7">
        <v>0</v>
      </c>
      <c r="GO528" s="7">
        <v>0</v>
      </c>
      <c r="GP528" s="4"/>
      <c r="GQ528" s="7">
        <v>0</v>
      </c>
      <c r="GR528" s="4"/>
      <c r="GS528" s="7">
        <v>0</v>
      </c>
      <c r="GT528" s="7">
        <v>0</v>
      </c>
      <c r="GU528" s="7">
        <v>0</v>
      </c>
      <c r="GV528" s="4"/>
      <c r="GW528" s="7">
        <v>0</v>
      </c>
      <c r="GX528" s="4"/>
      <c r="GY528" s="7">
        <v>0</v>
      </c>
      <c r="GZ528" s="3"/>
    </row>
    <row r="529" spans="1:208" s="11" customFormat="1" x14ac:dyDescent="0.25">
      <c r="A529" s="7" t="s">
        <v>220</v>
      </c>
      <c r="B529" s="7" t="s">
        <v>1228</v>
      </c>
      <c r="C529" s="7" t="s">
        <v>1229</v>
      </c>
      <c r="D529" s="33" t="s">
        <v>231</v>
      </c>
      <c r="E529" s="7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>
        <v>16.602842250030001</v>
      </c>
      <c r="T529" s="8">
        <v>17.830188423191402</v>
      </c>
      <c r="U529" s="8">
        <v>1.54412040133779</v>
      </c>
      <c r="V529" s="8"/>
      <c r="W529" s="8"/>
      <c r="X529" s="8"/>
      <c r="Y529" s="8"/>
      <c r="Z529" s="8"/>
      <c r="AA529" s="8"/>
      <c r="AB529" s="8"/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16.602842250030001</v>
      </c>
      <c r="AJ529" s="8">
        <v>19.374308824529201</v>
      </c>
      <c r="AK529" s="8">
        <v>0</v>
      </c>
      <c r="AL529" s="8">
        <v>0</v>
      </c>
      <c r="AM529" s="8">
        <v>0</v>
      </c>
      <c r="AN529" s="8">
        <v>0</v>
      </c>
      <c r="AO529" s="8"/>
      <c r="AP529" s="8"/>
      <c r="AQ529" s="8"/>
      <c r="AR529" s="8">
        <v>35.977151074559202</v>
      </c>
      <c r="AS529" s="8"/>
      <c r="AT529" s="8"/>
      <c r="AU529" s="8">
        <f t="shared" si="46"/>
        <v>0</v>
      </c>
      <c r="AV529" s="8">
        <f t="shared" si="47"/>
        <v>35.977151074559202</v>
      </c>
      <c r="AW529" s="8">
        <f t="shared" si="48"/>
        <v>-35.977151074559202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16.602842250030001</v>
      </c>
      <c r="BE529" s="8">
        <v>1.2273461731614499</v>
      </c>
      <c r="BF529" s="8">
        <v>-16.286068021853598</v>
      </c>
      <c r="BG529" s="8">
        <v>-1.54412040133779</v>
      </c>
      <c r="BH529" s="8">
        <v>0</v>
      </c>
      <c r="BI529" s="8">
        <v>0</v>
      </c>
      <c r="BJ529" s="8">
        <v>0</v>
      </c>
      <c r="BK529" s="8">
        <v>0</v>
      </c>
      <c r="BL529" s="9">
        <v>0</v>
      </c>
      <c r="BM529" s="8" t="s">
        <v>268</v>
      </c>
      <c r="BN529" s="7" t="s">
        <v>268</v>
      </c>
      <c r="BO529" s="10">
        <v>441</v>
      </c>
      <c r="BP529" s="10"/>
      <c r="BQ529" s="7" t="s">
        <v>252</v>
      </c>
      <c r="BR529" s="8"/>
      <c r="BS529" s="8"/>
      <c r="BT529" s="4"/>
      <c r="BU529" s="8"/>
      <c r="BV529" s="4"/>
      <c r="BW529" s="8"/>
      <c r="BX529" s="8"/>
      <c r="BY529" s="8"/>
      <c r="BZ529" s="4"/>
      <c r="CA529" s="8"/>
      <c r="CB529" s="4"/>
      <c r="CC529" s="8"/>
      <c r="CD529" s="8"/>
      <c r="CE529" s="8"/>
      <c r="CF529" s="4"/>
      <c r="CG529" s="8"/>
      <c r="CH529" s="4"/>
      <c r="CI529" s="8"/>
      <c r="CJ529" s="8"/>
      <c r="CK529" s="8"/>
      <c r="CL529" s="4"/>
      <c r="CM529" s="8"/>
      <c r="CN529" s="4"/>
      <c r="CO529" s="8"/>
      <c r="CP529" s="8"/>
      <c r="CQ529" s="8"/>
      <c r="CR529" s="4"/>
      <c r="CS529" s="8"/>
      <c r="CT529" s="4"/>
      <c r="CU529" s="8"/>
      <c r="CV529" s="8">
        <v>16.602842250030001</v>
      </c>
      <c r="CW529" s="8">
        <v>13.8709514600652</v>
      </c>
      <c r="CX529" s="4">
        <v>0.83545643879379305</v>
      </c>
      <c r="CY529" s="8">
        <v>11.3180051513701</v>
      </c>
      <c r="CZ529" s="4">
        <v>0.68169082021782401</v>
      </c>
      <c r="DA529" s="8">
        <v>2.6451612903225801</v>
      </c>
      <c r="DB529" s="8">
        <v>17.830188423191402</v>
      </c>
      <c r="DC529" s="8">
        <v>14.8481547452035</v>
      </c>
      <c r="DD529" s="4">
        <v>0.83275366433541198</v>
      </c>
      <c r="DE529" s="8">
        <v>12.0052486497893</v>
      </c>
      <c r="DF529" s="4">
        <v>0.67331025140341505</v>
      </c>
      <c r="DG529" s="8">
        <v>3</v>
      </c>
      <c r="DH529" s="8">
        <v>1.54412040133779</v>
      </c>
      <c r="DI529" s="8">
        <v>1.3444965886287601</v>
      </c>
      <c r="DJ529" s="4">
        <v>0.87072004713098805</v>
      </c>
      <c r="DK529" s="8">
        <v>1.15686886852404</v>
      </c>
      <c r="DL529" s="4">
        <v>0.74920897847198298</v>
      </c>
      <c r="DM529" s="8">
        <v>0.225806451612903</v>
      </c>
      <c r="DN529" s="8"/>
      <c r="DO529" s="8"/>
      <c r="DP529" s="4"/>
      <c r="DQ529" s="8"/>
      <c r="DR529" s="4"/>
      <c r="DS529" s="8"/>
      <c r="DT529" s="8"/>
      <c r="DU529" s="8"/>
      <c r="DV529" s="4"/>
      <c r="DW529" s="8"/>
      <c r="DX529" s="4"/>
      <c r="DY529" s="8"/>
      <c r="DZ529" s="8"/>
      <c r="EA529" s="8"/>
      <c r="EB529" s="4"/>
      <c r="EC529" s="8"/>
      <c r="ED529" s="4"/>
      <c r="EE529" s="8"/>
      <c r="EF529" s="8"/>
      <c r="EG529" s="8"/>
      <c r="EH529" s="4"/>
      <c r="EI529" s="8"/>
      <c r="EJ529" s="4"/>
      <c r="EK529" s="8"/>
      <c r="EL529" s="8"/>
      <c r="EM529" s="8"/>
      <c r="EN529" s="4"/>
      <c r="EO529" s="8"/>
      <c r="EP529" s="4"/>
      <c r="EQ529" s="8"/>
      <c r="ER529" s="8"/>
      <c r="ES529" s="8"/>
      <c r="ET529" s="4"/>
      <c r="EU529" s="8"/>
      <c r="EV529" s="4"/>
      <c r="EW529" s="8"/>
      <c r="EX529" s="8"/>
      <c r="EY529" s="8"/>
      <c r="EZ529" s="4"/>
      <c r="FA529" s="8"/>
      <c r="FB529" s="4"/>
      <c r="FC529" s="8"/>
      <c r="FD529" s="7">
        <v>0</v>
      </c>
      <c r="FE529" s="7">
        <v>0</v>
      </c>
      <c r="FF529" s="4"/>
      <c r="FG529" s="7">
        <v>0</v>
      </c>
      <c r="FH529" s="4"/>
      <c r="FI529" s="7">
        <v>0</v>
      </c>
      <c r="FJ529" s="7">
        <v>0</v>
      </c>
      <c r="FK529" s="7">
        <v>0</v>
      </c>
      <c r="FL529" s="4"/>
      <c r="FM529" s="7">
        <v>0</v>
      </c>
      <c r="FN529" s="4"/>
      <c r="FO529" s="7">
        <v>0</v>
      </c>
      <c r="FP529" s="7">
        <v>16.602842250030001</v>
      </c>
      <c r="FQ529" s="7">
        <v>13.8709514600652</v>
      </c>
      <c r="FR529" s="4">
        <v>0.83545643879379305</v>
      </c>
      <c r="FS529" s="7">
        <v>11.3180051513701</v>
      </c>
      <c r="FT529" s="4">
        <v>0.68169082021782401</v>
      </c>
      <c r="FU529" s="7">
        <v>2.6451612903225801</v>
      </c>
      <c r="FV529" s="7">
        <v>19.374308824529201</v>
      </c>
      <c r="FW529" s="7">
        <v>16.192651333832298</v>
      </c>
      <c r="FX529" s="4">
        <v>0.83577956150524702</v>
      </c>
      <c r="FY529" s="7">
        <v>13.1621175183133</v>
      </c>
      <c r="FZ529" s="4">
        <v>0.67935933289393802</v>
      </c>
      <c r="GA529" s="7">
        <v>3.2258064516128999</v>
      </c>
      <c r="GB529" s="7">
        <v>0</v>
      </c>
      <c r="GC529" s="7">
        <v>0</v>
      </c>
      <c r="GD529" s="4"/>
      <c r="GE529" s="7">
        <v>0</v>
      </c>
      <c r="GF529" s="4"/>
      <c r="GG529" s="7">
        <v>0</v>
      </c>
      <c r="GH529" s="7">
        <v>0</v>
      </c>
      <c r="GI529" s="7">
        <v>0</v>
      </c>
      <c r="GJ529" s="4"/>
      <c r="GK529" s="7">
        <v>0</v>
      </c>
      <c r="GL529" s="4"/>
      <c r="GM529" s="7">
        <v>0</v>
      </c>
      <c r="GN529" s="7">
        <v>0</v>
      </c>
      <c r="GO529" s="7">
        <v>0</v>
      </c>
      <c r="GP529" s="4"/>
      <c r="GQ529" s="7">
        <v>0</v>
      </c>
      <c r="GR529" s="4"/>
      <c r="GS529" s="7">
        <v>0</v>
      </c>
      <c r="GT529" s="7">
        <v>0</v>
      </c>
      <c r="GU529" s="7">
        <v>0</v>
      </c>
      <c r="GV529" s="4"/>
      <c r="GW529" s="7">
        <v>0</v>
      </c>
      <c r="GX529" s="4"/>
      <c r="GY529" s="7">
        <v>0</v>
      </c>
      <c r="GZ529" s="3"/>
    </row>
    <row r="530" spans="1:208" s="11" customFormat="1" x14ac:dyDescent="0.25">
      <c r="A530" s="7" t="s">
        <v>220</v>
      </c>
      <c r="B530" s="7" t="s">
        <v>1230</v>
      </c>
      <c r="C530" s="7" t="s">
        <v>1230</v>
      </c>
      <c r="D530" s="33" t="s">
        <v>223</v>
      </c>
      <c r="E530" s="7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>
        <v>14.812561173448699</v>
      </c>
      <c r="S530" s="8">
        <v>246.93244864391801</v>
      </c>
      <c r="T530" s="8">
        <v>0.51235277629471598</v>
      </c>
      <c r="U530" s="8">
        <v>0</v>
      </c>
      <c r="V530" s="8"/>
      <c r="W530" s="8"/>
      <c r="X530" s="8"/>
      <c r="Y530" s="8"/>
      <c r="Z530" s="8"/>
      <c r="AA530" s="8"/>
      <c r="AB530" s="8"/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261.745009817366</v>
      </c>
      <c r="AJ530" s="8">
        <v>0.51235277629471598</v>
      </c>
      <c r="AK530" s="8">
        <v>0</v>
      </c>
      <c r="AL530" s="8">
        <v>0</v>
      </c>
      <c r="AM530" s="8">
        <v>0</v>
      </c>
      <c r="AN530" s="8">
        <v>0</v>
      </c>
      <c r="AO530" s="8"/>
      <c r="AP530" s="8"/>
      <c r="AQ530" s="8"/>
      <c r="AR530" s="8">
        <v>262.25736259366101</v>
      </c>
      <c r="AS530" s="8"/>
      <c r="AT530" s="8"/>
      <c r="AU530" s="8">
        <f t="shared" si="46"/>
        <v>0</v>
      </c>
      <c r="AV530" s="8">
        <f t="shared" si="47"/>
        <v>262.25736259366101</v>
      </c>
      <c r="AW530" s="8">
        <f t="shared" si="48"/>
        <v>-262.25736259366101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14.812561173448699</v>
      </c>
      <c r="BD530" s="8">
        <v>232.119887470469</v>
      </c>
      <c r="BE530" s="8">
        <v>-246.42009586762299</v>
      </c>
      <c r="BF530" s="8">
        <v>-0.51235277629471598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9">
        <v>0</v>
      </c>
      <c r="BM530" s="8" t="s">
        <v>268</v>
      </c>
      <c r="BN530" s="7" t="s">
        <v>268</v>
      </c>
      <c r="BO530" s="10"/>
      <c r="BP530" s="10"/>
      <c r="BQ530" s="7" t="s">
        <v>252</v>
      </c>
      <c r="BR530" s="8"/>
      <c r="BS530" s="8"/>
      <c r="BT530" s="4"/>
      <c r="BU530" s="8"/>
      <c r="BV530" s="4"/>
      <c r="BW530" s="8"/>
      <c r="BX530" s="8"/>
      <c r="BY530" s="8"/>
      <c r="BZ530" s="4"/>
      <c r="CA530" s="8"/>
      <c r="CB530" s="4"/>
      <c r="CC530" s="8"/>
      <c r="CD530" s="8"/>
      <c r="CE530" s="8"/>
      <c r="CF530" s="4"/>
      <c r="CG530" s="8"/>
      <c r="CH530" s="4"/>
      <c r="CI530" s="8"/>
      <c r="CJ530" s="8"/>
      <c r="CK530" s="8"/>
      <c r="CL530" s="4"/>
      <c r="CM530" s="8"/>
      <c r="CN530" s="4"/>
      <c r="CO530" s="8"/>
      <c r="CP530" s="8">
        <v>14.812561173448699</v>
      </c>
      <c r="CQ530" s="8">
        <v>9.6337974854670794</v>
      </c>
      <c r="CR530" s="4">
        <v>0.65038026663042703</v>
      </c>
      <c r="CS530" s="8">
        <v>8.0442824117885596</v>
      </c>
      <c r="CT530" s="4">
        <v>0.54307167528920097</v>
      </c>
      <c r="CU530" s="8">
        <v>1.7333333333333301</v>
      </c>
      <c r="CV530" s="8">
        <v>246.93244864391801</v>
      </c>
      <c r="CW530" s="8">
        <v>179.267159870651</v>
      </c>
      <c r="CX530" s="4">
        <v>0.72597652052265904</v>
      </c>
      <c r="CY530" s="8">
        <v>157.44349587069999</v>
      </c>
      <c r="CZ530" s="4">
        <v>0.63759743498813204</v>
      </c>
      <c r="DA530" s="8">
        <v>24.338709677419399</v>
      </c>
      <c r="DB530" s="8">
        <v>0.51235277629471598</v>
      </c>
      <c r="DC530" s="8">
        <v>3.51759396632609</v>
      </c>
      <c r="DD530" s="4">
        <v>6.8655702263681997</v>
      </c>
      <c r="DE530" s="8">
        <v>5.1813656531489896</v>
      </c>
      <c r="DF530" s="4">
        <v>10.112886848433099</v>
      </c>
      <c r="DG530" s="8">
        <v>0</v>
      </c>
      <c r="DH530" s="8">
        <v>0</v>
      </c>
      <c r="DI530" s="8">
        <v>0</v>
      </c>
      <c r="DJ530" s="4"/>
      <c r="DK530" s="8">
        <v>-3.9787092481703302E-3</v>
      </c>
      <c r="DL530" s="4"/>
      <c r="DM530" s="8">
        <v>0</v>
      </c>
      <c r="DN530" s="8"/>
      <c r="DO530" s="8"/>
      <c r="DP530" s="4"/>
      <c r="DQ530" s="8"/>
      <c r="DR530" s="4"/>
      <c r="DS530" s="8"/>
      <c r="DT530" s="8"/>
      <c r="DU530" s="8"/>
      <c r="DV530" s="4"/>
      <c r="DW530" s="8"/>
      <c r="DX530" s="4"/>
      <c r="DY530" s="8"/>
      <c r="DZ530" s="8"/>
      <c r="EA530" s="8"/>
      <c r="EB530" s="4"/>
      <c r="EC530" s="8"/>
      <c r="ED530" s="4"/>
      <c r="EE530" s="8"/>
      <c r="EF530" s="8"/>
      <c r="EG530" s="8"/>
      <c r="EH530" s="4"/>
      <c r="EI530" s="8"/>
      <c r="EJ530" s="4"/>
      <c r="EK530" s="8"/>
      <c r="EL530" s="8"/>
      <c r="EM530" s="8"/>
      <c r="EN530" s="4"/>
      <c r="EO530" s="8"/>
      <c r="EP530" s="4"/>
      <c r="EQ530" s="8"/>
      <c r="ER530" s="8"/>
      <c r="ES530" s="8"/>
      <c r="ET530" s="4"/>
      <c r="EU530" s="8"/>
      <c r="EV530" s="4"/>
      <c r="EW530" s="8"/>
      <c r="EX530" s="8"/>
      <c r="EY530" s="8"/>
      <c r="EZ530" s="4"/>
      <c r="FA530" s="8"/>
      <c r="FB530" s="4"/>
      <c r="FC530" s="8"/>
      <c r="FD530" s="7">
        <v>0</v>
      </c>
      <c r="FE530" s="7">
        <v>0</v>
      </c>
      <c r="FF530" s="4"/>
      <c r="FG530" s="7">
        <v>0</v>
      </c>
      <c r="FH530" s="4"/>
      <c r="FI530" s="7">
        <v>0</v>
      </c>
      <c r="FJ530" s="7">
        <v>0</v>
      </c>
      <c r="FK530" s="7">
        <v>0</v>
      </c>
      <c r="FL530" s="4"/>
      <c r="FM530" s="7">
        <v>0</v>
      </c>
      <c r="FN530" s="4"/>
      <c r="FO530" s="7">
        <v>0</v>
      </c>
      <c r="FP530" s="7">
        <v>261.745009817366</v>
      </c>
      <c r="FQ530" s="7">
        <v>188.900957356118</v>
      </c>
      <c r="FR530" s="4">
        <v>0.72169840979174704</v>
      </c>
      <c r="FS530" s="7">
        <v>165.48777828248899</v>
      </c>
      <c r="FT530" s="4">
        <v>0.63224807379502201</v>
      </c>
      <c r="FU530" s="7">
        <v>26.072043010752701</v>
      </c>
      <c r="FV530" s="7">
        <v>0.51235277629471598</v>
      </c>
      <c r="FW530" s="7">
        <v>3.51759396632609</v>
      </c>
      <c r="FX530" s="4">
        <v>6.8655702263681997</v>
      </c>
      <c r="FY530" s="7">
        <v>5.17738694390082</v>
      </c>
      <c r="FZ530" s="4">
        <v>10.1051212825334</v>
      </c>
      <c r="GA530" s="7">
        <v>0</v>
      </c>
      <c r="GB530" s="7">
        <v>0</v>
      </c>
      <c r="GC530" s="7">
        <v>0</v>
      </c>
      <c r="GD530" s="4"/>
      <c r="GE530" s="7">
        <v>0</v>
      </c>
      <c r="GF530" s="4"/>
      <c r="GG530" s="7">
        <v>0</v>
      </c>
      <c r="GH530" s="7">
        <v>0</v>
      </c>
      <c r="GI530" s="7">
        <v>0</v>
      </c>
      <c r="GJ530" s="4"/>
      <c r="GK530" s="7">
        <v>0</v>
      </c>
      <c r="GL530" s="4"/>
      <c r="GM530" s="7">
        <v>0</v>
      </c>
      <c r="GN530" s="7">
        <v>0</v>
      </c>
      <c r="GO530" s="7">
        <v>0</v>
      </c>
      <c r="GP530" s="4"/>
      <c r="GQ530" s="7">
        <v>0</v>
      </c>
      <c r="GR530" s="4"/>
      <c r="GS530" s="7">
        <v>0</v>
      </c>
      <c r="GT530" s="7">
        <v>0</v>
      </c>
      <c r="GU530" s="7">
        <v>0</v>
      </c>
      <c r="GV530" s="4"/>
      <c r="GW530" s="7">
        <v>0</v>
      </c>
      <c r="GX530" s="4"/>
      <c r="GY530" s="7">
        <v>0</v>
      </c>
      <c r="GZ530" s="3"/>
    </row>
    <row r="531" spans="1:208" s="11" customFormat="1" x14ac:dyDescent="0.25">
      <c r="A531" s="7" t="s">
        <v>220</v>
      </c>
      <c r="B531" s="7" t="s">
        <v>1231</v>
      </c>
      <c r="C531" s="7" t="s">
        <v>1231</v>
      </c>
      <c r="D531" s="33" t="s">
        <v>241</v>
      </c>
      <c r="E531" s="7"/>
      <c r="F531" s="8"/>
      <c r="G531" s="8"/>
      <c r="H531" s="8"/>
      <c r="I531" s="8"/>
      <c r="J531" s="8"/>
      <c r="K531" s="8"/>
      <c r="L531" s="8"/>
      <c r="M531" s="8"/>
      <c r="N531" s="8">
        <v>0</v>
      </c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/>
      <c r="AP531" s="8"/>
      <c r="AQ531" s="8">
        <v>0</v>
      </c>
      <c r="AR531" s="8"/>
      <c r="AS531" s="8"/>
      <c r="AT531" s="8"/>
      <c r="AU531" s="8">
        <f t="shared" si="46"/>
        <v>0</v>
      </c>
      <c r="AV531" s="8">
        <f t="shared" si="47"/>
        <v>0</v>
      </c>
      <c r="AW531" s="8">
        <f t="shared" si="48"/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9">
        <v>0</v>
      </c>
      <c r="BM531" s="8" t="s">
        <v>268</v>
      </c>
      <c r="BN531" s="7" t="s">
        <v>268</v>
      </c>
      <c r="BO531" s="10"/>
      <c r="BP531" s="10"/>
      <c r="BQ531" s="7" t="s">
        <v>252</v>
      </c>
      <c r="BR531" s="8">
        <v>0</v>
      </c>
      <c r="BS531" s="8">
        <v>0</v>
      </c>
      <c r="BT531" s="4"/>
      <c r="BU531" s="8">
        <v>0</v>
      </c>
      <c r="BV531" s="4"/>
      <c r="BW531" s="8">
        <v>0</v>
      </c>
      <c r="BX531" s="8"/>
      <c r="BY531" s="8"/>
      <c r="BZ531" s="4"/>
      <c r="CA531" s="8"/>
      <c r="CB531" s="4"/>
      <c r="CC531" s="8"/>
      <c r="CD531" s="8"/>
      <c r="CE531" s="8"/>
      <c r="CF531" s="4"/>
      <c r="CG531" s="8"/>
      <c r="CH531" s="4"/>
      <c r="CI531" s="8"/>
      <c r="CJ531" s="8"/>
      <c r="CK531" s="8"/>
      <c r="CL531" s="4"/>
      <c r="CM531" s="8"/>
      <c r="CN531" s="4"/>
      <c r="CO531" s="8"/>
      <c r="CP531" s="8"/>
      <c r="CQ531" s="8"/>
      <c r="CR531" s="4"/>
      <c r="CS531" s="8"/>
      <c r="CT531" s="4"/>
      <c r="CU531" s="8"/>
      <c r="CV531" s="8"/>
      <c r="CW531" s="8"/>
      <c r="CX531" s="4"/>
      <c r="CY531" s="8"/>
      <c r="CZ531" s="4"/>
      <c r="DA531" s="8"/>
      <c r="DB531" s="8"/>
      <c r="DC531" s="8"/>
      <c r="DD531" s="4"/>
      <c r="DE531" s="8"/>
      <c r="DF531" s="4"/>
      <c r="DG531" s="8"/>
      <c r="DH531" s="8"/>
      <c r="DI531" s="8"/>
      <c r="DJ531" s="4"/>
      <c r="DK531" s="8"/>
      <c r="DL531" s="4"/>
      <c r="DM531" s="8"/>
      <c r="DN531" s="8"/>
      <c r="DO531" s="8"/>
      <c r="DP531" s="4"/>
      <c r="DQ531" s="8"/>
      <c r="DR531" s="4"/>
      <c r="DS531" s="8"/>
      <c r="DT531" s="8"/>
      <c r="DU531" s="8"/>
      <c r="DV531" s="4"/>
      <c r="DW531" s="8"/>
      <c r="DX531" s="4"/>
      <c r="DY531" s="8"/>
      <c r="DZ531" s="8"/>
      <c r="EA531" s="8"/>
      <c r="EB531" s="4"/>
      <c r="EC531" s="8"/>
      <c r="ED531" s="4"/>
      <c r="EE531" s="8"/>
      <c r="EF531" s="8"/>
      <c r="EG531" s="8"/>
      <c r="EH531" s="4"/>
      <c r="EI531" s="8"/>
      <c r="EJ531" s="4"/>
      <c r="EK531" s="8"/>
      <c r="EL531" s="8"/>
      <c r="EM531" s="8"/>
      <c r="EN531" s="4"/>
      <c r="EO531" s="8"/>
      <c r="EP531" s="4"/>
      <c r="EQ531" s="8"/>
      <c r="ER531" s="8"/>
      <c r="ES531" s="8"/>
      <c r="ET531" s="4"/>
      <c r="EU531" s="8"/>
      <c r="EV531" s="4"/>
      <c r="EW531" s="8"/>
      <c r="EX531" s="8"/>
      <c r="EY531" s="8"/>
      <c r="EZ531" s="4"/>
      <c r="FA531" s="8"/>
      <c r="FB531" s="4"/>
      <c r="FC531" s="8"/>
      <c r="FD531" s="7">
        <v>0</v>
      </c>
      <c r="FE531" s="7">
        <v>0</v>
      </c>
      <c r="FF531" s="4"/>
      <c r="FG531" s="7">
        <v>0</v>
      </c>
      <c r="FH531" s="4"/>
      <c r="FI531" s="7">
        <v>0</v>
      </c>
      <c r="FJ531" s="7">
        <v>0</v>
      </c>
      <c r="FK531" s="7">
        <v>0</v>
      </c>
      <c r="FL531" s="4"/>
      <c r="FM531" s="7">
        <v>0</v>
      </c>
      <c r="FN531" s="4"/>
      <c r="FO531" s="7">
        <v>0</v>
      </c>
      <c r="FP531" s="7">
        <v>0</v>
      </c>
      <c r="FQ531" s="7">
        <v>0</v>
      </c>
      <c r="FR531" s="4"/>
      <c r="FS531" s="7">
        <v>0</v>
      </c>
      <c r="FT531" s="4"/>
      <c r="FU531" s="7">
        <v>0</v>
      </c>
      <c r="FV531" s="7">
        <v>0</v>
      </c>
      <c r="FW531" s="7">
        <v>0</v>
      </c>
      <c r="FX531" s="4"/>
      <c r="FY531" s="7">
        <v>0</v>
      </c>
      <c r="FZ531" s="4"/>
      <c r="GA531" s="7">
        <v>0</v>
      </c>
      <c r="GB531" s="7">
        <v>0</v>
      </c>
      <c r="GC531" s="7">
        <v>0</v>
      </c>
      <c r="GD531" s="4"/>
      <c r="GE531" s="7">
        <v>0</v>
      </c>
      <c r="GF531" s="4"/>
      <c r="GG531" s="7">
        <v>0</v>
      </c>
      <c r="GH531" s="7">
        <v>0</v>
      </c>
      <c r="GI531" s="7">
        <v>0</v>
      </c>
      <c r="GJ531" s="4"/>
      <c r="GK531" s="7">
        <v>0</v>
      </c>
      <c r="GL531" s="4"/>
      <c r="GM531" s="7">
        <v>0</v>
      </c>
      <c r="GN531" s="7">
        <v>0</v>
      </c>
      <c r="GO531" s="7">
        <v>0</v>
      </c>
      <c r="GP531" s="4"/>
      <c r="GQ531" s="7">
        <v>0</v>
      </c>
      <c r="GR531" s="4"/>
      <c r="GS531" s="7">
        <v>0</v>
      </c>
      <c r="GT531" s="7">
        <v>0</v>
      </c>
      <c r="GU531" s="7">
        <v>0</v>
      </c>
      <c r="GV531" s="4"/>
      <c r="GW531" s="7">
        <v>0</v>
      </c>
      <c r="GX531" s="4"/>
      <c r="GY531" s="7">
        <v>0</v>
      </c>
      <c r="GZ531" s="3"/>
    </row>
    <row r="532" spans="1:208" s="11" customFormat="1" x14ac:dyDescent="0.25">
      <c r="A532" s="7" t="s">
        <v>220</v>
      </c>
      <c r="B532" s="7" t="s">
        <v>1232</v>
      </c>
      <c r="C532" s="7" t="s">
        <v>1233</v>
      </c>
      <c r="D532" s="33" t="s">
        <v>241</v>
      </c>
      <c r="E532" s="7"/>
      <c r="F532" s="8"/>
      <c r="G532" s="8"/>
      <c r="H532" s="8"/>
      <c r="I532" s="8"/>
      <c r="J532" s="8"/>
      <c r="K532" s="8"/>
      <c r="L532" s="8">
        <v>4.1029334833356801</v>
      </c>
      <c r="M532" s="8">
        <v>17.4480963374208</v>
      </c>
      <c r="N532" s="8">
        <v>3.2275535690811101</v>
      </c>
      <c r="O532" s="8">
        <v>0</v>
      </c>
      <c r="P532" s="8">
        <v>7.9165227241008296</v>
      </c>
      <c r="Q532" s="8">
        <v>8.1459133745678294</v>
      </c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>
        <v>0</v>
      </c>
      <c r="AD532" s="8">
        <v>0</v>
      </c>
      <c r="AE532" s="8">
        <v>0</v>
      </c>
      <c r="AF532" s="8">
        <v>21.551029820756501</v>
      </c>
      <c r="AG532" s="8">
        <v>3.2275535690811101</v>
      </c>
      <c r="AH532" s="8">
        <v>16.062436098668702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/>
      <c r="AP532" s="8">
        <v>21.551029820756501</v>
      </c>
      <c r="AQ532" s="8">
        <v>19.289989667749801</v>
      </c>
      <c r="AR532" s="8"/>
      <c r="AS532" s="8"/>
      <c r="AT532" s="8"/>
      <c r="AU532" s="8">
        <f t="shared" ref="AU532:AU595" si="49">AQ532-AP532</f>
        <v>-2.2610401530067001</v>
      </c>
      <c r="AV532" s="8">
        <f t="shared" ref="AV532:AV595" si="50">AR532-AQ532</f>
        <v>-19.289989667749801</v>
      </c>
      <c r="AW532" s="8">
        <f t="shared" ref="AW532:AW595" si="51">AS532-AR532</f>
        <v>0</v>
      </c>
      <c r="AX532" s="8">
        <v>13.3451628540851</v>
      </c>
      <c r="AY532" s="8">
        <v>-14.220542768339699</v>
      </c>
      <c r="AZ532" s="8">
        <v>-3.2275535690811101</v>
      </c>
      <c r="BA532" s="8">
        <v>7.9165227241008296</v>
      </c>
      <c r="BB532" s="8">
        <v>0.22939065046700499</v>
      </c>
      <c r="BC532" s="8">
        <v>-8.1459133745678294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9">
        <v>0</v>
      </c>
      <c r="BM532" s="8" t="s">
        <v>268</v>
      </c>
      <c r="BN532" s="7" t="s">
        <v>268</v>
      </c>
      <c r="BO532" s="10"/>
      <c r="BP532" s="10"/>
      <c r="BQ532" s="7" t="s">
        <v>252</v>
      </c>
      <c r="BR532" s="8">
        <v>3.2275535690811101</v>
      </c>
      <c r="BS532" s="8">
        <v>2.8979039042986701</v>
      </c>
      <c r="BT532" s="4">
        <v>0.89786392147279204</v>
      </c>
      <c r="BU532" s="8">
        <v>2.2846317661973501</v>
      </c>
      <c r="BV532" s="4">
        <v>0.70785247008240604</v>
      </c>
      <c r="BW532" s="8">
        <v>0.56666666666666698</v>
      </c>
      <c r="BX532" s="8">
        <v>0</v>
      </c>
      <c r="BY532" s="8">
        <v>0</v>
      </c>
      <c r="BZ532" s="4"/>
      <c r="CA532" s="8">
        <v>-1.35548761503096E-3</v>
      </c>
      <c r="CB532" s="4"/>
      <c r="CC532" s="8">
        <v>0</v>
      </c>
      <c r="CD532" s="8">
        <v>7.9165227241008296</v>
      </c>
      <c r="CE532" s="8">
        <v>6.70291071626799</v>
      </c>
      <c r="CF532" s="4">
        <v>0.84669885376086296</v>
      </c>
      <c r="CG532" s="8">
        <v>4.68107204931224</v>
      </c>
      <c r="CH532" s="4">
        <v>0.59130406271194402</v>
      </c>
      <c r="CI532" s="8">
        <v>1.8333333333333299</v>
      </c>
      <c r="CJ532" s="8">
        <v>8.1459133745678294</v>
      </c>
      <c r="CK532" s="8">
        <v>6.9246781705149001</v>
      </c>
      <c r="CL532" s="4">
        <v>0.85008001584380699</v>
      </c>
      <c r="CM532" s="8">
        <v>5.0682773172883202</v>
      </c>
      <c r="CN532" s="4">
        <v>0.62218649821539596</v>
      </c>
      <c r="CO532" s="8">
        <v>1.88018433179724</v>
      </c>
      <c r="CP532" s="8"/>
      <c r="CQ532" s="8"/>
      <c r="CR532" s="4"/>
      <c r="CS532" s="8"/>
      <c r="CT532" s="4"/>
      <c r="CU532" s="8"/>
      <c r="CV532" s="8"/>
      <c r="CW532" s="8"/>
      <c r="CX532" s="4"/>
      <c r="CY532" s="8"/>
      <c r="CZ532" s="4"/>
      <c r="DA532" s="8"/>
      <c r="DB532" s="8"/>
      <c r="DC532" s="8"/>
      <c r="DD532" s="4"/>
      <c r="DE532" s="8"/>
      <c r="DF532" s="4"/>
      <c r="DG532" s="8"/>
      <c r="DH532" s="8"/>
      <c r="DI532" s="8"/>
      <c r="DJ532" s="4"/>
      <c r="DK532" s="8"/>
      <c r="DL532" s="4"/>
      <c r="DM532" s="8"/>
      <c r="DN532" s="8"/>
      <c r="DO532" s="8"/>
      <c r="DP532" s="4"/>
      <c r="DQ532" s="8"/>
      <c r="DR532" s="4"/>
      <c r="DS532" s="8"/>
      <c r="DT532" s="8"/>
      <c r="DU532" s="8"/>
      <c r="DV532" s="4"/>
      <c r="DW532" s="8"/>
      <c r="DX532" s="4"/>
      <c r="DY532" s="8"/>
      <c r="DZ532" s="8"/>
      <c r="EA532" s="8"/>
      <c r="EB532" s="4"/>
      <c r="EC532" s="8"/>
      <c r="ED532" s="4"/>
      <c r="EE532" s="8"/>
      <c r="EF532" s="8"/>
      <c r="EG532" s="8"/>
      <c r="EH532" s="4"/>
      <c r="EI532" s="8"/>
      <c r="EJ532" s="4"/>
      <c r="EK532" s="8"/>
      <c r="EL532" s="8"/>
      <c r="EM532" s="8"/>
      <c r="EN532" s="4"/>
      <c r="EO532" s="8"/>
      <c r="EP532" s="4"/>
      <c r="EQ532" s="8"/>
      <c r="ER532" s="8"/>
      <c r="ES532" s="8"/>
      <c r="ET532" s="4"/>
      <c r="EU532" s="8"/>
      <c r="EV532" s="4"/>
      <c r="EW532" s="8"/>
      <c r="EX532" s="8"/>
      <c r="EY532" s="8"/>
      <c r="EZ532" s="4"/>
      <c r="FA532" s="8"/>
      <c r="FB532" s="4"/>
      <c r="FC532" s="8"/>
      <c r="FD532" s="7">
        <v>3.2275535690811101</v>
      </c>
      <c r="FE532" s="7">
        <v>2.8979039042986701</v>
      </c>
      <c r="FF532" s="4">
        <v>0.89786392147279204</v>
      </c>
      <c r="FG532" s="7">
        <v>2.2832762785823202</v>
      </c>
      <c r="FH532" s="4">
        <v>0.70743249638219696</v>
      </c>
      <c r="FI532" s="7">
        <v>0.56666666666666698</v>
      </c>
      <c r="FJ532" s="7">
        <v>16.062436098668702</v>
      </c>
      <c r="FK532" s="7">
        <v>13.627588886782901</v>
      </c>
      <c r="FL532" s="4">
        <v>0.84841357830599695</v>
      </c>
      <c r="FM532" s="7">
        <v>9.7493493666005602</v>
      </c>
      <c r="FN532" s="4">
        <v>0.60696579937887696</v>
      </c>
      <c r="FO532" s="7">
        <v>3.7135176651305701</v>
      </c>
      <c r="FP532" s="7">
        <v>0</v>
      </c>
      <c r="FQ532" s="7">
        <v>0</v>
      </c>
      <c r="FR532" s="4"/>
      <c r="FS532" s="7">
        <v>0</v>
      </c>
      <c r="FT532" s="4"/>
      <c r="FU532" s="7">
        <v>0</v>
      </c>
      <c r="FV532" s="7">
        <v>0</v>
      </c>
      <c r="FW532" s="7">
        <v>0</v>
      </c>
      <c r="FX532" s="4"/>
      <c r="FY532" s="7">
        <v>0</v>
      </c>
      <c r="FZ532" s="4"/>
      <c r="GA532" s="7">
        <v>0</v>
      </c>
      <c r="GB532" s="7">
        <v>0</v>
      </c>
      <c r="GC532" s="7">
        <v>0</v>
      </c>
      <c r="GD532" s="4"/>
      <c r="GE532" s="7">
        <v>0</v>
      </c>
      <c r="GF532" s="4"/>
      <c r="GG532" s="7">
        <v>0</v>
      </c>
      <c r="GH532" s="7">
        <v>0</v>
      </c>
      <c r="GI532" s="7">
        <v>0</v>
      </c>
      <c r="GJ532" s="4"/>
      <c r="GK532" s="7">
        <v>0</v>
      </c>
      <c r="GL532" s="4"/>
      <c r="GM532" s="7">
        <v>0</v>
      </c>
      <c r="GN532" s="7">
        <v>0</v>
      </c>
      <c r="GO532" s="7">
        <v>0</v>
      </c>
      <c r="GP532" s="4"/>
      <c r="GQ532" s="7">
        <v>0</v>
      </c>
      <c r="GR532" s="4"/>
      <c r="GS532" s="7">
        <v>0</v>
      </c>
      <c r="GT532" s="7">
        <v>0</v>
      </c>
      <c r="GU532" s="7">
        <v>0</v>
      </c>
      <c r="GV532" s="4"/>
      <c r="GW532" s="7">
        <v>0</v>
      </c>
      <c r="GX532" s="4"/>
      <c r="GY532" s="7">
        <v>0</v>
      </c>
      <c r="GZ532" s="3"/>
    </row>
    <row r="533" spans="1:208" s="11" customFormat="1" x14ac:dyDescent="0.25">
      <c r="A533" s="7" t="s">
        <v>220</v>
      </c>
      <c r="B533" s="7" t="s">
        <v>1234</v>
      </c>
      <c r="C533" s="7" t="s">
        <v>1235</v>
      </c>
      <c r="D533" s="33" t="s">
        <v>248</v>
      </c>
      <c r="E533" s="7"/>
      <c r="F533" s="8"/>
      <c r="G533" s="8">
        <v>7.7059353116985001</v>
      </c>
      <c r="H533" s="8">
        <v>6.0256694956875698</v>
      </c>
      <c r="I533" s="8">
        <v>8.2070157246621296</v>
      </c>
      <c r="J533" s="8">
        <v>1.84396624156298E-2</v>
      </c>
      <c r="K533" s="8">
        <v>5.3856000000000002</v>
      </c>
      <c r="L533" s="8">
        <v>0</v>
      </c>
      <c r="M533" s="8">
        <v>0</v>
      </c>
      <c r="N533" s="8">
        <v>0</v>
      </c>
      <c r="O533" s="8">
        <v>0</v>
      </c>
      <c r="P533" s="8"/>
      <c r="Q533" s="8">
        <v>0</v>
      </c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>
        <v>7.7059353116985001</v>
      </c>
      <c r="AD533" s="8">
        <v>14.232685220349699</v>
      </c>
      <c r="AE533" s="8">
        <v>5.4040396624156299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21.938620532048201</v>
      </c>
      <c r="AP533" s="8">
        <v>5.4040396624156299</v>
      </c>
      <c r="AQ533" s="8">
        <v>0</v>
      </c>
      <c r="AR533" s="8"/>
      <c r="AS533" s="8"/>
      <c r="AT533" s="8"/>
      <c r="AU533" s="8">
        <f t="shared" si="49"/>
        <v>-5.4040396624156299</v>
      </c>
      <c r="AV533" s="8">
        <f t="shared" si="50"/>
        <v>0</v>
      </c>
      <c r="AW533" s="8">
        <f t="shared" si="51"/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9">
        <v>0</v>
      </c>
      <c r="BM533" s="8" t="s">
        <v>268</v>
      </c>
      <c r="BN533" s="7" t="s">
        <v>268</v>
      </c>
      <c r="BO533" s="10"/>
      <c r="BP533" s="10"/>
      <c r="BQ533" s="7" t="s">
        <v>252</v>
      </c>
      <c r="BR533" s="8">
        <v>0</v>
      </c>
      <c r="BS533" s="8">
        <v>0</v>
      </c>
      <c r="BT533" s="4"/>
      <c r="BU533" s="8">
        <v>2.6933282899800799E-2</v>
      </c>
      <c r="BV533" s="4"/>
      <c r="BW533" s="8">
        <v>0</v>
      </c>
      <c r="BX533" s="8">
        <v>0</v>
      </c>
      <c r="BY533" s="8">
        <v>0</v>
      </c>
      <c r="BZ533" s="4"/>
      <c r="CA533" s="8">
        <v>0.30218918951914497</v>
      </c>
      <c r="CB533" s="4"/>
      <c r="CC533" s="8">
        <v>0</v>
      </c>
      <c r="CD533" s="8"/>
      <c r="CE533" s="8"/>
      <c r="CF533" s="4"/>
      <c r="CG533" s="8"/>
      <c r="CH533" s="4"/>
      <c r="CI533" s="8"/>
      <c r="CJ533" s="8">
        <v>0</v>
      </c>
      <c r="CK533" s="8">
        <v>0</v>
      </c>
      <c r="CL533" s="4"/>
      <c r="CM533" s="8">
        <v>-4.5841352763266598E-2</v>
      </c>
      <c r="CN533" s="4"/>
      <c r="CO533" s="8">
        <v>0</v>
      </c>
      <c r="CP533" s="8"/>
      <c r="CQ533" s="8"/>
      <c r="CR533" s="4"/>
      <c r="CS533" s="8"/>
      <c r="CT533" s="4"/>
      <c r="CU533" s="8"/>
      <c r="CV533" s="8"/>
      <c r="CW533" s="8"/>
      <c r="CX533" s="4"/>
      <c r="CY533" s="8"/>
      <c r="CZ533" s="4"/>
      <c r="DA533" s="8"/>
      <c r="DB533" s="8"/>
      <c r="DC533" s="8"/>
      <c r="DD533" s="4"/>
      <c r="DE533" s="8"/>
      <c r="DF533" s="4"/>
      <c r="DG533" s="8"/>
      <c r="DH533" s="8"/>
      <c r="DI533" s="8"/>
      <c r="DJ533" s="4"/>
      <c r="DK533" s="8"/>
      <c r="DL533" s="4"/>
      <c r="DM533" s="8"/>
      <c r="DN533" s="8"/>
      <c r="DO533" s="8"/>
      <c r="DP533" s="4"/>
      <c r="DQ533" s="8"/>
      <c r="DR533" s="4"/>
      <c r="DS533" s="8"/>
      <c r="DT533" s="8"/>
      <c r="DU533" s="8"/>
      <c r="DV533" s="4"/>
      <c r="DW533" s="8"/>
      <c r="DX533" s="4"/>
      <c r="DY533" s="8"/>
      <c r="DZ533" s="8"/>
      <c r="EA533" s="8"/>
      <c r="EB533" s="4"/>
      <c r="EC533" s="8"/>
      <c r="ED533" s="4"/>
      <c r="EE533" s="8"/>
      <c r="EF533" s="8"/>
      <c r="EG533" s="8"/>
      <c r="EH533" s="4"/>
      <c r="EI533" s="8"/>
      <c r="EJ533" s="4"/>
      <c r="EK533" s="8"/>
      <c r="EL533" s="8"/>
      <c r="EM533" s="8"/>
      <c r="EN533" s="4"/>
      <c r="EO533" s="8"/>
      <c r="EP533" s="4"/>
      <c r="EQ533" s="8"/>
      <c r="ER533" s="8"/>
      <c r="ES533" s="8"/>
      <c r="ET533" s="4"/>
      <c r="EU533" s="8"/>
      <c r="EV533" s="4"/>
      <c r="EW533" s="8"/>
      <c r="EX533" s="8"/>
      <c r="EY533" s="8"/>
      <c r="EZ533" s="4"/>
      <c r="FA533" s="8"/>
      <c r="FB533" s="4"/>
      <c r="FC533" s="8"/>
      <c r="FD533" s="7">
        <v>0</v>
      </c>
      <c r="FE533" s="7">
        <v>0</v>
      </c>
      <c r="FF533" s="4"/>
      <c r="FG533" s="7">
        <v>0.32912247241894599</v>
      </c>
      <c r="FH533" s="4"/>
      <c r="FI533" s="7">
        <v>0</v>
      </c>
      <c r="FJ533" s="7">
        <v>0</v>
      </c>
      <c r="FK533" s="7">
        <v>0</v>
      </c>
      <c r="FL533" s="4"/>
      <c r="FM533" s="7">
        <v>-4.5841352763266598E-2</v>
      </c>
      <c r="FN533" s="4"/>
      <c r="FO533" s="7">
        <v>0</v>
      </c>
      <c r="FP533" s="7">
        <v>0</v>
      </c>
      <c r="FQ533" s="7">
        <v>0</v>
      </c>
      <c r="FR533" s="4"/>
      <c r="FS533" s="7">
        <v>0</v>
      </c>
      <c r="FT533" s="4"/>
      <c r="FU533" s="7">
        <v>0</v>
      </c>
      <c r="FV533" s="7">
        <v>0</v>
      </c>
      <c r="FW533" s="7">
        <v>0</v>
      </c>
      <c r="FX533" s="4"/>
      <c r="FY533" s="7">
        <v>0</v>
      </c>
      <c r="FZ533" s="4"/>
      <c r="GA533" s="7">
        <v>0</v>
      </c>
      <c r="GB533" s="7">
        <v>0</v>
      </c>
      <c r="GC533" s="7">
        <v>0</v>
      </c>
      <c r="GD533" s="4"/>
      <c r="GE533" s="7">
        <v>0</v>
      </c>
      <c r="GF533" s="4"/>
      <c r="GG533" s="7">
        <v>0</v>
      </c>
      <c r="GH533" s="7">
        <v>0</v>
      </c>
      <c r="GI533" s="7">
        <v>0</v>
      </c>
      <c r="GJ533" s="4"/>
      <c r="GK533" s="7">
        <v>0</v>
      </c>
      <c r="GL533" s="4"/>
      <c r="GM533" s="7">
        <v>0</v>
      </c>
      <c r="GN533" s="7">
        <v>0</v>
      </c>
      <c r="GO533" s="7">
        <v>0</v>
      </c>
      <c r="GP533" s="4"/>
      <c r="GQ533" s="7">
        <v>0</v>
      </c>
      <c r="GR533" s="4"/>
      <c r="GS533" s="7">
        <v>0</v>
      </c>
      <c r="GT533" s="7">
        <v>0</v>
      </c>
      <c r="GU533" s="7">
        <v>0</v>
      </c>
      <c r="GV533" s="4"/>
      <c r="GW533" s="7">
        <v>0</v>
      </c>
      <c r="GX533" s="4"/>
      <c r="GY533" s="7">
        <v>0</v>
      </c>
      <c r="GZ533" s="3"/>
    </row>
    <row r="534" spans="1:208" s="11" customFormat="1" x14ac:dyDescent="0.25">
      <c r="A534" s="7" t="s">
        <v>220</v>
      </c>
      <c r="B534" s="7" t="s">
        <v>1236</v>
      </c>
      <c r="C534" s="7" t="s">
        <v>1237</v>
      </c>
      <c r="D534" s="33" t="s">
        <v>432</v>
      </c>
      <c r="E534" s="7"/>
      <c r="F534" s="8"/>
      <c r="G534" s="8"/>
      <c r="H534" s="8"/>
      <c r="I534" s="8"/>
      <c r="J534" s="8"/>
      <c r="K534" s="8">
        <v>3.4112541073384501</v>
      </c>
      <c r="L534" s="8">
        <v>4.5790708287696296</v>
      </c>
      <c r="M534" s="8">
        <v>4.4868747718145503</v>
      </c>
      <c r="N534" s="8">
        <v>4.3946787148594604</v>
      </c>
      <c r="O534" s="8">
        <v>3.0424696361202499</v>
      </c>
      <c r="P534" s="8">
        <v>6.1156720214190203</v>
      </c>
      <c r="Q534" s="8">
        <v>4.5176067907995598</v>
      </c>
      <c r="R534" s="8">
        <v>4.5790708287696296</v>
      </c>
      <c r="S534" s="8">
        <v>4.5483388097845996</v>
      </c>
      <c r="T534" s="8">
        <v>1.50586893026653</v>
      </c>
      <c r="U534" s="8"/>
      <c r="V534" s="8"/>
      <c r="W534" s="8"/>
      <c r="X534" s="8"/>
      <c r="Y534" s="8"/>
      <c r="Z534" s="8"/>
      <c r="AA534" s="8"/>
      <c r="AB534" s="8"/>
      <c r="AC534" s="8">
        <v>0</v>
      </c>
      <c r="AD534" s="8">
        <v>0</v>
      </c>
      <c r="AE534" s="8">
        <v>3.4112541073384501</v>
      </c>
      <c r="AF534" s="8">
        <v>9.0659456005841808</v>
      </c>
      <c r="AG534" s="8">
        <v>7.4371483509797001</v>
      </c>
      <c r="AH534" s="8">
        <v>10.633278812218601</v>
      </c>
      <c r="AI534" s="8">
        <v>9.12740963855423</v>
      </c>
      <c r="AJ534" s="8">
        <v>1.50586893026653</v>
      </c>
      <c r="AK534" s="8">
        <v>0</v>
      </c>
      <c r="AL534" s="8">
        <v>0</v>
      </c>
      <c r="AM534" s="8">
        <v>0</v>
      </c>
      <c r="AN534" s="8">
        <v>0</v>
      </c>
      <c r="AO534" s="8"/>
      <c r="AP534" s="8">
        <v>12.477199707922599</v>
      </c>
      <c r="AQ534" s="8">
        <v>18.0704271631983</v>
      </c>
      <c r="AR534" s="8">
        <v>10.633278568820799</v>
      </c>
      <c r="AS534" s="8"/>
      <c r="AT534" s="8"/>
      <c r="AU534" s="8">
        <f t="shared" si="49"/>
        <v>5.5932274552757004</v>
      </c>
      <c r="AV534" s="8">
        <f t="shared" si="50"/>
        <v>-7.4371485943775006</v>
      </c>
      <c r="AW534" s="8">
        <f t="shared" si="51"/>
        <v>-10.633278568820799</v>
      </c>
      <c r="AX534" s="8">
        <v>-9.2196056955088104E-2</v>
      </c>
      <c r="AY534" s="8">
        <v>-9.2196056955089006E-2</v>
      </c>
      <c r="AZ534" s="8">
        <v>-1.35220907873921</v>
      </c>
      <c r="BA534" s="8">
        <v>3.0732023852987802</v>
      </c>
      <c r="BB534" s="8">
        <v>-1.59806523061946</v>
      </c>
      <c r="BC534" s="8">
        <v>6.1464037970070599E-2</v>
      </c>
      <c r="BD534" s="8">
        <v>-3.07320189850309E-2</v>
      </c>
      <c r="BE534" s="8">
        <v>-3.04246987951807</v>
      </c>
      <c r="BF534" s="8">
        <v>-1.50586893026653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9">
        <v>0</v>
      </c>
      <c r="BM534" s="8" t="s">
        <v>268</v>
      </c>
      <c r="BN534" s="7" t="s">
        <v>268</v>
      </c>
      <c r="BO534" s="10"/>
      <c r="BP534" s="10"/>
      <c r="BQ534" s="7" t="s">
        <v>252</v>
      </c>
      <c r="BR534" s="8">
        <v>4.7628699957763496</v>
      </c>
      <c r="BS534" s="8">
        <v>3.7972332652785501</v>
      </c>
      <c r="BT534" s="4">
        <v>0.79725738234423404</v>
      </c>
      <c r="BU534" s="8">
        <v>2.1940190329984</v>
      </c>
      <c r="BV534" s="4">
        <v>0.46065062345687102</v>
      </c>
      <c r="BW534" s="8">
        <v>1.4166666666666701</v>
      </c>
      <c r="BX534" s="8">
        <v>3.35426742601696</v>
      </c>
      <c r="BY534" s="8">
        <v>2.2198529728328</v>
      </c>
      <c r="BZ534" s="4">
        <v>0.66179963935337505</v>
      </c>
      <c r="CA534" s="8">
        <v>0.60365931631357095</v>
      </c>
      <c r="CB534" s="4">
        <v>0.17996755763460101</v>
      </c>
      <c r="CC534" s="8">
        <v>1.5</v>
      </c>
      <c r="CD534" s="8">
        <v>6.8182282239032102</v>
      </c>
      <c r="CE534" s="8">
        <v>5.6079156640306902</v>
      </c>
      <c r="CF534" s="4">
        <v>0.82248869939122404</v>
      </c>
      <c r="CG534" s="8">
        <v>4.10935403761773</v>
      </c>
      <c r="CH534" s="4">
        <v>0.60270115676257796</v>
      </c>
      <c r="CI534" s="8">
        <v>1.5</v>
      </c>
      <c r="CJ534" s="8">
        <v>5.0968786720027399</v>
      </c>
      <c r="CK534" s="8">
        <v>3.9122004202298002</v>
      </c>
      <c r="CL534" s="4">
        <v>0.76756789242789003</v>
      </c>
      <c r="CM534" s="8">
        <v>2.5089643189971298</v>
      </c>
      <c r="CN534" s="4">
        <v>0.49225506049004603</v>
      </c>
      <c r="CO534" s="8">
        <v>1.5</v>
      </c>
      <c r="CP534" s="8">
        <v>5.1019555770590097</v>
      </c>
      <c r="CQ534" s="8">
        <v>3.8675217587150601</v>
      </c>
      <c r="CR534" s="4">
        <v>0.75804692931969198</v>
      </c>
      <c r="CS534" s="8">
        <v>2.5112012024491701</v>
      </c>
      <c r="CT534" s="4">
        <v>0.49220365887558998</v>
      </c>
      <c r="CU534" s="8">
        <v>1.5</v>
      </c>
      <c r="CV534" s="8">
        <v>5.0472258440048297</v>
      </c>
      <c r="CW534" s="8">
        <v>3.7592247546753401</v>
      </c>
      <c r="CX534" s="4">
        <v>0.74481009387376795</v>
      </c>
      <c r="CY534" s="8">
        <v>2.34142513059024</v>
      </c>
      <c r="CZ534" s="4">
        <v>0.463903380382992</v>
      </c>
      <c r="DA534" s="8">
        <v>1.5</v>
      </c>
      <c r="DB534" s="8">
        <v>1.6515916978109999</v>
      </c>
      <c r="DC534" s="8">
        <v>1.4496588360918301</v>
      </c>
      <c r="DD534" s="4">
        <v>0.87773439283643395</v>
      </c>
      <c r="DE534" s="8">
        <v>1.1988206962169601</v>
      </c>
      <c r="DF534" s="4">
        <v>0.72585778785753097</v>
      </c>
      <c r="DG534" s="8">
        <v>0.241935483870968</v>
      </c>
      <c r="DH534" s="8"/>
      <c r="DI534" s="8"/>
      <c r="DJ534" s="4"/>
      <c r="DK534" s="8"/>
      <c r="DL534" s="4"/>
      <c r="DM534" s="8"/>
      <c r="DN534" s="8"/>
      <c r="DO534" s="8"/>
      <c r="DP534" s="4"/>
      <c r="DQ534" s="8"/>
      <c r="DR534" s="4"/>
      <c r="DS534" s="8"/>
      <c r="DT534" s="8"/>
      <c r="DU534" s="8"/>
      <c r="DV534" s="4"/>
      <c r="DW534" s="8"/>
      <c r="DX534" s="4"/>
      <c r="DY534" s="8"/>
      <c r="DZ534" s="8"/>
      <c r="EA534" s="8"/>
      <c r="EB534" s="4"/>
      <c r="EC534" s="8"/>
      <c r="ED534" s="4"/>
      <c r="EE534" s="8"/>
      <c r="EF534" s="8"/>
      <c r="EG534" s="8"/>
      <c r="EH534" s="4"/>
      <c r="EI534" s="8"/>
      <c r="EJ534" s="4"/>
      <c r="EK534" s="8"/>
      <c r="EL534" s="8"/>
      <c r="EM534" s="8"/>
      <c r="EN534" s="4"/>
      <c r="EO534" s="8"/>
      <c r="EP534" s="4"/>
      <c r="EQ534" s="8"/>
      <c r="ER534" s="8"/>
      <c r="ES534" s="8"/>
      <c r="ET534" s="4"/>
      <c r="EU534" s="8"/>
      <c r="EV534" s="4"/>
      <c r="EW534" s="8"/>
      <c r="EX534" s="8"/>
      <c r="EY534" s="8"/>
      <c r="EZ534" s="4"/>
      <c r="FA534" s="8"/>
      <c r="FB534" s="4"/>
      <c r="FC534" s="8"/>
      <c r="FD534" s="7">
        <v>8.1171374217933092</v>
      </c>
      <c r="FE534" s="7">
        <v>6.0170862381113501</v>
      </c>
      <c r="FF534" s="4">
        <v>0.74128179990600696</v>
      </c>
      <c r="FG534" s="7">
        <v>2.7976783493119699</v>
      </c>
      <c r="FH534" s="4">
        <v>0.34466317421220699</v>
      </c>
      <c r="FI534" s="7">
        <v>2.9166666666666701</v>
      </c>
      <c r="FJ534" s="7">
        <v>11.915106895906</v>
      </c>
      <c r="FK534" s="7">
        <v>9.5201160842604899</v>
      </c>
      <c r="FL534" s="4">
        <v>0.79899544061426897</v>
      </c>
      <c r="FM534" s="7">
        <v>6.6183183566148598</v>
      </c>
      <c r="FN534" s="4">
        <v>0.55545606215995602</v>
      </c>
      <c r="FO534" s="7">
        <v>3</v>
      </c>
      <c r="FP534" s="7">
        <v>10.149181421063799</v>
      </c>
      <c r="FQ534" s="7">
        <v>7.6267465133904002</v>
      </c>
      <c r="FR534" s="4">
        <v>0.75146420159183303</v>
      </c>
      <c r="FS534" s="7">
        <v>4.8526263330394004</v>
      </c>
      <c r="FT534" s="4">
        <v>0.47812982463473902</v>
      </c>
      <c r="FU534" s="7">
        <v>3</v>
      </c>
      <c r="FV534" s="7">
        <v>1.6515916978109999</v>
      </c>
      <c r="FW534" s="7">
        <v>1.4496588360918301</v>
      </c>
      <c r="FX534" s="4">
        <v>0.87773439283643395</v>
      </c>
      <c r="FY534" s="7">
        <v>1.1988206962169601</v>
      </c>
      <c r="FZ534" s="4">
        <v>0.72585778785753097</v>
      </c>
      <c r="GA534" s="7">
        <v>0.241935483870968</v>
      </c>
      <c r="GB534" s="7">
        <v>0</v>
      </c>
      <c r="GC534" s="7">
        <v>0</v>
      </c>
      <c r="GD534" s="4"/>
      <c r="GE534" s="7">
        <v>0</v>
      </c>
      <c r="GF534" s="4"/>
      <c r="GG534" s="7">
        <v>0</v>
      </c>
      <c r="GH534" s="7">
        <v>0</v>
      </c>
      <c r="GI534" s="7">
        <v>0</v>
      </c>
      <c r="GJ534" s="4"/>
      <c r="GK534" s="7">
        <v>0</v>
      </c>
      <c r="GL534" s="4"/>
      <c r="GM534" s="7">
        <v>0</v>
      </c>
      <c r="GN534" s="7">
        <v>0</v>
      </c>
      <c r="GO534" s="7">
        <v>0</v>
      </c>
      <c r="GP534" s="4"/>
      <c r="GQ534" s="7">
        <v>0</v>
      </c>
      <c r="GR534" s="4"/>
      <c r="GS534" s="7">
        <v>0</v>
      </c>
      <c r="GT534" s="7">
        <v>0</v>
      </c>
      <c r="GU534" s="7">
        <v>0</v>
      </c>
      <c r="GV534" s="4"/>
      <c r="GW534" s="7">
        <v>0</v>
      </c>
      <c r="GX534" s="4"/>
      <c r="GY534" s="7">
        <v>0</v>
      </c>
      <c r="GZ534" s="3"/>
    </row>
    <row r="535" spans="1:208" s="11" customFormat="1" x14ac:dyDescent="0.25">
      <c r="A535" s="7" t="s">
        <v>220</v>
      </c>
      <c r="B535" s="7" t="s">
        <v>1238</v>
      </c>
      <c r="C535" s="7" t="s">
        <v>1239</v>
      </c>
      <c r="D535" s="33" t="s">
        <v>231</v>
      </c>
      <c r="E535" s="7"/>
      <c r="F535" s="8">
        <v>156.09714825985299</v>
      </c>
      <c r="G535" s="8">
        <v>116.832319069363</v>
      </c>
      <c r="H535" s="8">
        <v>-5.7857528026113797E-2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/>
      <c r="O535" s="8">
        <v>0</v>
      </c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>
        <v>272.92946732921598</v>
      </c>
      <c r="AD535" s="8">
        <v>-5.7857528026113797E-2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272.87160980119</v>
      </c>
      <c r="AP535" s="8">
        <v>0</v>
      </c>
      <c r="AQ535" s="8">
        <v>0</v>
      </c>
      <c r="AR535" s="8"/>
      <c r="AS535" s="8"/>
      <c r="AT535" s="8"/>
      <c r="AU535" s="8">
        <f t="shared" si="49"/>
        <v>0</v>
      </c>
      <c r="AV535" s="8">
        <f t="shared" si="50"/>
        <v>0</v>
      </c>
      <c r="AW535" s="8">
        <f t="shared" si="51"/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9">
        <v>0</v>
      </c>
      <c r="BM535" s="8" t="s">
        <v>268</v>
      </c>
      <c r="BN535" s="7" t="s">
        <v>268</v>
      </c>
      <c r="BO535" s="10"/>
      <c r="BP535" s="10"/>
      <c r="BQ535" s="7" t="s">
        <v>252</v>
      </c>
      <c r="BR535" s="8"/>
      <c r="BS535" s="8"/>
      <c r="BT535" s="4"/>
      <c r="BU535" s="8"/>
      <c r="BV535" s="4"/>
      <c r="BW535" s="8"/>
      <c r="BX535" s="8">
        <v>0</v>
      </c>
      <c r="BY535" s="8">
        <v>0</v>
      </c>
      <c r="BZ535" s="4"/>
      <c r="CA535" s="8">
        <v>8.0796460409694001E-2</v>
      </c>
      <c r="CB535" s="4"/>
      <c r="CC535" s="8">
        <v>0</v>
      </c>
      <c r="CD535" s="8"/>
      <c r="CE535" s="8"/>
      <c r="CF535" s="4"/>
      <c r="CG535" s="8"/>
      <c r="CH535" s="4"/>
      <c r="CI535" s="8"/>
      <c r="CJ535" s="8"/>
      <c r="CK535" s="8"/>
      <c r="CL535" s="4"/>
      <c r="CM535" s="8"/>
      <c r="CN535" s="4"/>
      <c r="CO535" s="8"/>
      <c r="CP535" s="8"/>
      <c r="CQ535" s="8"/>
      <c r="CR535" s="4"/>
      <c r="CS535" s="8"/>
      <c r="CT535" s="4"/>
      <c r="CU535" s="8"/>
      <c r="CV535" s="8"/>
      <c r="CW535" s="8"/>
      <c r="CX535" s="4"/>
      <c r="CY535" s="8"/>
      <c r="CZ535" s="4"/>
      <c r="DA535" s="8"/>
      <c r="DB535" s="8"/>
      <c r="DC535" s="8"/>
      <c r="DD535" s="4"/>
      <c r="DE535" s="8"/>
      <c r="DF535" s="4"/>
      <c r="DG535" s="8"/>
      <c r="DH535" s="8"/>
      <c r="DI535" s="8"/>
      <c r="DJ535" s="4"/>
      <c r="DK535" s="8"/>
      <c r="DL535" s="4"/>
      <c r="DM535" s="8"/>
      <c r="DN535" s="8"/>
      <c r="DO535" s="8"/>
      <c r="DP535" s="4"/>
      <c r="DQ535" s="8"/>
      <c r="DR535" s="4"/>
      <c r="DS535" s="8"/>
      <c r="DT535" s="8"/>
      <c r="DU535" s="8"/>
      <c r="DV535" s="4"/>
      <c r="DW535" s="8"/>
      <c r="DX535" s="4"/>
      <c r="DY535" s="8"/>
      <c r="DZ535" s="8"/>
      <c r="EA535" s="8"/>
      <c r="EB535" s="4"/>
      <c r="EC535" s="8"/>
      <c r="ED535" s="4"/>
      <c r="EE535" s="8"/>
      <c r="EF535" s="8"/>
      <c r="EG535" s="8"/>
      <c r="EH535" s="4"/>
      <c r="EI535" s="8"/>
      <c r="EJ535" s="4"/>
      <c r="EK535" s="8"/>
      <c r="EL535" s="8"/>
      <c r="EM535" s="8"/>
      <c r="EN535" s="4"/>
      <c r="EO535" s="8"/>
      <c r="EP535" s="4"/>
      <c r="EQ535" s="8"/>
      <c r="ER535" s="8"/>
      <c r="ES535" s="8"/>
      <c r="ET535" s="4"/>
      <c r="EU535" s="8"/>
      <c r="EV535" s="4"/>
      <c r="EW535" s="8"/>
      <c r="EX535" s="8"/>
      <c r="EY535" s="8"/>
      <c r="EZ535" s="4"/>
      <c r="FA535" s="8"/>
      <c r="FB535" s="4"/>
      <c r="FC535" s="8"/>
      <c r="FD535" s="7">
        <v>0</v>
      </c>
      <c r="FE535" s="7">
        <v>0</v>
      </c>
      <c r="FF535" s="4"/>
      <c r="FG535" s="7">
        <v>8.0796460409694001E-2</v>
      </c>
      <c r="FH535" s="4"/>
      <c r="FI535" s="7">
        <v>0</v>
      </c>
      <c r="FJ535" s="7">
        <v>0</v>
      </c>
      <c r="FK535" s="7">
        <v>0</v>
      </c>
      <c r="FL535" s="4"/>
      <c r="FM535" s="7">
        <v>0</v>
      </c>
      <c r="FN535" s="4"/>
      <c r="FO535" s="7">
        <v>0</v>
      </c>
      <c r="FP535" s="7">
        <v>0</v>
      </c>
      <c r="FQ535" s="7">
        <v>0</v>
      </c>
      <c r="FR535" s="4"/>
      <c r="FS535" s="7">
        <v>0</v>
      </c>
      <c r="FT535" s="4"/>
      <c r="FU535" s="7">
        <v>0</v>
      </c>
      <c r="FV535" s="7">
        <v>0</v>
      </c>
      <c r="FW535" s="7">
        <v>0</v>
      </c>
      <c r="FX535" s="4"/>
      <c r="FY535" s="7">
        <v>0</v>
      </c>
      <c r="FZ535" s="4"/>
      <c r="GA535" s="7">
        <v>0</v>
      </c>
      <c r="GB535" s="7">
        <v>0</v>
      </c>
      <c r="GC535" s="7">
        <v>0</v>
      </c>
      <c r="GD535" s="4"/>
      <c r="GE535" s="7">
        <v>0</v>
      </c>
      <c r="GF535" s="4"/>
      <c r="GG535" s="7">
        <v>0</v>
      </c>
      <c r="GH535" s="7">
        <v>0</v>
      </c>
      <c r="GI535" s="7">
        <v>0</v>
      </c>
      <c r="GJ535" s="4"/>
      <c r="GK535" s="7">
        <v>0</v>
      </c>
      <c r="GL535" s="4"/>
      <c r="GM535" s="7">
        <v>0</v>
      </c>
      <c r="GN535" s="7">
        <v>0</v>
      </c>
      <c r="GO535" s="7">
        <v>0</v>
      </c>
      <c r="GP535" s="4"/>
      <c r="GQ535" s="7">
        <v>0</v>
      </c>
      <c r="GR535" s="4"/>
      <c r="GS535" s="7">
        <v>0</v>
      </c>
      <c r="GT535" s="7">
        <v>0</v>
      </c>
      <c r="GU535" s="7">
        <v>0</v>
      </c>
      <c r="GV535" s="4"/>
      <c r="GW535" s="7">
        <v>0</v>
      </c>
      <c r="GX535" s="4"/>
      <c r="GY535" s="7">
        <v>0</v>
      </c>
      <c r="GZ535" s="3"/>
    </row>
    <row r="536" spans="1:208" s="11" customFormat="1" x14ac:dyDescent="0.25">
      <c r="A536" s="7" t="s">
        <v>220</v>
      </c>
      <c r="B536" s="7" t="s">
        <v>1240</v>
      </c>
      <c r="C536" s="7" t="s">
        <v>1241</v>
      </c>
      <c r="D536" s="33" t="s">
        <v>248</v>
      </c>
      <c r="E536" s="7"/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/>
      <c r="AR536" s="8"/>
      <c r="AS536" s="8"/>
      <c r="AT536" s="8"/>
      <c r="AU536" s="8">
        <f t="shared" si="49"/>
        <v>0</v>
      </c>
      <c r="AV536" s="8">
        <f t="shared" si="50"/>
        <v>0</v>
      </c>
      <c r="AW536" s="8">
        <f t="shared" si="51"/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9">
        <v>0</v>
      </c>
      <c r="BM536" s="8" t="s">
        <v>268</v>
      </c>
      <c r="BN536" s="7" t="s">
        <v>268</v>
      </c>
      <c r="BO536" s="10"/>
      <c r="BP536" s="10"/>
      <c r="BQ536" s="7" t="s">
        <v>252</v>
      </c>
      <c r="BR536" s="8"/>
      <c r="BS536" s="8"/>
      <c r="BT536" s="4"/>
      <c r="BU536" s="8"/>
      <c r="BV536" s="4"/>
      <c r="BW536" s="8"/>
      <c r="BX536" s="8"/>
      <c r="BY536" s="8"/>
      <c r="BZ536" s="4"/>
      <c r="CA536" s="8"/>
      <c r="CB536" s="4"/>
      <c r="CC536" s="8"/>
      <c r="CD536" s="8"/>
      <c r="CE536" s="8"/>
      <c r="CF536" s="4"/>
      <c r="CG536" s="8"/>
      <c r="CH536" s="4"/>
      <c r="CI536" s="8"/>
      <c r="CJ536" s="8"/>
      <c r="CK536" s="8"/>
      <c r="CL536" s="4"/>
      <c r="CM536" s="8"/>
      <c r="CN536" s="4"/>
      <c r="CO536" s="8"/>
      <c r="CP536" s="8"/>
      <c r="CQ536" s="8"/>
      <c r="CR536" s="4"/>
      <c r="CS536" s="8"/>
      <c r="CT536" s="4"/>
      <c r="CU536" s="8"/>
      <c r="CV536" s="8"/>
      <c r="CW536" s="8"/>
      <c r="CX536" s="4"/>
      <c r="CY536" s="8"/>
      <c r="CZ536" s="4"/>
      <c r="DA536" s="8"/>
      <c r="DB536" s="8"/>
      <c r="DC536" s="8"/>
      <c r="DD536" s="4"/>
      <c r="DE536" s="8"/>
      <c r="DF536" s="4"/>
      <c r="DG536" s="8"/>
      <c r="DH536" s="8"/>
      <c r="DI536" s="8"/>
      <c r="DJ536" s="4"/>
      <c r="DK536" s="8"/>
      <c r="DL536" s="4"/>
      <c r="DM536" s="8"/>
      <c r="DN536" s="8"/>
      <c r="DO536" s="8"/>
      <c r="DP536" s="4"/>
      <c r="DQ536" s="8"/>
      <c r="DR536" s="4"/>
      <c r="DS536" s="8"/>
      <c r="DT536" s="8"/>
      <c r="DU536" s="8"/>
      <c r="DV536" s="4"/>
      <c r="DW536" s="8"/>
      <c r="DX536" s="4"/>
      <c r="DY536" s="8"/>
      <c r="DZ536" s="8"/>
      <c r="EA536" s="8"/>
      <c r="EB536" s="4"/>
      <c r="EC536" s="8"/>
      <c r="ED536" s="4"/>
      <c r="EE536" s="8"/>
      <c r="EF536" s="8"/>
      <c r="EG536" s="8"/>
      <c r="EH536" s="4"/>
      <c r="EI536" s="8"/>
      <c r="EJ536" s="4"/>
      <c r="EK536" s="8"/>
      <c r="EL536" s="8"/>
      <c r="EM536" s="8"/>
      <c r="EN536" s="4"/>
      <c r="EO536" s="8"/>
      <c r="EP536" s="4"/>
      <c r="EQ536" s="8"/>
      <c r="ER536" s="8"/>
      <c r="ES536" s="8"/>
      <c r="ET536" s="4"/>
      <c r="EU536" s="8"/>
      <c r="EV536" s="4"/>
      <c r="EW536" s="8"/>
      <c r="EX536" s="8"/>
      <c r="EY536" s="8"/>
      <c r="EZ536" s="4"/>
      <c r="FA536" s="8"/>
      <c r="FB536" s="4"/>
      <c r="FC536" s="8"/>
      <c r="FD536" s="7">
        <v>0</v>
      </c>
      <c r="FE536" s="7">
        <v>0</v>
      </c>
      <c r="FF536" s="4"/>
      <c r="FG536" s="7">
        <v>0</v>
      </c>
      <c r="FH536" s="4"/>
      <c r="FI536" s="7">
        <v>0</v>
      </c>
      <c r="FJ536" s="7">
        <v>0</v>
      </c>
      <c r="FK536" s="7">
        <v>0</v>
      </c>
      <c r="FL536" s="4"/>
      <c r="FM536" s="7">
        <v>0</v>
      </c>
      <c r="FN536" s="4"/>
      <c r="FO536" s="7">
        <v>0</v>
      </c>
      <c r="FP536" s="7">
        <v>0</v>
      </c>
      <c r="FQ536" s="7">
        <v>0</v>
      </c>
      <c r="FR536" s="4"/>
      <c r="FS536" s="7">
        <v>0</v>
      </c>
      <c r="FT536" s="4"/>
      <c r="FU536" s="7">
        <v>0</v>
      </c>
      <c r="FV536" s="7">
        <v>0</v>
      </c>
      <c r="FW536" s="7">
        <v>0</v>
      </c>
      <c r="FX536" s="4"/>
      <c r="FY536" s="7">
        <v>0</v>
      </c>
      <c r="FZ536" s="4"/>
      <c r="GA536" s="7">
        <v>0</v>
      </c>
      <c r="GB536" s="7">
        <v>0</v>
      </c>
      <c r="GC536" s="7">
        <v>0</v>
      </c>
      <c r="GD536" s="4"/>
      <c r="GE536" s="7">
        <v>0</v>
      </c>
      <c r="GF536" s="4"/>
      <c r="GG536" s="7">
        <v>0</v>
      </c>
      <c r="GH536" s="7">
        <v>0</v>
      </c>
      <c r="GI536" s="7">
        <v>0</v>
      </c>
      <c r="GJ536" s="4"/>
      <c r="GK536" s="7">
        <v>0</v>
      </c>
      <c r="GL536" s="4"/>
      <c r="GM536" s="7">
        <v>0</v>
      </c>
      <c r="GN536" s="7">
        <v>0</v>
      </c>
      <c r="GO536" s="7">
        <v>0</v>
      </c>
      <c r="GP536" s="4"/>
      <c r="GQ536" s="7">
        <v>0</v>
      </c>
      <c r="GR536" s="4"/>
      <c r="GS536" s="7">
        <v>0</v>
      </c>
      <c r="GT536" s="7">
        <v>0</v>
      </c>
      <c r="GU536" s="7">
        <v>0</v>
      </c>
      <c r="GV536" s="4"/>
      <c r="GW536" s="7">
        <v>0</v>
      </c>
      <c r="GX536" s="4"/>
      <c r="GY536" s="7">
        <v>0</v>
      </c>
      <c r="GZ536" s="3"/>
    </row>
    <row r="537" spans="1:208" s="11" customFormat="1" x14ac:dyDescent="0.25">
      <c r="A537" s="7" t="s">
        <v>220</v>
      </c>
      <c r="B537" s="7" t="s">
        <v>1242</v>
      </c>
      <c r="C537" s="7" t="s">
        <v>1243</v>
      </c>
      <c r="D537" s="33" t="s">
        <v>241</v>
      </c>
      <c r="E537" s="7"/>
      <c r="F537" s="8">
        <v>0</v>
      </c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/>
      <c r="AQ537" s="8"/>
      <c r="AR537" s="8"/>
      <c r="AS537" s="8"/>
      <c r="AT537" s="8"/>
      <c r="AU537" s="8">
        <f t="shared" si="49"/>
        <v>0</v>
      </c>
      <c r="AV537" s="8">
        <f t="shared" si="50"/>
        <v>0</v>
      </c>
      <c r="AW537" s="8">
        <f t="shared" si="51"/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9">
        <v>0</v>
      </c>
      <c r="BM537" s="8" t="s">
        <v>268</v>
      </c>
      <c r="BN537" s="7" t="s">
        <v>268</v>
      </c>
      <c r="BO537" s="10">
        <v>851</v>
      </c>
      <c r="BP537" s="10"/>
      <c r="BQ537" s="7" t="s">
        <v>252</v>
      </c>
      <c r="BR537" s="8"/>
      <c r="BS537" s="8"/>
      <c r="BT537" s="4"/>
      <c r="BU537" s="8"/>
      <c r="BV537" s="4"/>
      <c r="BW537" s="8"/>
      <c r="BX537" s="8"/>
      <c r="BY537" s="8"/>
      <c r="BZ537" s="4"/>
      <c r="CA537" s="8"/>
      <c r="CB537" s="4"/>
      <c r="CC537" s="8"/>
      <c r="CD537" s="8"/>
      <c r="CE537" s="8"/>
      <c r="CF537" s="4"/>
      <c r="CG537" s="8"/>
      <c r="CH537" s="4"/>
      <c r="CI537" s="8"/>
      <c r="CJ537" s="8"/>
      <c r="CK537" s="8"/>
      <c r="CL537" s="4"/>
      <c r="CM537" s="8"/>
      <c r="CN537" s="4"/>
      <c r="CO537" s="8"/>
      <c r="CP537" s="8"/>
      <c r="CQ537" s="8"/>
      <c r="CR537" s="4"/>
      <c r="CS537" s="8"/>
      <c r="CT537" s="4"/>
      <c r="CU537" s="8"/>
      <c r="CV537" s="8"/>
      <c r="CW537" s="8"/>
      <c r="CX537" s="4"/>
      <c r="CY537" s="8"/>
      <c r="CZ537" s="4"/>
      <c r="DA537" s="8"/>
      <c r="DB537" s="8"/>
      <c r="DC537" s="8"/>
      <c r="DD537" s="4"/>
      <c r="DE537" s="8"/>
      <c r="DF537" s="4"/>
      <c r="DG537" s="8"/>
      <c r="DH537" s="8"/>
      <c r="DI537" s="8"/>
      <c r="DJ537" s="4"/>
      <c r="DK537" s="8"/>
      <c r="DL537" s="4"/>
      <c r="DM537" s="8"/>
      <c r="DN537" s="8"/>
      <c r="DO537" s="8"/>
      <c r="DP537" s="4"/>
      <c r="DQ537" s="8"/>
      <c r="DR537" s="4"/>
      <c r="DS537" s="8"/>
      <c r="DT537" s="8"/>
      <c r="DU537" s="8"/>
      <c r="DV537" s="4"/>
      <c r="DW537" s="8"/>
      <c r="DX537" s="4"/>
      <c r="DY537" s="8"/>
      <c r="DZ537" s="8"/>
      <c r="EA537" s="8"/>
      <c r="EB537" s="4"/>
      <c r="EC537" s="8"/>
      <c r="ED537" s="4"/>
      <c r="EE537" s="8"/>
      <c r="EF537" s="8"/>
      <c r="EG537" s="8"/>
      <c r="EH537" s="4"/>
      <c r="EI537" s="8"/>
      <c r="EJ537" s="4"/>
      <c r="EK537" s="8"/>
      <c r="EL537" s="8"/>
      <c r="EM537" s="8"/>
      <c r="EN537" s="4"/>
      <c r="EO537" s="8"/>
      <c r="EP537" s="4"/>
      <c r="EQ537" s="8"/>
      <c r="ER537" s="8"/>
      <c r="ES537" s="8"/>
      <c r="ET537" s="4"/>
      <c r="EU537" s="8"/>
      <c r="EV537" s="4"/>
      <c r="EW537" s="8"/>
      <c r="EX537" s="8"/>
      <c r="EY537" s="8"/>
      <c r="EZ537" s="4"/>
      <c r="FA537" s="8"/>
      <c r="FB537" s="4"/>
      <c r="FC537" s="8"/>
      <c r="FD537" s="7">
        <v>0</v>
      </c>
      <c r="FE537" s="7">
        <v>0</v>
      </c>
      <c r="FF537" s="4"/>
      <c r="FG537" s="7">
        <v>0</v>
      </c>
      <c r="FH537" s="4"/>
      <c r="FI537" s="7">
        <v>0</v>
      </c>
      <c r="FJ537" s="7">
        <v>0</v>
      </c>
      <c r="FK537" s="7">
        <v>0</v>
      </c>
      <c r="FL537" s="4"/>
      <c r="FM537" s="7">
        <v>0</v>
      </c>
      <c r="FN537" s="4"/>
      <c r="FO537" s="7">
        <v>0</v>
      </c>
      <c r="FP537" s="7">
        <v>0</v>
      </c>
      <c r="FQ537" s="7">
        <v>0</v>
      </c>
      <c r="FR537" s="4"/>
      <c r="FS537" s="7">
        <v>0</v>
      </c>
      <c r="FT537" s="4"/>
      <c r="FU537" s="7">
        <v>0</v>
      </c>
      <c r="FV537" s="7">
        <v>0</v>
      </c>
      <c r="FW537" s="7">
        <v>0</v>
      </c>
      <c r="FX537" s="4"/>
      <c r="FY537" s="7">
        <v>0</v>
      </c>
      <c r="FZ537" s="4"/>
      <c r="GA537" s="7">
        <v>0</v>
      </c>
      <c r="GB537" s="7">
        <v>0</v>
      </c>
      <c r="GC537" s="7">
        <v>0</v>
      </c>
      <c r="GD537" s="4"/>
      <c r="GE537" s="7">
        <v>0</v>
      </c>
      <c r="GF537" s="4"/>
      <c r="GG537" s="7">
        <v>0</v>
      </c>
      <c r="GH537" s="7">
        <v>0</v>
      </c>
      <c r="GI537" s="7">
        <v>0</v>
      </c>
      <c r="GJ537" s="4"/>
      <c r="GK537" s="7">
        <v>0</v>
      </c>
      <c r="GL537" s="4"/>
      <c r="GM537" s="7">
        <v>0</v>
      </c>
      <c r="GN537" s="7">
        <v>0</v>
      </c>
      <c r="GO537" s="7">
        <v>0</v>
      </c>
      <c r="GP537" s="4"/>
      <c r="GQ537" s="7">
        <v>0</v>
      </c>
      <c r="GR537" s="4"/>
      <c r="GS537" s="7">
        <v>0</v>
      </c>
      <c r="GT537" s="7">
        <v>0</v>
      </c>
      <c r="GU537" s="7">
        <v>0</v>
      </c>
      <c r="GV537" s="4"/>
      <c r="GW537" s="7">
        <v>0</v>
      </c>
      <c r="GX537" s="4"/>
      <c r="GY537" s="7">
        <v>0</v>
      </c>
      <c r="GZ537" s="3"/>
    </row>
    <row r="538" spans="1:208" s="11" customFormat="1" x14ac:dyDescent="0.25">
      <c r="A538" s="7" t="s">
        <v>220</v>
      </c>
      <c r="B538" s="7" t="s">
        <v>1244</v>
      </c>
      <c r="C538" s="7" t="s">
        <v>1245</v>
      </c>
      <c r="D538" s="33" t="s">
        <v>241</v>
      </c>
      <c r="E538" s="7"/>
      <c r="F538" s="8">
        <v>830.13391429151704</v>
      </c>
      <c r="G538" s="8">
        <v>945.58380311830297</v>
      </c>
      <c r="H538" s="8">
        <v>735.49322297157903</v>
      </c>
      <c r="I538" s="8">
        <v>427.93945824848998</v>
      </c>
      <c r="J538" s="8">
        <v>102.05945150202101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>
        <v>1775.7177174098199</v>
      </c>
      <c r="AD538" s="8">
        <v>1163.43268122007</v>
      </c>
      <c r="AE538" s="8">
        <v>102.05945150202101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2939.1503986298899</v>
      </c>
      <c r="AP538" s="8">
        <v>102.05945150202101</v>
      </c>
      <c r="AQ538" s="8">
        <v>0</v>
      </c>
      <c r="AR538" s="8"/>
      <c r="AS538" s="8"/>
      <c r="AT538" s="8"/>
      <c r="AU538" s="8">
        <f t="shared" si="49"/>
        <v>-102.05945150202101</v>
      </c>
      <c r="AV538" s="8">
        <f t="shared" si="50"/>
        <v>0</v>
      </c>
      <c r="AW538" s="8">
        <f t="shared" si="51"/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9">
        <v>0</v>
      </c>
      <c r="BM538" s="8" t="s">
        <v>268</v>
      </c>
      <c r="BN538" s="7" t="s">
        <v>268</v>
      </c>
      <c r="BO538" s="10"/>
      <c r="BP538" s="10"/>
      <c r="BQ538" s="7" t="s">
        <v>252</v>
      </c>
      <c r="BR538" s="8">
        <v>0</v>
      </c>
      <c r="BS538" s="8">
        <v>0</v>
      </c>
      <c r="BT538" s="4"/>
      <c r="BU538" s="8">
        <v>3.9437360326015497E-3</v>
      </c>
      <c r="BV538" s="4"/>
      <c r="BW538" s="8">
        <v>0</v>
      </c>
      <c r="BX538" s="8">
        <v>0</v>
      </c>
      <c r="BY538" s="8">
        <v>0</v>
      </c>
      <c r="BZ538" s="4"/>
      <c r="CA538" s="8">
        <v>-3.4256692485392003E-2</v>
      </c>
      <c r="CB538" s="4"/>
      <c r="CC538" s="8">
        <v>0</v>
      </c>
      <c r="CD538" s="8"/>
      <c r="CE538" s="8"/>
      <c r="CF538" s="4"/>
      <c r="CG538" s="8"/>
      <c r="CH538" s="4"/>
      <c r="CI538" s="8"/>
      <c r="CJ538" s="8"/>
      <c r="CK538" s="8"/>
      <c r="CL538" s="4"/>
      <c r="CM538" s="8"/>
      <c r="CN538" s="4"/>
      <c r="CO538" s="8"/>
      <c r="CP538" s="8"/>
      <c r="CQ538" s="8"/>
      <c r="CR538" s="4"/>
      <c r="CS538" s="8"/>
      <c r="CT538" s="4"/>
      <c r="CU538" s="8"/>
      <c r="CV538" s="8"/>
      <c r="CW538" s="8"/>
      <c r="CX538" s="4"/>
      <c r="CY538" s="8"/>
      <c r="CZ538" s="4"/>
      <c r="DA538" s="8"/>
      <c r="DB538" s="8"/>
      <c r="DC538" s="8"/>
      <c r="DD538" s="4"/>
      <c r="DE538" s="8"/>
      <c r="DF538" s="4"/>
      <c r="DG538" s="8"/>
      <c r="DH538" s="8"/>
      <c r="DI538" s="8"/>
      <c r="DJ538" s="4"/>
      <c r="DK538" s="8"/>
      <c r="DL538" s="4"/>
      <c r="DM538" s="8"/>
      <c r="DN538" s="8"/>
      <c r="DO538" s="8"/>
      <c r="DP538" s="4"/>
      <c r="DQ538" s="8"/>
      <c r="DR538" s="4"/>
      <c r="DS538" s="8"/>
      <c r="DT538" s="8"/>
      <c r="DU538" s="8"/>
      <c r="DV538" s="4"/>
      <c r="DW538" s="8"/>
      <c r="DX538" s="4"/>
      <c r="DY538" s="8"/>
      <c r="DZ538" s="8"/>
      <c r="EA538" s="8"/>
      <c r="EB538" s="4"/>
      <c r="EC538" s="8"/>
      <c r="ED538" s="4"/>
      <c r="EE538" s="8"/>
      <c r="EF538" s="8"/>
      <c r="EG538" s="8"/>
      <c r="EH538" s="4"/>
      <c r="EI538" s="8"/>
      <c r="EJ538" s="4"/>
      <c r="EK538" s="8"/>
      <c r="EL538" s="8"/>
      <c r="EM538" s="8"/>
      <c r="EN538" s="4"/>
      <c r="EO538" s="8"/>
      <c r="EP538" s="4"/>
      <c r="EQ538" s="8"/>
      <c r="ER538" s="8"/>
      <c r="ES538" s="8"/>
      <c r="ET538" s="4"/>
      <c r="EU538" s="8"/>
      <c r="EV538" s="4"/>
      <c r="EW538" s="8"/>
      <c r="EX538" s="8"/>
      <c r="EY538" s="8"/>
      <c r="EZ538" s="4"/>
      <c r="FA538" s="8"/>
      <c r="FB538" s="4"/>
      <c r="FC538" s="8"/>
      <c r="FD538" s="7">
        <v>0</v>
      </c>
      <c r="FE538" s="7">
        <v>0</v>
      </c>
      <c r="FF538" s="4"/>
      <c r="FG538" s="7">
        <v>-3.0312956452790502E-2</v>
      </c>
      <c r="FH538" s="4"/>
      <c r="FI538" s="7">
        <v>0</v>
      </c>
      <c r="FJ538" s="7">
        <v>0</v>
      </c>
      <c r="FK538" s="7">
        <v>0</v>
      </c>
      <c r="FL538" s="4"/>
      <c r="FM538" s="7">
        <v>0</v>
      </c>
      <c r="FN538" s="4"/>
      <c r="FO538" s="7">
        <v>0</v>
      </c>
      <c r="FP538" s="7">
        <v>0</v>
      </c>
      <c r="FQ538" s="7">
        <v>0</v>
      </c>
      <c r="FR538" s="4"/>
      <c r="FS538" s="7">
        <v>0</v>
      </c>
      <c r="FT538" s="4"/>
      <c r="FU538" s="7">
        <v>0</v>
      </c>
      <c r="FV538" s="7">
        <v>0</v>
      </c>
      <c r="FW538" s="7">
        <v>0</v>
      </c>
      <c r="FX538" s="4"/>
      <c r="FY538" s="7">
        <v>0</v>
      </c>
      <c r="FZ538" s="4"/>
      <c r="GA538" s="7">
        <v>0</v>
      </c>
      <c r="GB538" s="7">
        <v>0</v>
      </c>
      <c r="GC538" s="7">
        <v>0</v>
      </c>
      <c r="GD538" s="4"/>
      <c r="GE538" s="7">
        <v>0</v>
      </c>
      <c r="GF538" s="4"/>
      <c r="GG538" s="7">
        <v>0</v>
      </c>
      <c r="GH538" s="7">
        <v>0</v>
      </c>
      <c r="GI538" s="7">
        <v>0</v>
      </c>
      <c r="GJ538" s="4"/>
      <c r="GK538" s="7">
        <v>0</v>
      </c>
      <c r="GL538" s="4"/>
      <c r="GM538" s="7">
        <v>0</v>
      </c>
      <c r="GN538" s="7">
        <v>0</v>
      </c>
      <c r="GO538" s="7">
        <v>0</v>
      </c>
      <c r="GP538" s="4"/>
      <c r="GQ538" s="7">
        <v>0</v>
      </c>
      <c r="GR538" s="4"/>
      <c r="GS538" s="7">
        <v>0</v>
      </c>
      <c r="GT538" s="7">
        <v>0</v>
      </c>
      <c r="GU538" s="7">
        <v>0</v>
      </c>
      <c r="GV538" s="4"/>
      <c r="GW538" s="7">
        <v>0</v>
      </c>
      <c r="GX538" s="4"/>
      <c r="GY538" s="7">
        <v>0</v>
      </c>
      <c r="GZ538" s="3"/>
    </row>
    <row r="539" spans="1:208" s="11" customFormat="1" x14ac:dyDescent="0.25">
      <c r="A539" s="7" t="s">
        <v>220</v>
      </c>
      <c r="B539" s="7" t="s">
        <v>1246</v>
      </c>
      <c r="C539" s="7"/>
      <c r="D539" s="33"/>
      <c r="E539" s="7"/>
      <c r="F539" s="8"/>
      <c r="G539" s="8"/>
      <c r="H539" s="8"/>
      <c r="I539" s="8"/>
      <c r="J539" s="8"/>
      <c r="K539" s="8">
        <v>29.573290437989598</v>
      </c>
      <c r="L539" s="8">
        <v>-0.11751820114683301</v>
      </c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>
        <v>0</v>
      </c>
      <c r="AD539" s="8">
        <v>0</v>
      </c>
      <c r="AE539" s="8">
        <v>29.573290437989598</v>
      </c>
      <c r="AF539" s="8">
        <v>-0.11751820114683301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/>
      <c r="AP539" s="8">
        <v>29.455772236842801</v>
      </c>
      <c r="AQ539" s="8"/>
      <c r="AR539" s="8"/>
      <c r="AS539" s="8"/>
      <c r="AT539" s="8"/>
      <c r="AU539" s="8">
        <f t="shared" si="49"/>
        <v>-29.455772236842801</v>
      </c>
      <c r="AV539" s="8">
        <f t="shared" si="50"/>
        <v>0</v>
      </c>
      <c r="AW539" s="8">
        <f t="shared" si="51"/>
        <v>0</v>
      </c>
      <c r="AX539" s="8">
        <v>0.11751820114683301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9">
        <v>0</v>
      </c>
      <c r="BM539" s="8" t="s">
        <v>268</v>
      </c>
      <c r="BN539" s="7" t="s">
        <v>268</v>
      </c>
      <c r="BO539" s="10">
        <v>597</v>
      </c>
      <c r="BP539" s="10"/>
      <c r="BQ539" s="7" t="s">
        <v>252</v>
      </c>
      <c r="BR539" s="8"/>
      <c r="BS539" s="8"/>
      <c r="BT539" s="4"/>
      <c r="BU539" s="8"/>
      <c r="BV539" s="4"/>
      <c r="BW539" s="8"/>
      <c r="BX539" s="8"/>
      <c r="BY539" s="8"/>
      <c r="BZ539" s="4"/>
      <c r="CA539" s="8"/>
      <c r="CB539" s="4"/>
      <c r="CC539" s="8"/>
      <c r="CD539" s="8"/>
      <c r="CE539" s="8"/>
      <c r="CF539" s="4"/>
      <c r="CG539" s="8"/>
      <c r="CH539" s="4"/>
      <c r="CI539" s="8"/>
      <c r="CJ539" s="8"/>
      <c r="CK539" s="8"/>
      <c r="CL539" s="4"/>
      <c r="CM539" s="8"/>
      <c r="CN539" s="4"/>
      <c r="CO539" s="8"/>
      <c r="CP539" s="8"/>
      <c r="CQ539" s="8"/>
      <c r="CR539" s="4"/>
      <c r="CS539" s="8"/>
      <c r="CT539" s="4"/>
      <c r="CU539" s="8"/>
      <c r="CV539" s="8"/>
      <c r="CW539" s="8"/>
      <c r="CX539" s="4"/>
      <c r="CY539" s="8"/>
      <c r="CZ539" s="4"/>
      <c r="DA539" s="8"/>
      <c r="DB539" s="8"/>
      <c r="DC539" s="8"/>
      <c r="DD539" s="4"/>
      <c r="DE539" s="8"/>
      <c r="DF539" s="4"/>
      <c r="DG539" s="8"/>
      <c r="DH539" s="8"/>
      <c r="DI539" s="8"/>
      <c r="DJ539" s="4"/>
      <c r="DK539" s="8"/>
      <c r="DL539" s="4"/>
      <c r="DM539" s="8"/>
      <c r="DN539" s="8"/>
      <c r="DO539" s="8"/>
      <c r="DP539" s="4"/>
      <c r="DQ539" s="8"/>
      <c r="DR539" s="4"/>
      <c r="DS539" s="8"/>
      <c r="DT539" s="8"/>
      <c r="DU539" s="8"/>
      <c r="DV539" s="4"/>
      <c r="DW539" s="8"/>
      <c r="DX539" s="4"/>
      <c r="DY539" s="8"/>
      <c r="DZ539" s="8"/>
      <c r="EA539" s="8"/>
      <c r="EB539" s="4"/>
      <c r="EC539" s="8"/>
      <c r="ED539" s="4"/>
      <c r="EE539" s="8"/>
      <c r="EF539" s="8"/>
      <c r="EG539" s="8"/>
      <c r="EH539" s="4"/>
      <c r="EI539" s="8"/>
      <c r="EJ539" s="4"/>
      <c r="EK539" s="8"/>
      <c r="EL539" s="8"/>
      <c r="EM539" s="8"/>
      <c r="EN539" s="4"/>
      <c r="EO539" s="8"/>
      <c r="EP539" s="4"/>
      <c r="EQ539" s="8"/>
      <c r="ER539" s="8"/>
      <c r="ES539" s="8"/>
      <c r="ET539" s="4"/>
      <c r="EU539" s="8"/>
      <c r="EV539" s="4"/>
      <c r="EW539" s="8"/>
      <c r="EX539" s="8"/>
      <c r="EY539" s="8"/>
      <c r="EZ539" s="4"/>
      <c r="FA539" s="8"/>
      <c r="FB539" s="4"/>
      <c r="FC539" s="8"/>
      <c r="FD539" s="7">
        <v>0</v>
      </c>
      <c r="FE539" s="7">
        <v>0</v>
      </c>
      <c r="FF539" s="4"/>
      <c r="FG539" s="7">
        <v>0</v>
      </c>
      <c r="FH539" s="4"/>
      <c r="FI539" s="7">
        <v>0</v>
      </c>
      <c r="FJ539" s="7">
        <v>0</v>
      </c>
      <c r="FK539" s="7">
        <v>0</v>
      </c>
      <c r="FL539" s="4"/>
      <c r="FM539" s="7">
        <v>0</v>
      </c>
      <c r="FN539" s="4"/>
      <c r="FO539" s="7">
        <v>0</v>
      </c>
      <c r="FP539" s="7">
        <v>0</v>
      </c>
      <c r="FQ539" s="7">
        <v>0</v>
      </c>
      <c r="FR539" s="4"/>
      <c r="FS539" s="7">
        <v>0</v>
      </c>
      <c r="FT539" s="4"/>
      <c r="FU539" s="7">
        <v>0</v>
      </c>
      <c r="FV539" s="7">
        <v>0</v>
      </c>
      <c r="FW539" s="7">
        <v>0</v>
      </c>
      <c r="FX539" s="4"/>
      <c r="FY539" s="7">
        <v>0</v>
      </c>
      <c r="FZ539" s="4"/>
      <c r="GA539" s="7">
        <v>0</v>
      </c>
      <c r="GB539" s="7">
        <v>0</v>
      </c>
      <c r="GC539" s="7">
        <v>0</v>
      </c>
      <c r="GD539" s="4"/>
      <c r="GE539" s="7">
        <v>0</v>
      </c>
      <c r="GF539" s="4"/>
      <c r="GG539" s="7">
        <v>0</v>
      </c>
      <c r="GH539" s="7">
        <v>0</v>
      </c>
      <c r="GI539" s="7">
        <v>0</v>
      </c>
      <c r="GJ539" s="4"/>
      <c r="GK539" s="7">
        <v>0</v>
      </c>
      <c r="GL539" s="4"/>
      <c r="GM539" s="7">
        <v>0</v>
      </c>
      <c r="GN539" s="7">
        <v>0</v>
      </c>
      <c r="GO539" s="7">
        <v>0</v>
      </c>
      <c r="GP539" s="4"/>
      <c r="GQ539" s="7">
        <v>0</v>
      </c>
      <c r="GR539" s="4"/>
      <c r="GS539" s="7">
        <v>0</v>
      </c>
      <c r="GT539" s="7">
        <v>0</v>
      </c>
      <c r="GU539" s="7">
        <v>0</v>
      </c>
      <c r="GV539" s="4"/>
      <c r="GW539" s="7">
        <v>0</v>
      </c>
      <c r="GX539" s="4"/>
      <c r="GY539" s="7">
        <v>0</v>
      </c>
      <c r="GZ539" s="3"/>
    </row>
    <row r="540" spans="1:208" s="11" customFormat="1" x14ac:dyDescent="0.25">
      <c r="A540" s="7" t="s">
        <v>220</v>
      </c>
      <c r="B540" s="7" t="s">
        <v>1247</v>
      </c>
      <c r="C540" s="7"/>
      <c r="D540" s="33"/>
      <c r="E540" s="7"/>
      <c r="F540" s="8"/>
      <c r="G540" s="8"/>
      <c r="H540" s="8"/>
      <c r="I540" s="8"/>
      <c r="J540" s="8"/>
      <c r="K540" s="8">
        <v>41.526484169383103</v>
      </c>
      <c r="L540" s="8">
        <v>21.303534949583401</v>
      </c>
      <c r="M540" s="8">
        <v>292.46089296072398</v>
      </c>
      <c r="N540" s="8">
        <v>30.873651351984201</v>
      </c>
      <c r="O540" s="8">
        <v>0</v>
      </c>
      <c r="P540" s="8">
        <v>0</v>
      </c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>
        <v>0</v>
      </c>
      <c r="AD540" s="8">
        <v>0</v>
      </c>
      <c r="AE540" s="8">
        <v>41.526484169383103</v>
      </c>
      <c r="AF540" s="8">
        <v>313.76442791030701</v>
      </c>
      <c r="AG540" s="8">
        <v>30.873651351984201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/>
      <c r="AP540" s="8">
        <v>355.29091207968997</v>
      </c>
      <c r="AQ540" s="8">
        <v>30.873651351984201</v>
      </c>
      <c r="AR540" s="8"/>
      <c r="AS540" s="8"/>
      <c r="AT540" s="8"/>
      <c r="AU540" s="8">
        <f t="shared" si="49"/>
        <v>-324.41726072770575</v>
      </c>
      <c r="AV540" s="8">
        <f t="shared" si="50"/>
        <v>-30.873651351984201</v>
      </c>
      <c r="AW540" s="8">
        <f t="shared" si="51"/>
        <v>0</v>
      </c>
      <c r="AX540" s="8">
        <v>271.15735801113999</v>
      </c>
      <c r="AY540" s="8">
        <v>-261.58724160873999</v>
      </c>
      <c r="AZ540" s="8">
        <v>-30.873651351984201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9">
        <v>0</v>
      </c>
      <c r="BM540" s="8" t="s">
        <v>268</v>
      </c>
      <c r="BN540" s="7" t="s">
        <v>268</v>
      </c>
      <c r="BO540" s="10">
        <v>416</v>
      </c>
      <c r="BP540" s="10"/>
      <c r="BQ540" s="7" t="s">
        <v>252</v>
      </c>
      <c r="BR540" s="8">
        <v>30.873651351984201</v>
      </c>
      <c r="BS540" s="8">
        <v>13.8124438485077</v>
      </c>
      <c r="BT540" s="4">
        <v>0.44738614461356802</v>
      </c>
      <c r="BU540" s="8">
        <v>10.3247309129627</v>
      </c>
      <c r="BV540" s="4">
        <v>0.33441884781468101</v>
      </c>
      <c r="BW540" s="8">
        <v>1</v>
      </c>
      <c r="BX540" s="8">
        <v>0</v>
      </c>
      <c r="BY540" s="8">
        <v>0</v>
      </c>
      <c r="BZ540" s="4"/>
      <c r="CA540" s="8">
        <v>-5.7594799202279204E-3</v>
      </c>
      <c r="CB540" s="4"/>
      <c r="CC540" s="8">
        <v>0</v>
      </c>
      <c r="CD540" s="8">
        <v>0</v>
      </c>
      <c r="CE540" s="8">
        <v>0</v>
      </c>
      <c r="CF540" s="4"/>
      <c r="CG540" s="8">
        <v>-4.9354180829367803E-3</v>
      </c>
      <c r="CH540" s="4"/>
      <c r="CI540" s="8">
        <v>0</v>
      </c>
      <c r="CJ540" s="8"/>
      <c r="CK540" s="8"/>
      <c r="CL540" s="4"/>
      <c r="CM540" s="8"/>
      <c r="CN540" s="4"/>
      <c r="CO540" s="8"/>
      <c r="CP540" s="8"/>
      <c r="CQ540" s="8"/>
      <c r="CR540" s="4"/>
      <c r="CS540" s="8"/>
      <c r="CT540" s="4"/>
      <c r="CU540" s="8"/>
      <c r="CV540" s="8"/>
      <c r="CW540" s="8"/>
      <c r="CX540" s="4"/>
      <c r="CY540" s="8"/>
      <c r="CZ540" s="4"/>
      <c r="DA540" s="8"/>
      <c r="DB540" s="8"/>
      <c r="DC540" s="8"/>
      <c r="DD540" s="4"/>
      <c r="DE540" s="8"/>
      <c r="DF540" s="4"/>
      <c r="DG540" s="8"/>
      <c r="DH540" s="8"/>
      <c r="DI540" s="8"/>
      <c r="DJ540" s="4"/>
      <c r="DK540" s="8"/>
      <c r="DL540" s="4"/>
      <c r="DM540" s="8"/>
      <c r="DN540" s="8"/>
      <c r="DO540" s="8"/>
      <c r="DP540" s="4"/>
      <c r="DQ540" s="8"/>
      <c r="DR540" s="4"/>
      <c r="DS540" s="8"/>
      <c r="DT540" s="8"/>
      <c r="DU540" s="8"/>
      <c r="DV540" s="4"/>
      <c r="DW540" s="8"/>
      <c r="DX540" s="4"/>
      <c r="DY540" s="8"/>
      <c r="DZ540" s="8"/>
      <c r="EA540" s="8"/>
      <c r="EB540" s="4"/>
      <c r="EC540" s="8"/>
      <c r="ED540" s="4"/>
      <c r="EE540" s="8"/>
      <c r="EF540" s="8"/>
      <c r="EG540" s="8"/>
      <c r="EH540" s="4"/>
      <c r="EI540" s="8"/>
      <c r="EJ540" s="4"/>
      <c r="EK540" s="8"/>
      <c r="EL540" s="8"/>
      <c r="EM540" s="8"/>
      <c r="EN540" s="4"/>
      <c r="EO540" s="8"/>
      <c r="EP540" s="4"/>
      <c r="EQ540" s="8"/>
      <c r="ER540" s="8"/>
      <c r="ES540" s="8"/>
      <c r="ET540" s="4"/>
      <c r="EU540" s="8"/>
      <c r="EV540" s="4"/>
      <c r="EW540" s="8"/>
      <c r="EX540" s="8"/>
      <c r="EY540" s="8"/>
      <c r="EZ540" s="4"/>
      <c r="FA540" s="8"/>
      <c r="FB540" s="4"/>
      <c r="FC540" s="8"/>
      <c r="FD540" s="7">
        <v>30.873651351984201</v>
      </c>
      <c r="FE540" s="7">
        <v>13.8124438485077</v>
      </c>
      <c r="FF540" s="4">
        <v>0.44738614461356802</v>
      </c>
      <c r="FG540" s="7">
        <v>10.318971433042501</v>
      </c>
      <c r="FH540" s="4">
        <v>0.33423229780624297</v>
      </c>
      <c r="FI540" s="7">
        <v>1</v>
      </c>
      <c r="FJ540" s="7">
        <v>0</v>
      </c>
      <c r="FK540" s="7">
        <v>0</v>
      </c>
      <c r="FL540" s="4"/>
      <c r="FM540" s="7">
        <v>-4.9354180829367803E-3</v>
      </c>
      <c r="FN540" s="4"/>
      <c r="FO540" s="7">
        <v>0</v>
      </c>
      <c r="FP540" s="7">
        <v>0</v>
      </c>
      <c r="FQ540" s="7">
        <v>0</v>
      </c>
      <c r="FR540" s="4"/>
      <c r="FS540" s="7">
        <v>0</v>
      </c>
      <c r="FT540" s="4"/>
      <c r="FU540" s="7">
        <v>0</v>
      </c>
      <c r="FV540" s="7">
        <v>0</v>
      </c>
      <c r="FW540" s="7">
        <v>0</v>
      </c>
      <c r="FX540" s="4"/>
      <c r="FY540" s="7">
        <v>0</v>
      </c>
      <c r="FZ540" s="4"/>
      <c r="GA540" s="7">
        <v>0</v>
      </c>
      <c r="GB540" s="7">
        <v>0</v>
      </c>
      <c r="GC540" s="7">
        <v>0</v>
      </c>
      <c r="GD540" s="4"/>
      <c r="GE540" s="7">
        <v>0</v>
      </c>
      <c r="GF540" s="4"/>
      <c r="GG540" s="7">
        <v>0</v>
      </c>
      <c r="GH540" s="7">
        <v>0</v>
      </c>
      <c r="GI540" s="7">
        <v>0</v>
      </c>
      <c r="GJ540" s="4"/>
      <c r="GK540" s="7">
        <v>0</v>
      </c>
      <c r="GL540" s="4"/>
      <c r="GM540" s="7">
        <v>0</v>
      </c>
      <c r="GN540" s="7">
        <v>0</v>
      </c>
      <c r="GO540" s="7">
        <v>0</v>
      </c>
      <c r="GP540" s="4"/>
      <c r="GQ540" s="7">
        <v>0</v>
      </c>
      <c r="GR540" s="4"/>
      <c r="GS540" s="7">
        <v>0</v>
      </c>
      <c r="GT540" s="7">
        <v>0</v>
      </c>
      <c r="GU540" s="7">
        <v>0</v>
      </c>
      <c r="GV540" s="4"/>
      <c r="GW540" s="7">
        <v>0</v>
      </c>
      <c r="GX540" s="4"/>
      <c r="GY540" s="7">
        <v>0</v>
      </c>
      <c r="GZ540" s="3"/>
    </row>
    <row r="541" spans="1:208" s="11" customFormat="1" x14ac:dyDescent="0.25">
      <c r="A541" s="7" t="s">
        <v>220</v>
      </c>
      <c r="B541" s="7" t="s">
        <v>1248</v>
      </c>
      <c r="C541" s="7" t="s">
        <v>1249</v>
      </c>
      <c r="D541" s="33" t="s">
        <v>248</v>
      </c>
      <c r="E541" s="7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>
        <v>9.4917492861998607</v>
      </c>
      <c r="Q541" s="8">
        <v>1.8580334155025999</v>
      </c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11.3497827017025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/>
      <c r="AP541" s="8"/>
      <c r="AQ541" s="8">
        <v>11.3497827017025</v>
      </c>
      <c r="AR541" s="8"/>
      <c r="AS541" s="8"/>
      <c r="AT541" s="8"/>
      <c r="AU541" s="8">
        <f t="shared" si="49"/>
        <v>11.3497827017025</v>
      </c>
      <c r="AV541" s="8">
        <f t="shared" si="50"/>
        <v>-11.3497827017025</v>
      </c>
      <c r="AW541" s="8">
        <f t="shared" si="51"/>
        <v>0</v>
      </c>
      <c r="AX541" s="8">
        <v>0</v>
      </c>
      <c r="AY541" s="8">
        <v>0</v>
      </c>
      <c r="AZ541" s="8">
        <v>0</v>
      </c>
      <c r="BA541" s="8">
        <v>9.4917492861998607</v>
      </c>
      <c r="BB541" s="8">
        <v>-7.6337158706972597</v>
      </c>
      <c r="BC541" s="8">
        <v>-1.8580334155025999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9">
        <v>0</v>
      </c>
      <c r="BM541" s="8" t="s">
        <v>268</v>
      </c>
      <c r="BN541" s="7" t="s">
        <v>268</v>
      </c>
      <c r="BO541" s="10"/>
      <c r="BP541" s="10"/>
      <c r="BQ541" s="7" t="s">
        <v>252</v>
      </c>
      <c r="BR541" s="8"/>
      <c r="BS541" s="8"/>
      <c r="BT541" s="4"/>
      <c r="BU541" s="8"/>
      <c r="BV541" s="4"/>
      <c r="BW541" s="8"/>
      <c r="BX541" s="8"/>
      <c r="BY541" s="8"/>
      <c r="BZ541" s="4"/>
      <c r="CA541" s="8"/>
      <c r="CB541" s="4"/>
      <c r="CC541" s="8"/>
      <c r="CD541" s="8">
        <v>9.4917492861998607</v>
      </c>
      <c r="CE541" s="8">
        <v>8.3946025832766793</v>
      </c>
      <c r="CF541" s="4">
        <v>0.88441048432259695</v>
      </c>
      <c r="CG541" s="8">
        <v>7.0124357579877596</v>
      </c>
      <c r="CH541" s="4">
        <v>0.73879277112630903</v>
      </c>
      <c r="CI541" s="8">
        <v>1</v>
      </c>
      <c r="CJ541" s="8">
        <v>1.8580334155025999</v>
      </c>
      <c r="CK541" s="8">
        <v>1.0110312243221</v>
      </c>
      <c r="CL541" s="4">
        <v>0.54414049601396297</v>
      </c>
      <c r="CM541" s="8">
        <v>0.189348442828947</v>
      </c>
      <c r="CN541" s="4">
        <v>0.10190798574939899</v>
      </c>
      <c r="CO541" s="8">
        <v>0.77419354838709697</v>
      </c>
      <c r="CP541" s="8"/>
      <c r="CQ541" s="8"/>
      <c r="CR541" s="4"/>
      <c r="CS541" s="8"/>
      <c r="CT541" s="4"/>
      <c r="CU541" s="8"/>
      <c r="CV541" s="8"/>
      <c r="CW541" s="8"/>
      <c r="CX541" s="4"/>
      <c r="CY541" s="8"/>
      <c r="CZ541" s="4"/>
      <c r="DA541" s="8"/>
      <c r="DB541" s="8"/>
      <c r="DC541" s="8"/>
      <c r="DD541" s="4"/>
      <c r="DE541" s="8"/>
      <c r="DF541" s="4"/>
      <c r="DG541" s="8"/>
      <c r="DH541" s="8"/>
      <c r="DI541" s="8"/>
      <c r="DJ541" s="4"/>
      <c r="DK541" s="8"/>
      <c r="DL541" s="4"/>
      <c r="DM541" s="8"/>
      <c r="DN541" s="8"/>
      <c r="DO541" s="8"/>
      <c r="DP541" s="4"/>
      <c r="DQ541" s="8"/>
      <c r="DR541" s="4"/>
      <c r="DS541" s="8"/>
      <c r="DT541" s="8"/>
      <c r="DU541" s="8"/>
      <c r="DV541" s="4"/>
      <c r="DW541" s="8"/>
      <c r="DX541" s="4"/>
      <c r="DY541" s="8"/>
      <c r="DZ541" s="8"/>
      <c r="EA541" s="8"/>
      <c r="EB541" s="4"/>
      <c r="EC541" s="8"/>
      <c r="ED541" s="4"/>
      <c r="EE541" s="8"/>
      <c r="EF541" s="8"/>
      <c r="EG541" s="8"/>
      <c r="EH541" s="4"/>
      <c r="EI541" s="8"/>
      <c r="EJ541" s="4"/>
      <c r="EK541" s="8"/>
      <c r="EL541" s="8"/>
      <c r="EM541" s="8"/>
      <c r="EN541" s="4"/>
      <c r="EO541" s="8"/>
      <c r="EP541" s="4"/>
      <c r="EQ541" s="8"/>
      <c r="ER541" s="8"/>
      <c r="ES541" s="8"/>
      <c r="ET541" s="4"/>
      <c r="EU541" s="8"/>
      <c r="EV541" s="4"/>
      <c r="EW541" s="8"/>
      <c r="EX541" s="8"/>
      <c r="EY541" s="8"/>
      <c r="EZ541" s="4"/>
      <c r="FA541" s="8"/>
      <c r="FB541" s="4"/>
      <c r="FC541" s="8"/>
      <c r="FD541" s="7">
        <v>0</v>
      </c>
      <c r="FE541" s="7">
        <v>0</v>
      </c>
      <c r="FF541" s="4"/>
      <c r="FG541" s="7">
        <v>0</v>
      </c>
      <c r="FH541" s="4"/>
      <c r="FI541" s="7">
        <v>0</v>
      </c>
      <c r="FJ541" s="7">
        <v>11.3497827017025</v>
      </c>
      <c r="FK541" s="7">
        <v>9.4056338075987895</v>
      </c>
      <c r="FL541" s="4">
        <v>0.82870606907636601</v>
      </c>
      <c r="FM541" s="7">
        <v>7.2017842008167099</v>
      </c>
      <c r="FN541" s="4">
        <v>0.63453058002039497</v>
      </c>
      <c r="FO541" s="7">
        <v>1.7741935483871001</v>
      </c>
      <c r="FP541" s="7">
        <v>0</v>
      </c>
      <c r="FQ541" s="7">
        <v>0</v>
      </c>
      <c r="FR541" s="4"/>
      <c r="FS541" s="7">
        <v>0</v>
      </c>
      <c r="FT541" s="4"/>
      <c r="FU541" s="7">
        <v>0</v>
      </c>
      <c r="FV541" s="7">
        <v>0</v>
      </c>
      <c r="FW541" s="7">
        <v>0</v>
      </c>
      <c r="FX541" s="4"/>
      <c r="FY541" s="7">
        <v>0</v>
      </c>
      <c r="FZ541" s="4"/>
      <c r="GA541" s="7">
        <v>0</v>
      </c>
      <c r="GB541" s="7">
        <v>0</v>
      </c>
      <c r="GC541" s="7">
        <v>0</v>
      </c>
      <c r="GD541" s="4"/>
      <c r="GE541" s="7">
        <v>0</v>
      </c>
      <c r="GF541" s="4"/>
      <c r="GG541" s="7">
        <v>0</v>
      </c>
      <c r="GH541" s="7">
        <v>0</v>
      </c>
      <c r="GI541" s="7">
        <v>0</v>
      </c>
      <c r="GJ541" s="4"/>
      <c r="GK541" s="7">
        <v>0</v>
      </c>
      <c r="GL541" s="4"/>
      <c r="GM541" s="7">
        <v>0</v>
      </c>
      <c r="GN541" s="7">
        <v>0</v>
      </c>
      <c r="GO541" s="7">
        <v>0</v>
      </c>
      <c r="GP541" s="4"/>
      <c r="GQ541" s="7">
        <v>0</v>
      </c>
      <c r="GR541" s="4"/>
      <c r="GS541" s="7">
        <v>0</v>
      </c>
      <c r="GT541" s="7">
        <v>0</v>
      </c>
      <c r="GU541" s="7">
        <v>0</v>
      </c>
      <c r="GV541" s="4"/>
      <c r="GW541" s="7">
        <v>0</v>
      </c>
      <c r="GX541" s="4"/>
      <c r="GY541" s="7">
        <v>0</v>
      </c>
      <c r="GZ541" s="3"/>
    </row>
    <row r="542" spans="1:208" s="11" customFormat="1" x14ac:dyDescent="0.25">
      <c r="A542" s="7" t="s">
        <v>220</v>
      </c>
      <c r="B542" s="7" t="s">
        <v>1250</v>
      </c>
      <c r="C542" s="7"/>
      <c r="D542" s="33"/>
      <c r="E542" s="7"/>
      <c r="F542" s="8"/>
      <c r="G542" s="8"/>
      <c r="H542" s="8"/>
      <c r="I542" s="8"/>
      <c r="J542" s="8">
        <v>0</v>
      </c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/>
      <c r="AP542" s="8">
        <v>0</v>
      </c>
      <c r="AQ542" s="8"/>
      <c r="AR542" s="8"/>
      <c r="AS542" s="8"/>
      <c r="AT542" s="8"/>
      <c r="AU542" s="8">
        <f t="shared" si="49"/>
        <v>0</v>
      </c>
      <c r="AV542" s="8">
        <f t="shared" si="50"/>
        <v>0</v>
      </c>
      <c r="AW542" s="8">
        <f t="shared" si="51"/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9">
        <v>0</v>
      </c>
      <c r="BM542" s="8" t="s">
        <v>268</v>
      </c>
      <c r="BN542" s="7" t="s">
        <v>268</v>
      </c>
      <c r="BO542" s="10">
        <v>863</v>
      </c>
      <c r="BP542" s="10"/>
      <c r="BQ542" s="7" t="s">
        <v>252</v>
      </c>
      <c r="BR542" s="8"/>
      <c r="BS542" s="8"/>
      <c r="BT542" s="4"/>
      <c r="BU542" s="8"/>
      <c r="BV542" s="4"/>
      <c r="BW542" s="8"/>
      <c r="BX542" s="8"/>
      <c r="BY542" s="8"/>
      <c r="BZ542" s="4"/>
      <c r="CA542" s="8"/>
      <c r="CB542" s="4"/>
      <c r="CC542" s="8"/>
      <c r="CD542" s="8"/>
      <c r="CE542" s="8"/>
      <c r="CF542" s="4"/>
      <c r="CG542" s="8"/>
      <c r="CH542" s="4"/>
      <c r="CI542" s="8"/>
      <c r="CJ542" s="8"/>
      <c r="CK542" s="8"/>
      <c r="CL542" s="4"/>
      <c r="CM542" s="8"/>
      <c r="CN542" s="4"/>
      <c r="CO542" s="8"/>
      <c r="CP542" s="8"/>
      <c r="CQ542" s="8"/>
      <c r="CR542" s="4"/>
      <c r="CS542" s="8"/>
      <c r="CT542" s="4"/>
      <c r="CU542" s="8"/>
      <c r="CV542" s="8"/>
      <c r="CW542" s="8"/>
      <c r="CX542" s="4"/>
      <c r="CY542" s="8"/>
      <c r="CZ542" s="4"/>
      <c r="DA542" s="8"/>
      <c r="DB542" s="8"/>
      <c r="DC542" s="8"/>
      <c r="DD542" s="4"/>
      <c r="DE542" s="8"/>
      <c r="DF542" s="4"/>
      <c r="DG542" s="8"/>
      <c r="DH542" s="8"/>
      <c r="DI542" s="8"/>
      <c r="DJ542" s="4"/>
      <c r="DK542" s="8"/>
      <c r="DL542" s="4"/>
      <c r="DM542" s="8"/>
      <c r="DN542" s="8"/>
      <c r="DO542" s="8"/>
      <c r="DP542" s="4"/>
      <c r="DQ542" s="8"/>
      <c r="DR542" s="4"/>
      <c r="DS542" s="8"/>
      <c r="DT542" s="8"/>
      <c r="DU542" s="8"/>
      <c r="DV542" s="4"/>
      <c r="DW542" s="8"/>
      <c r="DX542" s="4"/>
      <c r="DY542" s="8"/>
      <c r="DZ542" s="8"/>
      <c r="EA542" s="8"/>
      <c r="EB542" s="4"/>
      <c r="EC542" s="8"/>
      <c r="ED542" s="4"/>
      <c r="EE542" s="8"/>
      <c r="EF542" s="8"/>
      <c r="EG542" s="8"/>
      <c r="EH542" s="4"/>
      <c r="EI542" s="8"/>
      <c r="EJ542" s="4"/>
      <c r="EK542" s="8"/>
      <c r="EL542" s="8"/>
      <c r="EM542" s="8"/>
      <c r="EN542" s="4"/>
      <c r="EO542" s="8"/>
      <c r="EP542" s="4"/>
      <c r="EQ542" s="8"/>
      <c r="ER542" s="8"/>
      <c r="ES542" s="8"/>
      <c r="ET542" s="4"/>
      <c r="EU542" s="8"/>
      <c r="EV542" s="4"/>
      <c r="EW542" s="8"/>
      <c r="EX542" s="8"/>
      <c r="EY542" s="8"/>
      <c r="EZ542" s="4"/>
      <c r="FA542" s="8"/>
      <c r="FB542" s="4"/>
      <c r="FC542" s="8"/>
      <c r="FD542" s="7">
        <v>0</v>
      </c>
      <c r="FE542" s="7">
        <v>0</v>
      </c>
      <c r="FF542" s="4"/>
      <c r="FG542" s="7">
        <v>0</v>
      </c>
      <c r="FH542" s="4"/>
      <c r="FI542" s="7">
        <v>0</v>
      </c>
      <c r="FJ542" s="7">
        <v>0</v>
      </c>
      <c r="FK542" s="7">
        <v>0</v>
      </c>
      <c r="FL542" s="4"/>
      <c r="FM542" s="7">
        <v>0</v>
      </c>
      <c r="FN542" s="4"/>
      <c r="FO542" s="7">
        <v>0</v>
      </c>
      <c r="FP542" s="7">
        <v>0</v>
      </c>
      <c r="FQ542" s="7">
        <v>0</v>
      </c>
      <c r="FR542" s="4"/>
      <c r="FS542" s="7">
        <v>0</v>
      </c>
      <c r="FT542" s="4"/>
      <c r="FU542" s="7">
        <v>0</v>
      </c>
      <c r="FV542" s="7">
        <v>0</v>
      </c>
      <c r="FW542" s="7">
        <v>0</v>
      </c>
      <c r="FX542" s="4"/>
      <c r="FY542" s="7">
        <v>0</v>
      </c>
      <c r="FZ542" s="4"/>
      <c r="GA542" s="7">
        <v>0</v>
      </c>
      <c r="GB542" s="7">
        <v>0</v>
      </c>
      <c r="GC542" s="7">
        <v>0</v>
      </c>
      <c r="GD542" s="4"/>
      <c r="GE542" s="7">
        <v>0</v>
      </c>
      <c r="GF542" s="4"/>
      <c r="GG542" s="7">
        <v>0</v>
      </c>
      <c r="GH542" s="7">
        <v>0</v>
      </c>
      <c r="GI542" s="7">
        <v>0</v>
      </c>
      <c r="GJ542" s="4"/>
      <c r="GK542" s="7">
        <v>0</v>
      </c>
      <c r="GL542" s="4"/>
      <c r="GM542" s="7">
        <v>0</v>
      </c>
      <c r="GN542" s="7">
        <v>0</v>
      </c>
      <c r="GO542" s="7">
        <v>0</v>
      </c>
      <c r="GP542" s="4"/>
      <c r="GQ542" s="7">
        <v>0</v>
      </c>
      <c r="GR542" s="4"/>
      <c r="GS542" s="7">
        <v>0</v>
      </c>
      <c r="GT542" s="7">
        <v>0</v>
      </c>
      <c r="GU542" s="7">
        <v>0</v>
      </c>
      <c r="GV542" s="4"/>
      <c r="GW542" s="7">
        <v>0</v>
      </c>
      <c r="GX542" s="4"/>
      <c r="GY542" s="7">
        <v>0</v>
      </c>
      <c r="GZ542" s="3"/>
    </row>
    <row r="543" spans="1:208" s="11" customFormat="1" x14ac:dyDescent="0.25">
      <c r="A543" s="7" t="s">
        <v>220</v>
      </c>
      <c r="B543" s="7" t="s">
        <v>1251</v>
      </c>
      <c r="C543" s="7" t="s">
        <v>1252</v>
      </c>
      <c r="D543" s="33" t="s">
        <v>231</v>
      </c>
      <c r="E543" s="7"/>
      <c r="F543" s="8"/>
      <c r="G543" s="8">
        <v>0.66863906272491003</v>
      </c>
      <c r="H543" s="8">
        <v>370.29023986034701</v>
      </c>
      <c r="I543" s="8">
        <v>197.97716228867901</v>
      </c>
      <c r="J543" s="8">
        <v>100.613198084899</v>
      </c>
      <c r="K543" s="8">
        <v>73.491686046821499</v>
      </c>
      <c r="L543" s="8">
        <v>0</v>
      </c>
      <c r="M543" s="8">
        <v>0</v>
      </c>
      <c r="N543" s="8">
        <v>0</v>
      </c>
      <c r="O543" s="8">
        <v>0</v>
      </c>
      <c r="P543" s="8"/>
      <c r="Q543" s="8"/>
      <c r="R543" s="8"/>
      <c r="S543" s="8"/>
      <c r="T543" s="8">
        <v>0</v>
      </c>
      <c r="U543" s="8">
        <v>0</v>
      </c>
      <c r="V543" s="8"/>
      <c r="W543" s="8"/>
      <c r="X543" s="8"/>
      <c r="Y543" s="8"/>
      <c r="Z543" s="8"/>
      <c r="AA543" s="8"/>
      <c r="AB543" s="8"/>
      <c r="AC543" s="8">
        <v>0.66863906272491003</v>
      </c>
      <c r="AD543" s="8">
        <v>568.26740214902497</v>
      </c>
      <c r="AE543" s="8">
        <v>174.10488413172101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568.93604121174997</v>
      </c>
      <c r="AP543" s="8">
        <v>174.10488413172101</v>
      </c>
      <c r="AQ543" s="8">
        <v>0</v>
      </c>
      <c r="AR543" s="8">
        <v>0</v>
      </c>
      <c r="AS543" s="8"/>
      <c r="AT543" s="8"/>
      <c r="AU543" s="8">
        <f t="shared" si="49"/>
        <v>-174.10488413172101</v>
      </c>
      <c r="AV543" s="8">
        <f t="shared" si="50"/>
        <v>0</v>
      </c>
      <c r="AW543" s="8">
        <f t="shared" si="51"/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9">
        <v>0</v>
      </c>
      <c r="BM543" s="8" t="s">
        <v>268</v>
      </c>
      <c r="BN543" s="7" t="s">
        <v>268</v>
      </c>
      <c r="BO543" s="10"/>
      <c r="BP543" s="10"/>
      <c r="BQ543" s="7" t="s">
        <v>252</v>
      </c>
      <c r="BR543" s="8">
        <v>0</v>
      </c>
      <c r="BS543" s="8">
        <v>0</v>
      </c>
      <c r="BT543" s="4"/>
      <c r="BU543" s="8">
        <v>3.4292882609261699E-4</v>
      </c>
      <c r="BV543" s="4"/>
      <c r="BW543" s="8">
        <v>0</v>
      </c>
      <c r="BX543" s="8">
        <v>0</v>
      </c>
      <c r="BY543" s="8">
        <v>0</v>
      </c>
      <c r="BZ543" s="4"/>
      <c r="CA543" s="8">
        <v>1.0655874439461901</v>
      </c>
      <c r="CB543" s="4"/>
      <c r="CC543" s="8">
        <v>0</v>
      </c>
      <c r="CD543" s="8"/>
      <c r="CE543" s="8"/>
      <c r="CF543" s="4"/>
      <c r="CG543" s="8"/>
      <c r="CH543" s="4"/>
      <c r="CI543" s="8"/>
      <c r="CJ543" s="8"/>
      <c r="CK543" s="8"/>
      <c r="CL543" s="4"/>
      <c r="CM543" s="8"/>
      <c r="CN543" s="4"/>
      <c r="CO543" s="8"/>
      <c r="CP543" s="8"/>
      <c r="CQ543" s="8"/>
      <c r="CR543" s="4"/>
      <c r="CS543" s="8"/>
      <c r="CT543" s="4"/>
      <c r="CU543" s="8"/>
      <c r="CV543" s="8"/>
      <c r="CW543" s="8"/>
      <c r="CX543" s="4"/>
      <c r="CY543" s="8"/>
      <c r="CZ543" s="4"/>
      <c r="DA543" s="8"/>
      <c r="DB543" s="8">
        <v>0</v>
      </c>
      <c r="DC543" s="8">
        <v>0</v>
      </c>
      <c r="DD543" s="4"/>
      <c r="DE543" s="8">
        <v>-4.0587219343681398E-4</v>
      </c>
      <c r="DF543" s="4"/>
      <c r="DG543" s="8">
        <v>0</v>
      </c>
      <c r="DH543" s="8">
        <v>0</v>
      </c>
      <c r="DI543" s="8">
        <v>0</v>
      </c>
      <c r="DJ543" s="4"/>
      <c r="DK543" s="8">
        <v>4.0869565217405103E-4</v>
      </c>
      <c r="DL543" s="4"/>
      <c r="DM543" s="8">
        <v>0</v>
      </c>
      <c r="DN543" s="8"/>
      <c r="DO543" s="8"/>
      <c r="DP543" s="4"/>
      <c r="DQ543" s="8"/>
      <c r="DR543" s="4"/>
      <c r="DS543" s="8"/>
      <c r="DT543" s="8"/>
      <c r="DU543" s="8"/>
      <c r="DV543" s="4"/>
      <c r="DW543" s="8"/>
      <c r="DX543" s="4"/>
      <c r="DY543" s="8"/>
      <c r="DZ543" s="8"/>
      <c r="EA543" s="8"/>
      <c r="EB543" s="4"/>
      <c r="EC543" s="8"/>
      <c r="ED543" s="4"/>
      <c r="EE543" s="8"/>
      <c r="EF543" s="8"/>
      <c r="EG543" s="8"/>
      <c r="EH543" s="4"/>
      <c r="EI543" s="8"/>
      <c r="EJ543" s="4"/>
      <c r="EK543" s="8"/>
      <c r="EL543" s="8"/>
      <c r="EM543" s="8"/>
      <c r="EN543" s="4"/>
      <c r="EO543" s="8"/>
      <c r="EP543" s="4"/>
      <c r="EQ543" s="8"/>
      <c r="ER543" s="8"/>
      <c r="ES543" s="8"/>
      <c r="ET543" s="4"/>
      <c r="EU543" s="8"/>
      <c r="EV543" s="4"/>
      <c r="EW543" s="8"/>
      <c r="EX543" s="8"/>
      <c r="EY543" s="8"/>
      <c r="EZ543" s="4"/>
      <c r="FA543" s="8"/>
      <c r="FB543" s="4"/>
      <c r="FC543" s="8"/>
      <c r="FD543" s="7">
        <v>0</v>
      </c>
      <c r="FE543" s="7">
        <v>0</v>
      </c>
      <c r="FF543" s="4"/>
      <c r="FG543" s="7">
        <v>1.06593037277228</v>
      </c>
      <c r="FH543" s="4"/>
      <c r="FI543" s="7">
        <v>0</v>
      </c>
      <c r="FJ543" s="7">
        <v>0</v>
      </c>
      <c r="FK543" s="7">
        <v>0</v>
      </c>
      <c r="FL543" s="4"/>
      <c r="FM543" s="7">
        <v>0</v>
      </c>
      <c r="FN543" s="4"/>
      <c r="FO543" s="7">
        <v>0</v>
      </c>
      <c r="FP543" s="7">
        <v>0</v>
      </c>
      <c r="FQ543" s="7">
        <v>0</v>
      </c>
      <c r="FR543" s="4"/>
      <c r="FS543" s="7">
        <v>0</v>
      </c>
      <c r="FT543" s="4"/>
      <c r="FU543" s="7">
        <v>0</v>
      </c>
      <c r="FV543" s="7">
        <v>0</v>
      </c>
      <c r="FW543" s="7">
        <v>0</v>
      </c>
      <c r="FX543" s="4"/>
      <c r="FY543" s="7">
        <v>2.8234587372370501E-6</v>
      </c>
      <c r="FZ543" s="4"/>
      <c r="GA543" s="7">
        <v>0</v>
      </c>
      <c r="GB543" s="7">
        <v>0</v>
      </c>
      <c r="GC543" s="7">
        <v>0</v>
      </c>
      <c r="GD543" s="4"/>
      <c r="GE543" s="7">
        <v>0</v>
      </c>
      <c r="GF543" s="4"/>
      <c r="GG543" s="7">
        <v>0</v>
      </c>
      <c r="GH543" s="7">
        <v>0</v>
      </c>
      <c r="GI543" s="7">
        <v>0</v>
      </c>
      <c r="GJ543" s="4"/>
      <c r="GK543" s="7">
        <v>0</v>
      </c>
      <c r="GL543" s="4"/>
      <c r="GM543" s="7">
        <v>0</v>
      </c>
      <c r="GN543" s="7">
        <v>0</v>
      </c>
      <c r="GO543" s="7">
        <v>0</v>
      </c>
      <c r="GP543" s="4"/>
      <c r="GQ543" s="7">
        <v>0</v>
      </c>
      <c r="GR543" s="4"/>
      <c r="GS543" s="7">
        <v>0</v>
      </c>
      <c r="GT543" s="7">
        <v>0</v>
      </c>
      <c r="GU543" s="7">
        <v>0</v>
      </c>
      <c r="GV543" s="4"/>
      <c r="GW543" s="7">
        <v>0</v>
      </c>
      <c r="GX543" s="4"/>
      <c r="GY543" s="7">
        <v>0</v>
      </c>
      <c r="GZ543" s="3"/>
    </row>
    <row r="544" spans="1:208" s="11" customFormat="1" x14ac:dyDescent="0.25">
      <c r="A544" s="7" t="s">
        <v>220</v>
      </c>
      <c r="B544" s="7" t="s">
        <v>1253</v>
      </c>
      <c r="C544" s="7" t="s">
        <v>469</v>
      </c>
      <c r="D544" s="33" t="s">
        <v>279</v>
      </c>
      <c r="E544" s="7" t="s">
        <v>280</v>
      </c>
      <c r="F544" s="8">
        <v>371.45434453450099</v>
      </c>
      <c r="G544" s="8">
        <v>320.96716773274801</v>
      </c>
      <c r="H544" s="8">
        <v>452.63133280759303</v>
      </c>
      <c r="I544" s="8">
        <v>572.29801369866095</v>
      </c>
      <c r="J544" s="8">
        <v>-45.019831515151402</v>
      </c>
      <c r="K544" s="8">
        <v>165.57287146403701</v>
      </c>
      <c r="L544" s="8">
        <v>188.80456196422</v>
      </c>
      <c r="M544" s="8">
        <v>71.383551478641493</v>
      </c>
      <c r="N544" s="8">
        <v>171.842555713764</v>
      </c>
      <c r="O544" s="8">
        <v>204.55410395034599</v>
      </c>
      <c r="P544" s="8">
        <v>328.803188316903</v>
      </c>
      <c r="Q544" s="8">
        <v>14.3233917561154</v>
      </c>
      <c r="R544" s="8">
        <v>12.9888601606426</v>
      </c>
      <c r="S544" s="8">
        <v>10.199931799927</v>
      </c>
      <c r="T544" s="8"/>
      <c r="U544" s="8"/>
      <c r="V544" s="8"/>
      <c r="W544" s="8"/>
      <c r="X544" s="8"/>
      <c r="Y544" s="8"/>
      <c r="Z544" s="8"/>
      <c r="AA544" s="8"/>
      <c r="AB544" s="8"/>
      <c r="AC544" s="8">
        <v>692.421512267249</v>
      </c>
      <c r="AD544" s="8">
        <v>1024.9293465062501</v>
      </c>
      <c r="AE544" s="8">
        <v>120.553039948886</v>
      </c>
      <c r="AF544" s="8">
        <v>260.18811344286098</v>
      </c>
      <c r="AG544" s="8">
        <v>376.39665966411098</v>
      </c>
      <c r="AH544" s="8">
        <v>343.12658007301798</v>
      </c>
      <c r="AI544" s="8">
        <v>23.1887919605695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1717.3508587735</v>
      </c>
      <c r="AP544" s="8">
        <v>380.74115339174801</v>
      </c>
      <c r="AQ544" s="8">
        <v>719.52323973712896</v>
      </c>
      <c r="AR544" s="8">
        <v>23.1887919605695</v>
      </c>
      <c r="AS544" s="8"/>
      <c r="AT544" s="8"/>
      <c r="AU544" s="8">
        <f t="shared" si="49"/>
        <v>338.78208634538095</v>
      </c>
      <c r="AV544" s="8">
        <f t="shared" si="50"/>
        <v>-696.3344477765595</v>
      </c>
      <c r="AW544" s="8">
        <f t="shared" si="51"/>
        <v>-23.1887919605695</v>
      </c>
      <c r="AX544" s="8">
        <v>-117.42101048557799</v>
      </c>
      <c r="AY544" s="8">
        <v>100.459004235123</v>
      </c>
      <c r="AZ544" s="8">
        <v>32.711548236582203</v>
      </c>
      <c r="BA544" s="8">
        <v>124.249084366556</v>
      </c>
      <c r="BB544" s="8">
        <v>-314.47979656078701</v>
      </c>
      <c r="BC544" s="8">
        <v>-1.33453159547286</v>
      </c>
      <c r="BD544" s="8">
        <v>-2.7889283607155799</v>
      </c>
      <c r="BE544" s="8">
        <v>-10.199931799927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9">
        <v>0</v>
      </c>
      <c r="BM544" s="8" t="s">
        <v>236</v>
      </c>
      <c r="BN544" s="7" t="s">
        <v>224</v>
      </c>
      <c r="BO544" s="10">
        <v>118</v>
      </c>
      <c r="BP544" s="10"/>
      <c r="BQ544" s="7" t="s">
        <v>252</v>
      </c>
      <c r="BR544" s="8">
        <v>166.353714599022</v>
      </c>
      <c r="BS544" s="8">
        <v>127.014756388988</v>
      </c>
      <c r="BT544" s="4">
        <v>0.763522213466306</v>
      </c>
      <c r="BU544" s="8">
        <v>117.045734752404</v>
      </c>
      <c r="BV544" s="4">
        <v>0.70359555862356504</v>
      </c>
      <c r="BW544" s="8">
        <v>8.8182795698924696</v>
      </c>
      <c r="BX544" s="8">
        <v>205.29305443314101</v>
      </c>
      <c r="BY544" s="8">
        <v>95.803841451897398</v>
      </c>
      <c r="BZ544" s="4">
        <v>0.46666869328060201</v>
      </c>
      <c r="CA544" s="8">
        <v>75.408406066946</v>
      </c>
      <c r="CB544" s="4">
        <v>0.367320785767278</v>
      </c>
      <c r="CC544" s="8">
        <v>16.526537634408601</v>
      </c>
      <c r="CD544" s="8">
        <v>335.14582187320798</v>
      </c>
      <c r="CE544" s="8">
        <v>191.103946691473</v>
      </c>
      <c r="CF544" s="4">
        <v>0.57021133554149195</v>
      </c>
      <c r="CG544" s="8">
        <v>154.39962774650499</v>
      </c>
      <c r="CH544" s="4">
        <v>0.46069387612690499</v>
      </c>
      <c r="CI544" s="8">
        <v>34.591118279569898</v>
      </c>
      <c r="CJ544" s="8">
        <v>14.975177412376301</v>
      </c>
      <c r="CK544" s="8">
        <v>-0.13425830742941899</v>
      </c>
      <c r="CL544" s="4">
        <v>-8.9653901073960107E-3</v>
      </c>
      <c r="CM544" s="8">
        <v>-12.6333653357798</v>
      </c>
      <c r="CN544" s="4">
        <v>-0.843620411824898</v>
      </c>
      <c r="CO544" s="8">
        <v>6.7732142857142899</v>
      </c>
      <c r="CP544" s="8">
        <v>13.0957615207989</v>
      </c>
      <c r="CQ544" s="8">
        <v>9.7305676260653904</v>
      </c>
      <c r="CR544" s="4">
        <v>0.74303182832179304</v>
      </c>
      <c r="CS544" s="8">
        <v>8.2548206880654007</v>
      </c>
      <c r="CT544" s="4">
        <v>0.63034293003541397</v>
      </c>
      <c r="CU544" s="8">
        <v>1.45161290322581</v>
      </c>
      <c r="CV544" s="8">
        <v>10.2335811366712</v>
      </c>
      <c r="CW544" s="8">
        <v>10.0897366960382</v>
      </c>
      <c r="CX544" s="4">
        <v>0.98594388037658798</v>
      </c>
      <c r="CY544" s="8">
        <v>9.80327658051276</v>
      </c>
      <c r="CZ544" s="4">
        <v>0.95795171305023796</v>
      </c>
      <c r="DA544" s="8">
        <v>0.19354838709677399</v>
      </c>
      <c r="DB544" s="8"/>
      <c r="DC544" s="8"/>
      <c r="DD544" s="4"/>
      <c r="DE544" s="8"/>
      <c r="DF544" s="4"/>
      <c r="DG544" s="8"/>
      <c r="DH544" s="8"/>
      <c r="DI544" s="8"/>
      <c r="DJ544" s="4"/>
      <c r="DK544" s="8"/>
      <c r="DL544" s="4"/>
      <c r="DM544" s="8"/>
      <c r="DN544" s="8"/>
      <c r="DO544" s="8"/>
      <c r="DP544" s="4"/>
      <c r="DQ544" s="8"/>
      <c r="DR544" s="4"/>
      <c r="DS544" s="8"/>
      <c r="DT544" s="8"/>
      <c r="DU544" s="8"/>
      <c r="DV544" s="4"/>
      <c r="DW544" s="8"/>
      <c r="DX544" s="4"/>
      <c r="DY544" s="8"/>
      <c r="DZ544" s="8"/>
      <c r="EA544" s="8"/>
      <c r="EB544" s="4"/>
      <c r="EC544" s="8"/>
      <c r="ED544" s="4"/>
      <c r="EE544" s="8"/>
      <c r="EF544" s="8"/>
      <c r="EG544" s="8"/>
      <c r="EH544" s="4"/>
      <c r="EI544" s="8"/>
      <c r="EJ544" s="4"/>
      <c r="EK544" s="8"/>
      <c r="EL544" s="8"/>
      <c r="EM544" s="8"/>
      <c r="EN544" s="4"/>
      <c r="EO544" s="8"/>
      <c r="EP544" s="4"/>
      <c r="EQ544" s="8"/>
      <c r="ER544" s="8"/>
      <c r="ES544" s="8"/>
      <c r="ET544" s="4"/>
      <c r="EU544" s="8"/>
      <c r="EV544" s="4"/>
      <c r="EW544" s="8"/>
      <c r="EX544" s="8"/>
      <c r="EY544" s="8"/>
      <c r="EZ544" s="4"/>
      <c r="FA544" s="8"/>
      <c r="FB544" s="4"/>
      <c r="FC544" s="8"/>
      <c r="FD544" s="7">
        <v>371.64676903216298</v>
      </c>
      <c r="FE544" s="7">
        <v>222.81859784088499</v>
      </c>
      <c r="FF544" s="4">
        <v>0.59954401977217697</v>
      </c>
      <c r="FG544" s="7">
        <v>192.45414081934999</v>
      </c>
      <c r="FH544" s="4">
        <v>0.51784155508881802</v>
      </c>
      <c r="FI544" s="7">
        <v>25.344817204301101</v>
      </c>
      <c r="FJ544" s="7">
        <v>350.12099928558399</v>
      </c>
      <c r="FK544" s="7">
        <v>190.969688384043</v>
      </c>
      <c r="FL544" s="4">
        <v>0.54543911611618201</v>
      </c>
      <c r="FM544" s="7">
        <v>141.766262410726</v>
      </c>
      <c r="FN544" s="4">
        <v>0.40490648290161801</v>
      </c>
      <c r="FO544" s="7">
        <v>41.364332565284201</v>
      </c>
      <c r="FP544" s="7">
        <v>23.3293426574701</v>
      </c>
      <c r="FQ544" s="7">
        <v>19.820304322103599</v>
      </c>
      <c r="FR544" s="4">
        <v>0.84958691777614903</v>
      </c>
      <c r="FS544" s="7">
        <v>18.058097268578202</v>
      </c>
      <c r="FT544" s="4">
        <v>0.77405083948200903</v>
      </c>
      <c r="FU544" s="7">
        <v>1.6451612903225801</v>
      </c>
      <c r="FV544" s="7">
        <v>0</v>
      </c>
      <c r="FW544" s="7">
        <v>0</v>
      </c>
      <c r="FX544" s="4"/>
      <c r="FY544" s="7">
        <v>0</v>
      </c>
      <c r="FZ544" s="4"/>
      <c r="GA544" s="7">
        <v>0</v>
      </c>
      <c r="GB544" s="7">
        <v>0</v>
      </c>
      <c r="GC544" s="7">
        <v>0</v>
      </c>
      <c r="GD544" s="4"/>
      <c r="GE544" s="7">
        <v>0</v>
      </c>
      <c r="GF544" s="4"/>
      <c r="GG544" s="7">
        <v>0</v>
      </c>
      <c r="GH544" s="7">
        <v>0</v>
      </c>
      <c r="GI544" s="7">
        <v>0</v>
      </c>
      <c r="GJ544" s="4"/>
      <c r="GK544" s="7">
        <v>0</v>
      </c>
      <c r="GL544" s="4"/>
      <c r="GM544" s="7">
        <v>0</v>
      </c>
      <c r="GN544" s="7">
        <v>0</v>
      </c>
      <c r="GO544" s="7">
        <v>0</v>
      </c>
      <c r="GP544" s="4"/>
      <c r="GQ544" s="7">
        <v>0</v>
      </c>
      <c r="GR544" s="4"/>
      <c r="GS544" s="7">
        <v>0</v>
      </c>
      <c r="GT544" s="7">
        <v>0</v>
      </c>
      <c r="GU544" s="7">
        <v>0</v>
      </c>
      <c r="GV544" s="4"/>
      <c r="GW544" s="7">
        <v>0</v>
      </c>
      <c r="GX544" s="4"/>
      <c r="GY544" s="7">
        <v>0</v>
      </c>
      <c r="GZ544" s="3"/>
    </row>
    <row r="545" spans="1:208" s="11" customFormat="1" x14ac:dyDescent="0.25">
      <c r="A545" s="7" t="s">
        <v>220</v>
      </c>
      <c r="B545" s="7" t="s">
        <v>1254</v>
      </c>
      <c r="C545" s="7" t="s">
        <v>1255</v>
      </c>
      <c r="D545" s="33" t="s">
        <v>248</v>
      </c>
      <c r="E545" s="7"/>
      <c r="F545" s="8">
        <v>75.201342664335996</v>
      </c>
      <c r="G545" s="8">
        <v>127.216415559965</v>
      </c>
      <c r="H545" s="8">
        <v>109.09771203936801</v>
      </c>
      <c r="I545" s="8">
        <v>72.293172461600193</v>
      </c>
      <c r="J545" s="8">
        <v>2.5060600158635</v>
      </c>
      <c r="K545" s="8">
        <v>0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>
        <v>202.417758224301</v>
      </c>
      <c r="AD545" s="8">
        <v>181.39088450096901</v>
      </c>
      <c r="AE545" s="8">
        <v>2.5060600158635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383.80864272526998</v>
      </c>
      <c r="AP545" s="8">
        <v>2.5060600158635</v>
      </c>
      <c r="AQ545" s="8"/>
      <c r="AR545" s="8"/>
      <c r="AS545" s="8"/>
      <c r="AT545" s="8"/>
      <c r="AU545" s="8">
        <f t="shared" si="49"/>
        <v>-2.5060600158635</v>
      </c>
      <c r="AV545" s="8">
        <f t="shared" si="50"/>
        <v>0</v>
      </c>
      <c r="AW545" s="8">
        <f t="shared" si="51"/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9">
        <v>0</v>
      </c>
      <c r="BM545" s="8" t="s">
        <v>268</v>
      </c>
      <c r="BN545" s="7" t="s">
        <v>268</v>
      </c>
      <c r="BO545" s="10"/>
      <c r="BP545" s="10"/>
      <c r="BQ545" s="7" t="s">
        <v>252</v>
      </c>
      <c r="BR545" s="8"/>
      <c r="BS545" s="8"/>
      <c r="BT545" s="4"/>
      <c r="BU545" s="8"/>
      <c r="BV545" s="4"/>
      <c r="BW545" s="8"/>
      <c r="BX545" s="8"/>
      <c r="BY545" s="8"/>
      <c r="BZ545" s="4"/>
      <c r="CA545" s="8"/>
      <c r="CB545" s="4"/>
      <c r="CC545" s="8"/>
      <c r="CD545" s="8"/>
      <c r="CE545" s="8"/>
      <c r="CF545" s="4"/>
      <c r="CG545" s="8"/>
      <c r="CH545" s="4"/>
      <c r="CI545" s="8"/>
      <c r="CJ545" s="8"/>
      <c r="CK545" s="8"/>
      <c r="CL545" s="4"/>
      <c r="CM545" s="8"/>
      <c r="CN545" s="4"/>
      <c r="CO545" s="8"/>
      <c r="CP545" s="8"/>
      <c r="CQ545" s="8"/>
      <c r="CR545" s="4"/>
      <c r="CS545" s="8"/>
      <c r="CT545" s="4"/>
      <c r="CU545" s="8"/>
      <c r="CV545" s="8"/>
      <c r="CW545" s="8"/>
      <c r="CX545" s="4"/>
      <c r="CY545" s="8"/>
      <c r="CZ545" s="4"/>
      <c r="DA545" s="8"/>
      <c r="DB545" s="8"/>
      <c r="DC545" s="8"/>
      <c r="DD545" s="4"/>
      <c r="DE545" s="8"/>
      <c r="DF545" s="4"/>
      <c r="DG545" s="8"/>
      <c r="DH545" s="8"/>
      <c r="DI545" s="8"/>
      <c r="DJ545" s="4"/>
      <c r="DK545" s="8"/>
      <c r="DL545" s="4"/>
      <c r="DM545" s="8"/>
      <c r="DN545" s="8"/>
      <c r="DO545" s="8"/>
      <c r="DP545" s="4"/>
      <c r="DQ545" s="8"/>
      <c r="DR545" s="4"/>
      <c r="DS545" s="8"/>
      <c r="DT545" s="8"/>
      <c r="DU545" s="8"/>
      <c r="DV545" s="4"/>
      <c r="DW545" s="8"/>
      <c r="DX545" s="4"/>
      <c r="DY545" s="8"/>
      <c r="DZ545" s="8"/>
      <c r="EA545" s="8"/>
      <c r="EB545" s="4"/>
      <c r="EC545" s="8"/>
      <c r="ED545" s="4"/>
      <c r="EE545" s="8"/>
      <c r="EF545" s="8"/>
      <c r="EG545" s="8"/>
      <c r="EH545" s="4"/>
      <c r="EI545" s="8"/>
      <c r="EJ545" s="4"/>
      <c r="EK545" s="8"/>
      <c r="EL545" s="8"/>
      <c r="EM545" s="8"/>
      <c r="EN545" s="4"/>
      <c r="EO545" s="8"/>
      <c r="EP545" s="4"/>
      <c r="EQ545" s="8"/>
      <c r="ER545" s="8"/>
      <c r="ES545" s="8"/>
      <c r="ET545" s="4"/>
      <c r="EU545" s="8"/>
      <c r="EV545" s="4"/>
      <c r="EW545" s="8"/>
      <c r="EX545" s="8"/>
      <c r="EY545" s="8"/>
      <c r="EZ545" s="4"/>
      <c r="FA545" s="8"/>
      <c r="FB545" s="4"/>
      <c r="FC545" s="8"/>
      <c r="FD545" s="7">
        <v>0</v>
      </c>
      <c r="FE545" s="7">
        <v>0</v>
      </c>
      <c r="FF545" s="4"/>
      <c r="FG545" s="7">
        <v>0</v>
      </c>
      <c r="FH545" s="4"/>
      <c r="FI545" s="7">
        <v>0</v>
      </c>
      <c r="FJ545" s="7">
        <v>0</v>
      </c>
      <c r="FK545" s="7">
        <v>0</v>
      </c>
      <c r="FL545" s="4"/>
      <c r="FM545" s="7">
        <v>0</v>
      </c>
      <c r="FN545" s="4"/>
      <c r="FO545" s="7">
        <v>0</v>
      </c>
      <c r="FP545" s="7">
        <v>0</v>
      </c>
      <c r="FQ545" s="7">
        <v>0</v>
      </c>
      <c r="FR545" s="4"/>
      <c r="FS545" s="7">
        <v>0</v>
      </c>
      <c r="FT545" s="4"/>
      <c r="FU545" s="7">
        <v>0</v>
      </c>
      <c r="FV545" s="7">
        <v>0</v>
      </c>
      <c r="FW545" s="7">
        <v>0</v>
      </c>
      <c r="FX545" s="4"/>
      <c r="FY545" s="7">
        <v>0</v>
      </c>
      <c r="FZ545" s="4"/>
      <c r="GA545" s="7">
        <v>0</v>
      </c>
      <c r="GB545" s="7">
        <v>0</v>
      </c>
      <c r="GC545" s="7">
        <v>0</v>
      </c>
      <c r="GD545" s="4"/>
      <c r="GE545" s="7">
        <v>0</v>
      </c>
      <c r="GF545" s="4"/>
      <c r="GG545" s="7">
        <v>0</v>
      </c>
      <c r="GH545" s="7">
        <v>0</v>
      </c>
      <c r="GI545" s="7">
        <v>0</v>
      </c>
      <c r="GJ545" s="4"/>
      <c r="GK545" s="7">
        <v>0</v>
      </c>
      <c r="GL545" s="4"/>
      <c r="GM545" s="7">
        <v>0</v>
      </c>
      <c r="GN545" s="7">
        <v>0</v>
      </c>
      <c r="GO545" s="7">
        <v>0</v>
      </c>
      <c r="GP545" s="4"/>
      <c r="GQ545" s="7">
        <v>0</v>
      </c>
      <c r="GR545" s="4"/>
      <c r="GS545" s="7">
        <v>0</v>
      </c>
      <c r="GT545" s="7">
        <v>0</v>
      </c>
      <c r="GU545" s="7">
        <v>0</v>
      </c>
      <c r="GV545" s="4"/>
      <c r="GW545" s="7">
        <v>0</v>
      </c>
      <c r="GX545" s="4"/>
      <c r="GY545" s="7">
        <v>0</v>
      </c>
      <c r="GZ545" s="3"/>
    </row>
    <row r="546" spans="1:208" s="11" customFormat="1" x14ac:dyDescent="0.25">
      <c r="A546" s="7" t="s">
        <v>220</v>
      </c>
      <c r="B546" s="7" t="s">
        <v>1256</v>
      </c>
      <c r="C546" s="7" t="s">
        <v>1257</v>
      </c>
      <c r="D546" s="33" t="s">
        <v>248</v>
      </c>
      <c r="E546" s="7"/>
      <c r="F546" s="8">
        <v>14.300155118457401</v>
      </c>
      <c r="G546" s="8">
        <v>0</v>
      </c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>
        <v>14.300155118457401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14.300155118457401</v>
      </c>
      <c r="AP546" s="8"/>
      <c r="AQ546" s="8"/>
      <c r="AR546" s="8"/>
      <c r="AS546" s="8"/>
      <c r="AT546" s="8"/>
      <c r="AU546" s="8">
        <f t="shared" si="49"/>
        <v>0</v>
      </c>
      <c r="AV546" s="8">
        <f t="shared" si="50"/>
        <v>0</v>
      </c>
      <c r="AW546" s="8">
        <f t="shared" si="51"/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9">
        <v>0</v>
      </c>
      <c r="BM546" s="8" t="s">
        <v>268</v>
      </c>
      <c r="BN546" s="7" t="s">
        <v>268</v>
      </c>
      <c r="BO546" s="10"/>
      <c r="BP546" s="10"/>
      <c r="BQ546" s="7" t="s">
        <v>252</v>
      </c>
      <c r="BR546" s="8"/>
      <c r="BS546" s="8"/>
      <c r="BT546" s="4"/>
      <c r="BU546" s="8"/>
      <c r="BV546" s="4"/>
      <c r="BW546" s="8"/>
      <c r="BX546" s="8"/>
      <c r="BY546" s="8"/>
      <c r="BZ546" s="4"/>
      <c r="CA546" s="8"/>
      <c r="CB546" s="4"/>
      <c r="CC546" s="8"/>
      <c r="CD546" s="8"/>
      <c r="CE546" s="8"/>
      <c r="CF546" s="4"/>
      <c r="CG546" s="8"/>
      <c r="CH546" s="4"/>
      <c r="CI546" s="8"/>
      <c r="CJ546" s="8"/>
      <c r="CK546" s="8"/>
      <c r="CL546" s="4"/>
      <c r="CM546" s="8"/>
      <c r="CN546" s="4"/>
      <c r="CO546" s="8"/>
      <c r="CP546" s="8"/>
      <c r="CQ546" s="8"/>
      <c r="CR546" s="4"/>
      <c r="CS546" s="8"/>
      <c r="CT546" s="4"/>
      <c r="CU546" s="8"/>
      <c r="CV546" s="8"/>
      <c r="CW546" s="8"/>
      <c r="CX546" s="4"/>
      <c r="CY546" s="8"/>
      <c r="CZ546" s="4"/>
      <c r="DA546" s="8"/>
      <c r="DB546" s="8"/>
      <c r="DC546" s="8"/>
      <c r="DD546" s="4"/>
      <c r="DE546" s="8"/>
      <c r="DF546" s="4"/>
      <c r="DG546" s="8"/>
      <c r="DH546" s="8"/>
      <c r="DI546" s="8"/>
      <c r="DJ546" s="4"/>
      <c r="DK546" s="8"/>
      <c r="DL546" s="4"/>
      <c r="DM546" s="8"/>
      <c r="DN546" s="8"/>
      <c r="DO546" s="8"/>
      <c r="DP546" s="4"/>
      <c r="DQ546" s="8"/>
      <c r="DR546" s="4"/>
      <c r="DS546" s="8"/>
      <c r="DT546" s="8"/>
      <c r="DU546" s="8"/>
      <c r="DV546" s="4"/>
      <c r="DW546" s="8"/>
      <c r="DX546" s="4"/>
      <c r="DY546" s="8"/>
      <c r="DZ546" s="8"/>
      <c r="EA546" s="8"/>
      <c r="EB546" s="4"/>
      <c r="EC546" s="8"/>
      <c r="ED546" s="4"/>
      <c r="EE546" s="8"/>
      <c r="EF546" s="8"/>
      <c r="EG546" s="8"/>
      <c r="EH546" s="4"/>
      <c r="EI546" s="8"/>
      <c r="EJ546" s="4"/>
      <c r="EK546" s="8"/>
      <c r="EL546" s="8"/>
      <c r="EM546" s="8"/>
      <c r="EN546" s="4"/>
      <c r="EO546" s="8"/>
      <c r="EP546" s="4"/>
      <c r="EQ546" s="8"/>
      <c r="ER546" s="8"/>
      <c r="ES546" s="8"/>
      <c r="ET546" s="4"/>
      <c r="EU546" s="8"/>
      <c r="EV546" s="4"/>
      <c r="EW546" s="8"/>
      <c r="EX546" s="8"/>
      <c r="EY546" s="8"/>
      <c r="EZ546" s="4"/>
      <c r="FA546" s="8"/>
      <c r="FB546" s="4"/>
      <c r="FC546" s="8"/>
      <c r="FD546" s="7">
        <v>0</v>
      </c>
      <c r="FE546" s="7">
        <v>0</v>
      </c>
      <c r="FF546" s="4"/>
      <c r="FG546" s="7">
        <v>0</v>
      </c>
      <c r="FH546" s="4"/>
      <c r="FI546" s="7">
        <v>0</v>
      </c>
      <c r="FJ546" s="7">
        <v>0</v>
      </c>
      <c r="FK546" s="7">
        <v>0</v>
      </c>
      <c r="FL546" s="4"/>
      <c r="FM546" s="7">
        <v>0</v>
      </c>
      <c r="FN546" s="4"/>
      <c r="FO546" s="7">
        <v>0</v>
      </c>
      <c r="FP546" s="7">
        <v>0</v>
      </c>
      <c r="FQ546" s="7">
        <v>0</v>
      </c>
      <c r="FR546" s="4"/>
      <c r="FS546" s="7">
        <v>0</v>
      </c>
      <c r="FT546" s="4"/>
      <c r="FU546" s="7">
        <v>0</v>
      </c>
      <c r="FV546" s="7">
        <v>0</v>
      </c>
      <c r="FW546" s="7">
        <v>0</v>
      </c>
      <c r="FX546" s="4"/>
      <c r="FY546" s="7">
        <v>0</v>
      </c>
      <c r="FZ546" s="4"/>
      <c r="GA546" s="7">
        <v>0</v>
      </c>
      <c r="GB546" s="7">
        <v>0</v>
      </c>
      <c r="GC546" s="7">
        <v>0</v>
      </c>
      <c r="GD546" s="4"/>
      <c r="GE546" s="7">
        <v>0</v>
      </c>
      <c r="GF546" s="4"/>
      <c r="GG546" s="7">
        <v>0</v>
      </c>
      <c r="GH546" s="7">
        <v>0</v>
      </c>
      <c r="GI546" s="7">
        <v>0</v>
      </c>
      <c r="GJ546" s="4"/>
      <c r="GK546" s="7">
        <v>0</v>
      </c>
      <c r="GL546" s="4"/>
      <c r="GM546" s="7">
        <v>0</v>
      </c>
      <c r="GN546" s="7">
        <v>0</v>
      </c>
      <c r="GO546" s="7">
        <v>0</v>
      </c>
      <c r="GP546" s="4"/>
      <c r="GQ546" s="7">
        <v>0</v>
      </c>
      <c r="GR546" s="4"/>
      <c r="GS546" s="7">
        <v>0</v>
      </c>
      <c r="GT546" s="7">
        <v>0</v>
      </c>
      <c r="GU546" s="7">
        <v>0</v>
      </c>
      <c r="GV546" s="4"/>
      <c r="GW546" s="7">
        <v>0</v>
      </c>
      <c r="GX546" s="4"/>
      <c r="GY546" s="7">
        <v>0</v>
      </c>
      <c r="GZ546" s="3"/>
    </row>
    <row r="547" spans="1:208" s="11" customFormat="1" x14ac:dyDescent="0.25">
      <c r="A547" s="7" t="s">
        <v>220</v>
      </c>
      <c r="B547" s="7" t="s">
        <v>1258</v>
      </c>
      <c r="C547" s="7" t="s">
        <v>1259</v>
      </c>
      <c r="D547" s="33" t="s">
        <v>248</v>
      </c>
      <c r="E547" s="7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>
        <v>79.959067148259706</v>
      </c>
      <c r="Q547" s="8">
        <v>132.52421355289599</v>
      </c>
      <c r="R547" s="8">
        <v>1.17407189676853</v>
      </c>
      <c r="S547" s="8">
        <v>0</v>
      </c>
      <c r="T547" s="8">
        <v>0</v>
      </c>
      <c r="U547" s="8">
        <v>0</v>
      </c>
      <c r="V547" s="8"/>
      <c r="W547" s="8"/>
      <c r="X547" s="8"/>
      <c r="Y547" s="8"/>
      <c r="Z547" s="8"/>
      <c r="AA547" s="8"/>
      <c r="AB547" s="8"/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212.48328070115599</v>
      </c>
      <c r="AI547" s="8">
        <v>1.17407189676853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/>
      <c r="AP547" s="8"/>
      <c r="AQ547" s="8">
        <v>212.48328070115599</v>
      </c>
      <c r="AR547" s="8">
        <v>1.17407189676853</v>
      </c>
      <c r="AS547" s="8"/>
      <c r="AT547" s="8"/>
      <c r="AU547" s="8">
        <f t="shared" si="49"/>
        <v>212.48328070115599</v>
      </c>
      <c r="AV547" s="8">
        <f t="shared" si="50"/>
        <v>-211.30920880438745</v>
      </c>
      <c r="AW547" s="8">
        <f t="shared" si="51"/>
        <v>-1.17407189676853</v>
      </c>
      <c r="AX547" s="8">
        <v>0</v>
      </c>
      <c r="AY547" s="8">
        <v>0</v>
      </c>
      <c r="AZ547" s="8">
        <v>0</v>
      </c>
      <c r="BA547" s="8">
        <v>79.959067148259706</v>
      </c>
      <c r="BB547" s="8">
        <v>52.565146404636401</v>
      </c>
      <c r="BC547" s="8">
        <v>-131.35014165612799</v>
      </c>
      <c r="BD547" s="8">
        <v>-1.17407189676853</v>
      </c>
      <c r="BE547" s="8">
        <v>0</v>
      </c>
      <c r="BF547" s="8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9">
        <v>0</v>
      </c>
      <c r="BM547" s="8" t="s">
        <v>268</v>
      </c>
      <c r="BN547" s="7" t="s">
        <v>268</v>
      </c>
      <c r="BO547" s="10"/>
      <c r="BP547" s="10"/>
      <c r="BQ547" s="7" t="s">
        <v>252</v>
      </c>
      <c r="BR547" s="8"/>
      <c r="BS547" s="8"/>
      <c r="BT547" s="4"/>
      <c r="BU547" s="8"/>
      <c r="BV547" s="4"/>
      <c r="BW547" s="8"/>
      <c r="BX547" s="8"/>
      <c r="BY547" s="8"/>
      <c r="BZ547" s="4"/>
      <c r="CA547" s="8"/>
      <c r="CB547" s="4"/>
      <c r="CC547" s="8"/>
      <c r="CD547" s="8">
        <v>86.150347913755994</v>
      </c>
      <c r="CE547" s="8">
        <v>47.293303602951603</v>
      </c>
      <c r="CF547" s="4">
        <v>0.54896242149011698</v>
      </c>
      <c r="CG547" s="8">
        <v>31.273645781739699</v>
      </c>
      <c r="CH547" s="4">
        <v>0.36301241421621799</v>
      </c>
      <c r="CI547" s="8">
        <v>13.4838709677419</v>
      </c>
      <c r="CJ547" s="8">
        <v>147.89149193376599</v>
      </c>
      <c r="CK547" s="8">
        <v>107.611887030999</v>
      </c>
      <c r="CL547" s="4">
        <v>0.727640823849381</v>
      </c>
      <c r="CM547" s="8">
        <v>87.190194224155107</v>
      </c>
      <c r="CN547" s="4">
        <v>0.58955517375674205</v>
      </c>
      <c r="CO547" s="8">
        <v>16.435483870967701</v>
      </c>
      <c r="CP547" s="8">
        <v>1.31772099892589</v>
      </c>
      <c r="CQ547" s="8">
        <v>3.3464743861016002</v>
      </c>
      <c r="CR547" s="4">
        <v>2.5395925152816199</v>
      </c>
      <c r="CS547" s="8">
        <v>3.3197953295337301</v>
      </c>
      <c r="CT547" s="4">
        <v>2.5193461531232999</v>
      </c>
      <c r="CU547" s="8">
        <v>0.16666666666666699</v>
      </c>
      <c r="CV547" s="8">
        <v>0</v>
      </c>
      <c r="CW547" s="8">
        <v>0</v>
      </c>
      <c r="CX547" s="4"/>
      <c r="CY547" s="8">
        <v>-6.3599711729067296E-5</v>
      </c>
      <c r="CZ547" s="4"/>
      <c r="DA547" s="8">
        <v>0</v>
      </c>
      <c r="DB547" s="8">
        <v>0</v>
      </c>
      <c r="DC547" s="8">
        <v>0</v>
      </c>
      <c r="DD547" s="4"/>
      <c r="DE547" s="8">
        <v>-5.6957442163875701E-5</v>
      </c>
      <c r="DF547" s="4"/>
      <c r="DG547" s="8">
        <v>0</v>
      </c>
      <c r="DH547" s="8">
        <v>0</v>
      </c>
      <c r="DI547" s="8">
        <v>0</v>
      </c>
      <c r="DJ547" s="4"/>
      <c r="DK547" s="8">
        <v>-3.9346162799616601E-5</v>
      </c>
      <c r="DL547" s="4"/>
      <c r="DM547" s="8">
        <v>0</v>
      </c>
      <c r="DN547" s="8"/>
      <c r="DO547" s="8"/>
      <c r="DP547" s="4"/>
      <c r="DQ547" s="8"/>
      <c r="DR547" s="4"/>
      <c r="DS547" s="8"/>
      <c r="DT547" s="8"/>
      <c r="DU547" s="8"/>
      <c r="DV547" s="4"/>
      <c r="DW547" s="8"/>
      <c r="DX547" s="4"/>
      <c r="DY547" s="8"/>
      <c r="DZ547" s="8"/>
      <c r="EA547" s="8"/>
      <c r="EB547" s="4"/>
      <c r="EC547" s="8"/>
      <c r="ED547" s="4"/>
      <c r="EE547" s="8"/>
      <c r="EF547" s="8"/>
      <c r="EG547" s="8"/>
      <c r="EH547" s="4"/>
      <c r="EI547" s="8"/>
      <c r="EJ547" s="4"/>
      <c r="EK547" s="8"/>
      <c r="EL547" s="8"/>
      <c r="EM547" s="8"/>
      <c r="EN547" s="4"/>
      <c r="EO547" s="8"/>
      <c r="EP547" s="4"/>
      <c r="EQ547" s="8"/>
      <c r="ER547" s="8"/>
      <c r="ES547" s="8"/>
      <c r="ET547" s="4"/>
      <c r="EU547" s="8"/>
      <c r="EV547" s="4"/>
      <c r="EW547" s="8"/>
      <c r="EX547" s="8"/>
      <c r="EY547" s="8"/>
      <c r="EZ547" s="4"/>
      <c r="FA547" s="8"/>
      <c r="FB547" s="4"/>
      <c r="FC547" s="8"/>
      <c r="FD547" s="7">
        <v>0</v>
      </c>
      <c r="FE547" s="7">
        <v>0</v>
      </c>
      <c r="FF547" s="4"/>
      <c r="FG547" s="7">
        <v>0</v>
      </c>
      <c r="FH547" s="4"/>
      <c r="FI547" s="7">
        <v>0</v>
      </c>
      <c r="FJ547" s="7">
        <v>234.041839847522</v>
      </c>
      <c r="FK547" s="7">
        <v>154.90519063395101</v>
      </c>
      <c r="FL547" s="4">
        <v>0.66186965003723996</v>
      </c>
      <c r="FM547" s="7">
        <v>118.46384000589499</v>
      </c>
      <c r="FN547" s="4">
        <v>0.50616522277843101</v>
      </c>
      <c r="FO547" s="7">
        <v>29.919354838709701</v>
      </c>
      <c r="FP547" s="7">
        <v>1.31772099892589</v>
      </c>
      <c r="FQ547" s="7">
        <v>3.3464743861016002</v>
      </c>
      <c r="FR547" s="4">
        <v>2.5395925152816199</v>
      </c>
      <c r="FS547" s="7">
        <v>3.3197317298220002</v>
      </c>
      <c r="FT547" s="4">
        <v>2.5192978881933299</v>
      </c>
      <c r="FU547" s="7">
        <v>0.16666666666666699</v>
      </c>
      <c r="FV547" s="7">
        <v>0</v>
      </c>
      <c r="FW547" s="7">
        <v>0</v>
      </c>
      <c r="FX547" s="4"/>
      <c r="FY547" s="7">
        <v>-9.6303604963492295E-5</v>
      </c>
      <c r="FZ547" s="4"/>
      <c r="GA547" s="7">
        <v>0</v>
      </c>
      <c r="GB547" s="7">
        <v>0</v>
      </c>
      <c r="GC547" s="7">
        <v>0</v>
      </c>
      <c r="GD547" s="4"/>
      <c r="GE547" s="7">
        <v>0</v>
      </c>
      <c r="GF547" s="4"/>
      <c r="GG547" s="7">
        <v>0</v>
      </c>
      <c r="GH547" s="7">
        <v>0</v>
      </c>
      <c r="GI547" s="7">
        <v>0</v>
      </c>
      <c r="GJ547" s="4"/>
      <c r="GK547" s="7">
        <v>0</v>
      </c>
      <c r="GL547" s="4"/>
      <c r="GM547" s="7">
        <v>0</v>
      </c>
      <c r="GN547" s="7">
        <v>0</v>
      </c>
      <c r="GO547" s="7">
        <v>0</v>
      </c>
      <c r="GP547" s="4"/>
      <c r="GQ547" s="7">
        <v>0</v>
      </c>
      <c r="GR547" s="4"/>
      <c r="GS547" s="7">
        <v>0</v>
      </c>
      <c r="GT547" s="7">
        <v>0</v>
      </c>
      <c r="GU547" s="7">
        <v>0</v>
      </c>
      <c r="GV547" s="4"/>
      <c r="GW547" s="7">
        <v>0</v>
      </c>
      <c r="GX547" s="4"/>
      <c r="GY547" s="7">
        <v>0</v>
      </c>
      <c r="GZ547" s="3"/>
    </row>
    <row r="548" spans="1:208" s="11" customFormat="1" x14ac:dyDescent="0.25">
      <c r="A548" s="7" t="s">
        <v>220</v>
      </c>
      <c r="B548" s="7" t="s">
        <v>1260</v>
      </c>
      <c r="C548" s="7" t="s">
        <v>1261</v>
      </c>
      <c r="D548" s="33" t="s">
        <v>351</v>
      </c>
      <c r="E548" s="7"/>
      <c r="F548" s="8"/>
      <c r="G548" s="8"/>
      <c r="H548" s="8">
        <v>0</v>
      </c>
      <c r="I548" s="8">
        <v>30.654605899507999</v>
      </c>
      <c r="J548" s="8">
        <v>0</v>
      </c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>
        <v>0</v>
      </c>
      <c r="AD548" s="8">
        <v>30.654605899507999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30.654605899507999</v>
      </c>
      <c r="AP548" s="8">
        <v>0</v>
      </c>
      <c r="AQ548" s="8"/>
      <c r="AR548" s="8"/>
      <c r="AS548" s="8"/>
      <c r="AT548" s="8"/>
      <c r="AU548" s="8">
        <f t="shared" si="49"/>
        <v>0</v>
      </c>
      <c r="AV548" s="8">
        <f t="shared" si="50"/>
        <v>0</v>
      </c>
      <c r="AW548" s="8">
        <f t="shared" si="51"/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9">
        <v>0</v>
      </c>
      <c r="BM548" s="8" t="s">
        <v>268</v>
      </c>
      <c r="BN548" s="7" t="s">
        <v>268</v>
      </c>
      <c r="BO548" s="10"/>
      <c r="BP548" s="10"/>
      <c r="BQ548" s="7" t="s">
        <v>252</v>
      </c>
      <c r="BR548" s="8"/>
      <c r="BS548" s="8"/>
      <c r="BT548" s="4"/>
      <c r="BU548" s="8"/>
      <c r="BV548" s="4"/>
      <c r="BW548" s="8"/>
      <c r="BX548" s="8"/>
      <c r="BY548" s="8"/>
      <c r="BZ548" s="4"/>
      <c r="CA548" s="8"/>
      <c r="CB548" s="4"/>
      <c r="CC548" s="8"/>
      <c r="CD548" s="8"/>
      <c r="CE548" s="8"/>
      <c r="CF548" s="4"/>
      <c r="CG548" s="8"/>
      <c r="CH548" s="4"/>
      <c r="CI548" s="8"/>
      <c r="CJ548" s="8"/>
      <c r="CK548" s="8"/>
      <c r="CL548" s="4"/>
      <c r="CM548" s="8"/>
      <c r="CN548" s="4"/>
      <c r="CO548" s="8"/>
      <c r="CP548" s="8"/>
      <c r="CQ548" s="8"/>
      <c r="CR548" s="4"/>
      <c r="CS548" s="8"/>
      <c r="CT548" s="4"/>
      <c r="CU548" s="8"/>
      <c r="CV548" s="8"/>
      <c r="CW548" s="8"/>
      <c r="CX548" s="4"/>
      <c r="CY548" s="8"/>
      <c r="CZ548" s="4"/>
      <c r="DA548" s="8"/>
      <c r="DB548" s="8"/>
      <c r="DC548" s="8"/>
      <c r="DD548" s="4"/>
      <c r="DE548" s="8"/>
      <c r="DF548" s="4"/>
      <c r="DG548" s="8"/>
      <c r="DH548" s="8"/>
      <c r="DI548" s="8"/>
      <c r="DJ548" s="4"/>
      <c r="DK548" s="8"/>
      <c r="DL548" s="4"/>
      <c r="DM548" s="8"/>
      <c r="DN548" s="8"/>
      <c r="DO548" s="8"/>
      <c r="DP548" s="4"/>
      <c r="DQ548" s="8"/>
      <c r="DR548" s="4"/>
      <c r="DS548" s="8"/>
      <c r="DT548" s="8"/>
      <c r="DU548" s="8"/>
      <c r="DV548" s="4"/>
      <c r="DW548" s="8"/>
      <c r="DX548" s="4"/>
      <c r="DY548" s="8"/>
      <c r="DZ548" s="8"/>
      <c r="EA548" s="8"/>
      <c r="EB548" s="4"/>
      <c r="EC548" s="8"/>
      <c r="ED548" s="4"/>
      <c r="EE548" s="8"/>
      <c r="EF548" s="8"/>
      <c r="EG548" s="8"/>
      <c r="EH548" s="4"/>
      <c r="EI548" s="8"/>
      <c r="EJ548" s="4"/>
      <c r="EK548" s="8"/>
      <c r="EL548" s="8"/>
      <c r="EM548" s="8"/>
      <c r="EN548" s="4"/>
      <c r="EO548" s="8"/>
      <c r="EP548" s="4"/>
      <c r="EQ548" s="8"/>
      <c r="ER548" s="8"/>
      <c r="ES548" s="8"/>
      <c r="ET548" s="4"/>
      <c r="EU548" s="8"/>
      <c r="EV548" s="4"/>
      <c r="EW548" s="8"/>
      <c r="EX548" s="8"/>
      <c r="EY548" s="8"/>
      <c r="EZ548" s="4"/>
      <c r="FA548" s="8"/>
      <c r="FB548" s="4"/>
      <c r="FC548" s="8"/>
      <c r="FD548" s="7">
        <v>0</v>
      </c>
      <c r="FE548" s="7">
        <v>0</v>
      </c>
      <c r="FF548" s="4"/>
      <c r="FG548" s="7">
        <v>0</v>
      </c>
      <c r="FH548" s="4"/>
      <c r="FI548" s="7">
        <v>0</v>
      </c>
      <c r="FJ548" s="7">
        <v>0</v>
      </c>
      <c r="FK548" s="7">
        <v>0</v>
      </c>
      <c r="FL548" s="4"/>
      <c r="FM548" s="7">
        <v>0</v>
      </c>
      <c r="FN548" s="4"/>
      <c r="FO548" s="7">
        <v>0</v>
      </c>
      <c r="FP548" s="7">
        <v>0</v>
      </c>
      <c r="FQ548" s="7">
        <v>0</v>
      </c>
      <c r="FR548" s="4"/>
      <c r="FS548" s="7">
        <v>0</v>
      </c>
      <c r="FT548" s="4"/>
      <c r="FU548" s="7">
        <v>0</v>
      </c>
      <c r="FV548" s="7">
        <v>0</v>
      </c>
      <c r="FW548" s="7">
        <v>0</v>
      </c>
      <c r="FX548" s="4"/>
      <c r="FY548" s="7">
        <v>0</v>
      </c>
      <c r="FZ548" s="4"/>
      <c r="GA548" s="7">
        <v>0</v>
      </c>
      <c r="GB548" s="7">
        <v>0</v>
      </c>
      <c r="GC548" s="7">
        <v>0</v>
      </c>
      <c r="GD548" s="4"/>
      <c r="GE548" s="7">
        <v>0</v>
      </c>
      <c r="GF548" s="4"/>
      <c r="GG548" s="7">
        <v>0</v>
      </c>
      <c r="GH548" s="7">
        <v>0</v>
      </c>
      <c r="GI548" s="7">
        <v>0</v>
      </c>
      <c r="GJ548" s="4"/>
      <c r="GK548" s="7">
        <v>0</v>
      </c>
      <c r="GL548" s="4"/>
      <c r="GM548" s="7">
        <v>0</v>
      </c>
      <c r="GN548" s="7">
        <v>0</v>
      </c>
      <c r="GO548" s="7">
        <v>0</v>
      </c>
      <c r="GP548" s="4"/>
      <c r="GQ548" s="7">
        <v>0</v>
      </c>
      <c r="GR548" s="4"/>
      <c r="GS548" s="7">
        <v>0</v>
      </c>
      <c r="GT548" s="7">
        <v>0</v>
      </c>
      <c r="GU548" s="7">
        <v>0</v>
      </c>
      <c r="GV548" s="4"/>
      <c r="GW548" s="7">
        <v>0</v>
      </c>
      <c r="GX548" s="4"/>
      <c r="GY548" s="7">
        <v>0</v>
      </c>
      <c r="GZ548" s="3"/>
    </row>
    <row r="549" spans="1:208" s="11" customFormat="1" x14ac:dyDescent="0.25">
      <c r="A549" s="7" t="s">
        <v>220</v>
      </c>
      <c r="B549" s="7" t="s">
        <v>1262</v>
      </c>
      <c r="C549" s="7" t="s">
        <v>1263</v>
      </c>
      <c r="D549" s="33" t="s">
        <v>241</v>
      </c>
      <c r="E549" s="7"/>
      <c r="F549" s="8">
        <v>685.15898849528605</v>
      </c>
      <c r="G549" s="8">
        <v>704.05646774371905</v>
      </c>
      <c r="H549" s="8">
        <v>579.44378007687999</v>
      </c>
      <c r="I549" s="8">
        <v>585.532012189037</v>
      </c>
      <c r="J549" s="8">
        <v>459.21443261525098</v>
      </c>
      <c r="K549" s="8">
        <v>601.07839161838695</v>
      </c>
      <c r="L549" s="8">
        <v>393.09429727790899</v>
      </c>
      <c r="M549" s="8">
        <v>275.77258204995098</v>
      </c>
      <c r="N549" s="8">
        <v>82.972415278145704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/>
      <c r="U549" s="8"/>
      <c r="V549" s="8"/>
      <c r="W549" s="8"/>
      <c r="X549" s="8"/>
      <c r="Y549" s="8"/>
      <c r="Z549" s="8"/>
      <c r="AA549" s="8"/>
      <c r="AB549" s="8"/>
      <c r="AC549" s="8">
        <v>1389.2154562390101</v>
      </c>
      <c r="AD549" s="8">
        <v>1164.9757922659201</v>
      </c>
      <c r="AE549" s="8">
        <v>1060.29282423364</v>
      </c>
      <c r="AF549" s="8">
        <v>668.86687932786003</v>
      </c>
      <c r="AG549" s="8">
        <v>82.972415278145704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2554.1912485049202</v>
      </c>
      <c r="AP549" s="8">
        <v>1729.1597035615</v>
      </c>
      <c r="AQ549" s="8">
        <v>82.972415278145704</v>
      </c>
      <c r="AR549" s="8">
        <v>0</v>
      </c>
      <c r="AS549" s="8"/>
      <c r="AT549" s="8"/>
      <c r="AU549" s="8">
        <f t="shared" si="49"/>
        <v>-1646.1872882833543</v>
      </c>
      <c r="AV549" s="8">
        <f t="shared" si="50"/>
        <v>-82.972415278145704</v>
      </c>
      <c r="AW549" s="8">
        <f t="shared" si="51"/>
        <v>0</v>
      </c>
      <c r="AX549" s="8">
        <v>-117.32171522795799</v>
      </c>
      <c r="AY549" s="8">
        <v>-192.80016677180501</v>
      </c>
      <c r="AZ549" s="8">
        <v>-82.972415278145704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9">
        <v>0</v>
      </c>
      <c r="BM549" s="8" t="s">
        <v>268</v>
      </c>
      <c r="BN549" s="7" t="s">
        <v>268</v>
      </c>
      <c r="BO549" s="10"/>
      <c r="BP549" s="10"/>
      <c r="BQ549" s="7" t="s">
        <v>252</v>
      </c>
      <c r="BR549" s="8">
        <v>82.972415278145704</v>
      </c>
      <c r="BS549" s="8">
        <v>63.392335397887699</v>
      </c>
      <c r="BT549" s="4">
        <v>0.76401699511072096</v>
      </c>
      <c r="BU549" s="8">
        <v>-635.58748061783899</v>
      </c>
      <c r="BV549" s="4">
        <v>-7.6602263353089102</v>
      </c>
      <c r="BW549" s="8">
        <v>1.93333333333333</v>
      </c>
      <c r="BX549" s="8">
        <v>0</v>
      </c>
      <c r="BY549" s="8">
        <v>-0.37458961615952802</v>
      </c>
      <c r="BZ549" s="4"/>
      <c r="CA549" s="8">
        <v>-0.47407537491513801</v>
      </c>
      <c r="CB549" s="4"/>
      <c r="CC549" s="8">
        <v>0</v>
      </c>
      <c r="CD549" s="8">
        <v>0</v>
      </c>
      <c r="CE549" s="8">
        <v>0</v>
      </c>
      <c r="CF549" s="4"/>
      <c r="CG549" s="8">
        <v>-2.71201120041746E-2</v>
      </c>
      <c r="CH549" s="4"/>
      <c r="CI549" s="8">
        <v>0</v>
      </c>
      <c r="CJ549" s="8">
        <v>0</v>
      </c>
      <c r="CK549" s="8">
        <v>0</v>
      </c>
      <c r="CL549" s="4"/>
      <c r="CM549" s="8">
        <v>-2.9977473525801799E-2</v>
      </c>
      <c r="CN549" s="4"/>
      <c r="CO549" s="8">
        <v>0</v>
      </c>
      <c r="CP549" s="8">
        <v>0</v>
      </c>
      <c r="CQ549" s="8">
        <v>0</v>
      </c>
      <c r="CR549" s="4"/>
      <c r="CS549" s="8">
        <v>262.45861714208502</v>
      </c>
      <c r="CT549" s="4"/>
      <c r="CU549" s="8">
        <v>0</v>
      </c>
      <c r="CV549" s="8">
        <v>0</v>
      </c>
      <c r="CW549" s="8">
        <v>0</v>
      </c>
      <c r="CX549" s="4"/>
      <c r="CY549" s="8">
        <v>-63.256976953728199</v>
      </c>
      <c r="CZ549" s="4"/>
      <c r="DA549" s="8">
        <v>0</v>
      </c>
      <c r="DB549" s="8"/>
      <c r="DC549" s="8"/>
      <c r="DD549" s="4"/>
      <c r="DE549" s="8"/>
      <c r="DF549" s="4"/>
      <c r="DG549" s="8"/>
      <c r="DH549" s="8"/>
      <c r="DI549" s="8"/>
      <c r="DJ549" s="4"/>
      <c r="DK549" s="8"/>
      <c r="DL549" s="4"/>
      <c r="DM549" s="8"/>
      <c r="DN549" s="8"/>
      <c r="DO549" s="8"/>
      <c r="DP549" s="4"/>
      <c r="DQ549" s="8"/>
      <c r="DR549" s="4"/>
      <c r="DS549" s="8"/>
      <c r="DT549" s="8"/>
      <c r="DU549" s="8"/>
      <c r="DV549" s="4"/>
      <c r="DW549" s="8"/>
      <c r="DX549" s="4"/>
      <c r="DY549" s="8"/>
      <c r="DZ549" s="8"/>
      <c r="EA549" s="8"/>
      <c r="EB549" s="4"/>
      <c r="EC549" s="8"/>
      <c r="ED549" s="4"/>
      <c r="EE549" s="8"/>
      <c r="EF549" s="8"/>
      <c r="EG549" s="8"/>
      <c r="EH549" s="4"/>
      <c r="EI549" s="8"/>
      <c r="EJ549" s="4"/>
      <c r="EK549" s="8"/>
      <c r="EL549" s="8"/>
      <c r="EM549" s="8"/>
      <c r="EN549" s="4"/>
      <c r="EO549" s="8"/>
      <c r="EP549" s="4"/>
      <c r="EQ549" s="8"/>
      <c r="ER549" s="8"/>
      <c r="ES549" s="8"/>
      <c r="ET549" s="4"/>
      <c r="EU549" s="8"/>
      <c r="EV549" s="4"/>
      <c r="EW549" s="8"/>
      <c r="EX549" s="8"/>
      <c r="EY549" s="8"/>
      <c r="EZ549" s="4"/>
      <c r="FA549" s="8"/>
      <c r="FB549" s="4"/>
      <c r="FC549" s="8"/>
      <c r="FD549" s="7">
        <v>82.972415278145704</v>
      </c>
      <c r="FE549" s="7">
        <v>63.017745781728202</v>
      </c>
      <c r="FF549" s="4">
        <v>0.75950236678631</v>
      </c>
      <c r="FG549" s="7">
        <v>-636.06155599275405</v>
      </c>
      <c r="FH549" s="4">
        <v>-7.6659399857230399</v>
      </c>
      <c r="FI549" s="7">
        <v>1.93333333333333</v>
      </c>
      <c r="FJ549" s="7">
        <v>0</v>
      </c>
      <c r="FK549" s="7">
        <v>0</v>
      </c>
      <c r="FL549" s="4"/>
      <c r="FM549" s="7">
        <v>-5.7097585529976402E-2</v>
      </c>
      <c r="FN549" s="4"/>
      <c r="FO549" s="7">
        <v>0</v>
      </c>
      <c r="FP549" s="7">
        <v>0</v>
      </c>
      <c r="FQ549" s="7">
        <v>0</v>
      </c>
      <c r="FR549" s="4"/>
      <c r="FS549" s="7">
        <v>199.20164018835601</v>
      </c>
      <c r="FT549" s="4"/>
      <c r="FU549" s="7">
        <v>0</v>
      </c>
      <c r="FV549" s="7">
        <v>0</v>
      </c>
      <c r="FW549" s="7">
        <v>0</v>
      </c>
      <c r="FX549" s="4"/>
      <c r="FY549" s="7">
        <v>0</v>
      </c>
      <c r="FZ549" s="4"/>
      <c r="GA549" s="7">
        <v>0</v>
      </c>
      <c r="GB549" s="7">
        <v>0</v>
      </c>
      <c r="GC549" s="7">
        <v>0</v>
      </c>
      <c r="GD549" s="4"/>
      <c r="GE549" s="7">
        <v>0</v>
      </c>
      <c r="GF549" s="4"/>
      <c r="GG549" s="7">
        <v>0</v>
      </c>
      <c r="GH549" s="7">
        <v>0</v>
      </c>
      <c r="GI549" s="7">
        <v>0</v>
      </c>
      <c r="GJ549" s="4"/>
      <c r="GK549" s="7">
        <v>0</v>
      </c>
      <c r="GL549" s="4"/>
      <c r="GM549" s="7">
        <v>0</v>
      </c>
      <c r="GN549" s="7">
        <v>0</v>
      </c>
      <c r="GO549" s="7">
        <v>0</v>
      </c>
      <c r="GP549" s="4"/>
      <c r="GQ549" s="7">
        <v>0</v>
      </c>
      <c r="GR549" s="4"/>
      <c r="GS549" s="7">
        <v>0</v>
      </c>
      <c r="GT549" s="7">
        <v>0</v>
      </c>
      <c r="GU549" s="7">
        <v>0</v>
      </c>
      <c r="GV549" s="4"/>
      <c r="GW549" s="7">
        <v>0</v>
      </c>
      <c r="GX549" s="4"/>
      <c r="GY549" s="7">
        <v>0</v>
      </c>
      <c r="GZ549" s="3"/>
    </row>
    <row r="550" spans="1:208" s="11" customFormat="1" x14ac:dyDescent="0.25">
      <c r="A550" s="7" t="s">
        <v>220</v>
      </c>
      <c r="B550" s="7" t="s">
        <v>1264</v>
      </c>
      <c r="C550" s="7" t="s">
        <v>1265</v>
      </c>
      <c r="D550" s="33" t="s">
        <v>248</v>
      </c>
      <c r="E550" s="7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>
        <v>96.224763327286993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96.224763327286993</v>
      </c>
      <c r="AO550" s="8"/>
      <c r="AP550" s="8"/>
      <c r="AQ550" s="8"/>
      <c r="AR550" s="8"/>
      <c r="AS550" s="8"/>
      <c r="AT550" s="8">
        <v>96.224763327286993</v>
      </c>
      <c r="AU550" s="8">
        <f t="shared" si="49"/>
        <v>0</v>
      </c>
      <c r="AV550" s="8">
        <f t="shared" si="50"/>
        <v>0</v>
      </c>
      <c r="AW550" s="8">
        <f t="shared" si="51"/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9">
        <v>0</v>
      </c>
      <c r="BM550" s="8" t="s">
        <v>268</v>
      </c>
      <c r="BN550" s="7" t="s">
        <v>268</v>
      </c>
      <c r="BO550" s="10"/>
      <c r="BP550" s="10"/>
      <c r="BQ550" s="7" t="s">
        <v>252</v>
      </c>
      <c r="BR550" s="8"/>
      <c r="BS550" s="8"/>
      <c r="BT550" s="4"/>
      <c r="BU550" s="8"/>
      <c r="BV550" s="4"/>
      <c r="BW550" s="8"/>
      <c r="BX550" s="8"/>
      <c r="BY550" s="8"/>
      <c r="BZ550" s="4"/>
      <c r="CA550" s="8"/>
      <c r="CB550" s="4"/>
      <c r="CC550" s="8"/>
      <c r="CD550" s="8"/>
      <c r="CE550" s="8"/>
      <c r="CF550" s="4"/>
      <c r="CG550" s="8"/>
      <c r="CH550" s="4"/>
      <c r="CI550" s="8"/>
      <c r="CJ550" s="8"/>
      <c r="CK550" s="8"/>
      <c r="CL550" s="4"/>
      <c r="CM550" s="8"/>
      <c r="CN550" s="4"/>
      <c r="CO550" s="8"/>
      <c r="CP550" s="8"/>
      <c r="CQ550" s="8"/>
      <c r="CR550" s="4"/>
      <c r="CS550" s="8"/>
      <c r="CT550" s="4"/>
      <c r="CU550" s="8"/>
      <c r="CV550" s="8"/>
      <c r="CW550" s="8"/>
      <c r="CX550" s="4"/>
      <c r="CY550" s="8"/>
      <c r="CZ550" s="4"/>
      <c r="DA550" s="8"/>
      <c r="DB550" s="8"/>
      <c r="DC550" s="8"/>
      <c r="DD550" s="4"/>
      <c r="DE550" s="8"/>
      <c r="DF550" s="4"/>
      <c r="DG550" s="8"/>
      <c r="DH550" s="8"/>
      <c r="DI550" s="8"/>
      <c r="DJ550" s="4"/>
      <c r="DK550" s="8"/>
      <c r="DL550" s="4"/>
      <c r="DM550" s="8"/>
      <c r="DN550" s="8"/>
      <c r="DO550" s="8"/>
      <c r="DP550" s="4"/>
      <c r="DQ550" s="8"/>
      <c r="DR550" s="4"/>
      <c r="DS550" s="8"/>
      <c r="DT550" s="8"/>
      <c r="DU550" s="8"/>
      <c r="DV550" s="4"/>
      <c r="DW550" s="8"/>
      <c r="DX550" s="4"/>
      <c r="DY550" s="8"/>
      <c r="DZ550" s="8"/>
      <c r="EA550" s="8"/>
      <c r="EB550" s="4"/>
      <c r="EC550" s="8"/>
      <c r="ED550" s="4"/>
      <c r="EE550" s="8"/>
      <c r="EF550" s="8"/>
      <c r="EG550" s="8"/>
      <c r="EH550" s="4"/>
      <c r="EI550" s="8"/>
      <c r="EJ550" s="4"/>
      <c r="EK550" s="8"/>
      <c r="EL550" s="8"/>
      <c r="EM550" s="8"/>
      <c r="EN550" s="4"/>
      <c r="EO550" s="8"/>
      <c r="EP550" s="4"/>
      <c r="EQ550" s="8"/>
      <c r="ER550" s="8"/>
      <c r="ES550" s="8"/>
      <c r="ET550" s="4"/>
      <c r="EU550" s="8"/>
      <c r="EV550" s="4"/>
      <c r="EW550" s="8"/>
      <c r="EX550" s="8">
        <v>96.224763327286993</v>
      </c>
      <c r="EY550" s="8">
        <v>63.361490019553003</v>
      </c>
      <c r="EZ550" s="4">
        <v>0.65847384632210604</v>
      </c>
      <c r="FA550" s="8">
        <v>39.747306293319703</v>
      </c>
      <c r="FB550" s="4">
        <v>0.41306733234695697</v>
      </c>
      <c r="FC550" s="8">
        <v>12.0161290322581</v>
      </c>
      <c r="FD550" s="7">
        <v>0</v>
      </c>
      <c r="FE550" s="7">
        <v>0</v>
      </c>
      <c r="FF550" s="4"/>
      <c r="FG550" s="7">
        <v>0</v>
      </c>
      <c r="FH550" s="4"/>
      <c r="FI550" s="7">
        <v>0</v>
      </c>
      <c r="FJ550" s="7">
        <v>0</v>
      </c>
      <c r="FK550" s="7">
        <v>0</v>
      </c>
      <c r="FL550" s="4"/>
      <c r="FM550" s="7">
        <v>0</v>
      </c>
      <c r="FN550" s="4"/>
      <c r="FO550" s="7">
        <v>0</v>
      </c>
      <c r="FP550" s="7">
        <v>0</v>
      </c>
      <c r="FQ550" s="7">
        <v>0</v>
      </c>
      <c r="FR550" s="4"/>
      <c r="FS550" s="7">
        <v>0</v>
      </c>
      <c r="FT550" s="4"/>
      <c r="FU550" s="7">
        <v>0</v>
      </c>
      <c r="FV550" s="7">
        <v>0</v>
      </c>
      <c r="FW550" s="7">
        <v>0</v>
      </c>
      <c r="FX550" s="4"/>
      <c r="FY550" s="7">
        <v>0</v>
      </c>
      <c r="FZ550" s="4"/>
      <c r="GA550" s="7">
        <v>0</v>
      </c>
      <c r="GB550" s="7">
        <v>0</v>
      </c>
      <c r="GC550" s="7">
        <v>0</v>
      </c>
      <c r="GD550" s="4"/>
      <c r="GE550" s="7">
        <v>0</v>
      </c>
      <c r="GF550" s="4"/>
      <c r="GG550" s="7">
        <v>0</v>
      </c>
      <c r="GH550" s="7">
        <v>0</v>
      </c>
      <c r="GI550" s="7">
        <v>0</v>
      </c>
      <c r="GJ550" s="4"/>
      <c r="GK550" s="7">
        <v>0</v>
      </c>
      <c r="GL550" s="4"/>
      <c r="GM550" s="7">
        <v>0</v>
      </c>
      <c r="GN550" s="7">
        <v>0</v>
      </c>
      <c r="GO550" s="7">
        <v>0</v>
      </c>
      <c r="GP550" s="4"/>
      <c r="GQ550" s="7">
        <v>0</v>
      </c>
      <c r="GR550" s="4"/>
      <c r="GS550" s="7">
        <v>0</v>
      </c>
      <c r="GT550" s="7">
        <v>96.224763327286993</v>
      </c>
      <c r="GU550" s="7">
        <v>63.361490019553003</v>
      </c>
      <c r="GV550" s="4">
        <v>0.65847384632210604</v>
      </c>
      <c r="GW550" s="7">
        <v>39.747306293319703</v>
      </c>
      <c r="GX550" s="4">
        <v>0.41306733234695697</v>
      </c>
      <c r="GY550" s="7">
        <v>12.0161290322581</v>
      </c>
      <c r="GZ550" s="3"/>
    </row>
    <row r="551" spans="1:208" s="11" customFormat="1" x14ac:dyDescent="0.25">
      <c r="A551" s="7" t="s">
        <v>220</v>
      </c>
      <c r="B551" s="7" t="s">
        <v>1266</v>
      </c>
      <c r="C551" s="7" t="s">
        <v>1267</v>
      </c>
      <c r="D551" s="33" t="s">
        <v>228</v>
      </c>
      <c r="E551" s="7" t="s">
        <v>229</v>
      </c>
      <c r="F551" s="8">
        <v>379.12097911905897</v>
      </c>
      <c r="G551" s="8">
        <v>16.4160400380898</v>
      </c>
      <c r="H551" s="8">
        <v>0</v>
      </c>
      <c r="I551" s="8"/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/>
      <c r="P551" s="8">
        <v>0</v>
      </c>
      <c r="Q551" s="8"/>
      <c r="R551" s="8"/>
      <c r="S551" s="8"/>
      <c r="T551" s="8">
        <v>0</v>
      </c>
      <c r="U551" s="8">
        <v>0</v>
      </c>
      <c r="V551" s="8"/>
      <c r="W551" s="8"/>
      <c r="X551" s="8"/>
      <c r="Y551" s="8"/>
      <c r="Z551" s="8"/>
      <c r="AA551" s="8"/>
      <c r="AB551" s="8"/>
      <c r="AC551" s="8">
        <v>395.53701915714902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395.53701915714902</v>
      </c>
      <c r="AP551" s="8">
        <v>0</v>
      </c>
      <c r="AQ551" s="8">
        <v>0</v>
      </c>
      <c r="AR551" s="8">
        <v>0</v>
      </c>
      <c r="AS551" s="8"/>
      <c r="AT551" s="8"/>
      <c r="AU551" s="8">
        <f t="shared" si="49"/>
        <v>0</v>
      </c>
      <c r="AV551" s="8">
        <f t="shared" si="50"/>
        <v>0</v>
      </c>
      <c r="AW551" s="8">
        <f t="shared" si="51"/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9">
        <v>0</v>
      </c>
      <c r="BM551" s="8" t="s">
        <v>268</v>
      </c>
      <c r="BN551" s="7" t="s">
        <v>224</v>
      </c>
      <c r="BO551" s="10"/>
      <c r="BP551" s="10"/>
      <c r="BQ551" s="7" t="s">
        <v>252</v>
      </c>
      <c r="BR551" s="8">
        <v>0</v>
      </c>
      <c r="BS551" s="8">
        <v>2.7223609833048501E-2</v>
      </c>
      <c r="BT551" s="4"/>
      <c r="BU551" s="8">
        <v>2.7223609833048501E-2</v>
      </c>
      <c r="BV551" s="4"/>
      <c r="BW551" s="8">
        <v>0</v>
      </c>
      <c r="BX551" s="8"/>
      <c r="BY551" s="8"/>
      <c r="BZ551" s="4"/>
      <c r="CA551" s="8"/>
      <c r="CB551" s="4"/>
      <c r="CC551" s="8"/>
      <c r="CD551" s="8">
        <v>0</v>
      </c>
      <c r="CE551" s="8">
        <v>3.35450038308781E-4</v>
      </c>
      <c r="CF551" s="4"/>
      <c r="CG551" s="8">
        <v>3.35450038308781E-4</v>
      </c>
      <c r="CH551" s="4"/>
      <c r="CI551" s="8">
        <v>0</v>
      </c>
      <c r="CJ551" s="8"/>
      <c r="CK551" s="8"/>
      <c r="CL551" s="4"/>
      <c r="CM551" s="8"/>
      <c r="CN551" s="4"/>
      <c r="CO551" s="8"/>
      <c r="CP551" s="8"/>
      <c r="CQ551" s="8"/>
      <c r="CR551" s="4"/>
      <c r="CS551" s="8"/>
      <c r="CT551" s="4"/>
      <c r="CU551" s="8"/>
      <c r="CV551" s="8"/>
      <c r="CW551" s="8"/>
      <c r="CX551" s="4"/>
      <c r="CY551" s="8"/>
      <c r="CZ551" s="4"/>
      <c r="DA551" s="8"/>
      <c r="DB551" s="8">
        <v>0</v>
      </c>
      <c r="DC551" s="8">
        <v>-0.109973219068024</v>
      </c>
      <c r="DD551" s="4"/>
      <c r="DE551" s="8">
        <v>-0.109973219068024</v>
      </c>
      <c r="DF551" s="4"/>
      <c r="DG551" s="8">
        <v>0</v>
      </c>
      <c r="DH551" s="8">
        <v>0</v>
      </c>
      <c r="DI551" s="8">
        <v>0.109870234113712</v>
      </c>
      <c r="DJ551" s="4"/>
      <c r="DK551" s="8">
        <v>0.109870234113712</v>
      </c>
      <c r="DL551" s="4"/>
      <c r="DM551" s="8">
        <v>0</v>
      </c>
      <c r="DN551" s="8"/>
      <c r="DO551" s="8"/>
      <c r="DP551" s="4"/>
      <c r="DQ551" s="8"/>
      <c r="DR551" s="4"/>
      <c r="DS551" s="8"/>
      <c r="DT551" s="8"/>
      <c r="DU551" s="8"/>
      <c r="DV551" s="4"/>
      <c r="DW551" s="8"/>
      <c r="DX551" s="4"/>
      <c r="DY551" s="8"/>
      <c r="DZ551" s="8"/>
      <c r="EA551" s="8"/>
      <c r="EB551" s="4"/>
      <c r="EC551" s="8"/>
      <c r="ED551" s="4"/>
      <c r="EE551" s="8"/>
      <c r="EF551" s="8"/>
      <c r="EG551" s="8"/>
      <c r="EH551" s="4"/>
      <c r="EI551" s="8"/>
      <c r="EJ551" s="4"/>
      <c r="EK551" s="8"/>
      <c r="EL551" s="8"/>
      <c r="EM551" s="8"/>
      <c r="EN551" s="4"/>
      <c r="EO551" s="8"/>
      <c r="EP551" s="4"/>
      <c r="EQ551" s="8"/>
      <c r="ER551" s="8"/>
      <c r="ES551" s="8"/>
      <c r="ET551" s="4"/>
      <c r="EU551" s="8"/>
      <c r="EV551" s="4"/>
      <c r="EW551" s="8"/>
      <c r="EX551" s="8"/>
      <c r="EY551" s="8"/>
      <c r="EZ551" s="4"/>
      <c r="FA551" s="8"/>
      <c r="FB551" s="4"/>
      <c r="FC551" s="8"/>
      <c r="FD551" s="7">
        <v>0</v>
      </c>
      <c r="FE551" s="7">
        <v>2.7223609833048501E-2</v>
      </c>
      <c r="FF551" s="4"/>
      <c r="FG551" s="7">
        <v>2.7223609833048501E-2</v>
      </c>
      <c r="FH551" s="4"/>
      <c r="FI551" s="7">
        <v>0</v>
      </c>
      <c r="FJ551" s="7">
        <v>0</v>
      </c>
      <c r="FK551" s="7">
        <v>3.35450038308781E-4</v>
      </c>
      <c r="FL551" s="4"/>
      <c r="FM551" s="7">
        <v>3.35450038308781E-4</v>
      </c>
      <c r="FN551" s="4"/>
      <c r="FO551" s="7">
        <v>0</v>
      </c>
      <c r="FP551" s="7">
        <v>0</v>
      </c>
      <c r="FQ551" s="7">
        <v>0</v>
      </c>
      <c r="FR551" s="4"/>
      <c r="FS551" s="7">
        <v>0</v>
      </c>
      <c r="FT551" s="4"/>
      <c r="FU551" s="7">
        <v>0</v>
      </c>
      <c r="FV551" s="7">
        <v>0</v>
      </c>
      <c r="FW551" s="7">
        <v>-1.02984954311186E-4</v>
      </c>
      <c r="FX551" s="4"/>
      <c r="FY551" s="7">
        <v>-1.02984954311186E-4</v>
      </c>
      <c r="FZ551" s="4"/>
      <c r="GA551" s="7">
        <v>0</v>
      </c>
      <c r="GB551" s="7">
        <v>0</v>
      </c>
      <c r="GC551" s="7">
        <v>0</v>
      </c>
      <c r="GD551" s="4"/>
      <c r="GE551" s="7">
        <v>0</v>
      </c>
      <c r="GF551" s="4"/>
      <c r="GG551" s="7">
        <v>0</v>
      </c>
      <c r="GH551" s="7">
        <v>0</v>
      </c>
      <c r="GI551" s="7">
        <v>0</v>
      </c>
      <c r="GJ551" s="4"/>
      <c r="GK551" s="7">
        <v>0</v>
      </c>
      <c r="GL551" s="4"/>
      <c r="GM551" s="7">
        <v>0</v>
      </c>
      <c r="GN551" s="7">
        <v>0</v>
      </c>
      <c r="GO551" s="7">
        <v>0</v>
      </c>
      <c r="GP551" s="4"/>
      <c r="GQ551" s="7">
        <v>0</v>
      </c>
      <c r="GR551" s="4"/>
      <c r="GS551" s="7">
        <v>0</v>
      </c>
      <c r="GT551" s="7">
        <v>0</v>
      </c>
      <c r="GU551" s="7">
        <v>0</v>
      </c>
      <c r="GV551" s="4"/>
      <c r="GW551" s="7">
        <v>0</v>
      </c>
      <c r="GX551" s="4"/>
      <c r="GY551" s="7">
        <v>0</v>
      </c>
      <c r="GZ551" s="3"/>
    </row>
    <row r="552" spans="1:208" s="11" customFormat="1" x14ac:dyDescent="0.25">
      <c r="A552" s="7" t="s">
        <v>220</v>
      </c>
      <c r="B552" s="7" t="s">
        <v>1268</v>
      </c>
      <c r="C552" s="7" t="s">
        <v>1269</v>
      </c>
      <c r="D552" s="33" t="s">
        <v>248</v>
      </c>
      <c r="E552" s="7"/>
      <c r="F552" s="8">
        <v>639.47430836511899</v>
      </c>
      <c r="G552" s="8">
        <v>1016.08457768491</v>
      </c>
      <c r="H552" s="8">
        <v>1173.7417577964</v>
      </c>
      <c r="I552" s="8">
        <v>552.50517543342096</v>
      </c>
      <c r="J552" s="8">
        <v>582.61120231421205</v>
      </c>
      <c r="K552" s="8">
        <v>231.086242191102</v>
      </c>
      <c r="L552" s="8">
        <v>-20.811326286117001</v>
      </c>
      <c r="M552" s="8">
        <v>0</v>
      </c>
      <c r="N552" s="8"/>
      <c r="O552" s="8">
        <v>0</v>
      </c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>
        <v>1655.55888605003</v>
      </c>
      <c r="AD552" s="8">
        <v>1726.2469332298199</v>
      </c>
      <c r="AE552" s="8">
        <v>813.697444505313</v>
      </c>
      <c r="AF552" s="8">
        <v>-20.811326286117001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3381.8058192798499</v>
      </c>
      <c r="AP552" s="8">
        <v>792.88611821919596</v>
      </c>
      <c r="AQ552" s="8">
        <v>0</v>
      </c>
      <c r="AR552" s="8"/>
      <c r="AS552" s="8"/>
      <c r="AT552" s="8"/>
      <c r="AU552" s="8">
        <f t="shared" si="49"/>
        <v>-792.88611821919596</v>
      </c>
      <c r="AV552" s="8">
        <f t="shared" si="50"/>
        <v>0</v>
      </c>
      <c r="AW552" s="8">
        <f t="shared" si="51"/>
        <v>0</v>
      </c>
      <c r="AX552" s="8">
        <v>20.811326286117001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9">
        <v>0</v>
      </c>
      <c r="BM552" s="8" t="s">
        <v>268</v>
      </c>
      <c r="BN552" s="7" t="s">
        <v>268</v>
      </c>
      <c r="BO552" s="10"/>
      <c r="BP552" s="10"/>
      <c r="BQ552" s="7" t="s">
        <v>252</v>
      </c>
      <c r="BR552" s="8"/>
      <c r="BS552" s="8"/>
      <c r="BT552" s="4"/>
      <c r="BU552" s="8"/>
      <c r="BV552" s="4"/>
      <c r="BW552" s="8"/>
      <c r="BX552" s="8">
        <v>0</v>
      </c>
      <c r="BY552" s="8">
        <v>0</v>
      </c>
      <c r="BZ552" s="4"/>
      <c r="CA552" s="8">
        <v>-4.0489604565837799E-2</v>
      </c>
      <c r="CB552" s="4"/>
      <c r="CC552" s="8">
        <v>0</v>
      </c>
      <c r="CD552" s="8"/>
      <c r="CE552" s="8"/>
      <c r="CF552" s="4"/>
      <c r="CG552" s="8"/>
      <c r="CH552" s="4"/>
      <c r="CI552" s="8"/>
      <c r="CJ552" s="8"/>
      <c r="CK552" s="8"/>
      <c r="CL552" s="4"/>
      <c r="CM552" s="8"/>
      <c r="CN552" s="4"/>
      <c r="CO552" s="8"/>
      <c r="CP552" s="8"/>
      <c r="CQ552" s="8"/>
      <c r="CR552" s="4"/>
      <c r="CS552" s="8"/>
      <c r="CT552" s="4"/>
      <c r="CU552" s="8"/>
      <c r="CV552" s="8"/>
      <c r="CW552" s="8"/>
      <c r="CX552" s="4"/>
      <c r="CY552" s="8"/>
      <c r="CZ552" s="4"/>
      <c r="DA552" s="8"/>
      <c r="DB552" s="8"/>
      <c r="DC552" s="8"/>
      <c r="DD552" s="4"/>
      <c r="DE552" s="8"/>
      <c r="DF552" s="4"/>
      <c r="DG552" s="8"/>
      <c r="DH552" s="8"/>
      <c r="DI552" s="8"/>
      <c r="DJ552" s="4"/>
      <c r="DK552" s="8"/>
      <c r="DL552" s="4"/>
      <c r="DM552" s="8"/>
      <c r="DN552" s="8"/>
      <c r="DO552" s="8"/>
      <c r="DP552" s="4"/>
      <c r="DQ552" s="8"/>
      <c r="DR552" s="4"/>
      <c r="DS552" s="8"/>
      <c r="DT552" s="8"/>
      <c r="DU552" s="8"/>
      <c r="DV552" s="4"/>
      <c r="DW552" s="8"/>
      <c r="DX552" s="4"/>
      <c r="DY552" s="8"/>
      <c r="DZ552" s="8"/>
      <c r="EA552" s="8"/>
      <c r="EB552" s="4"/>
      <c r="EC552" s="8"/>
      <c r="ED552" s="4"/>
      <c r="EE552" s="8"/>
      <c r="EF552" s="8"/>
      <c r="EG552" s="8"/>
      <c r="EH552" s="4"/>
      <c r="EI552" s="8"/>
      <c r="EJ552" s="4"/>
      <c r="EK552" s="8"/>
      <c r="EL552" s="8"/>
      <c r="EM552" s="8"/>
      <c r="EN552" s="4"/>
      <c r="EO552" s="8"/>
      <c r="EP552" s="4"/>
      <c r="EQ552" s="8"/>
      <c r="ER552" s="8"/>
      <c r="ES552" s="8"/>
      <c r="ET552" s="4"/>
      <c r="EU552" s="8"/>
      <c r="EV552" s="4"/>
      <c r="EW552" s="8"/>
      <c r="EX552" s="8"/>
      <c r="EY552" s="8"/>
      <c r="EZ552" s="4"/>
      <c r="FA552" s="8"/>
      <c r="FB552" s="4"/>
      <c r="FC552" s="8"/>
      <c r="FD552" s="7">
        <v>0</v>
      </c>
      <c r="FE552" s="7">
        <v>0</v>
      </c>
      <c r="FF552" s="4"/>
      <c r="FG552" s="7">
        <v>-4.0489604565837799E-2</v>
      </c>
      <c r="FH552" s="4"/>
      <c r="FI552" s="7">
        <v>0</v>
      </c>
      <c r="FJ552" s="7">
        <v>0</v>
      </c>
      <c r="FK552" s="7">
        <v>0</v>
      </c>
      <c r="FL552" s="4"/>
      <c r="FM552" s="7">
        <v>0</v>
      </c>
      <c r="FN552" s="4"/>
      <c r="FO552" s="7">
        <v>0</v>
      </c>
      <c r="FP552" s="7">
        <v>0</v>
      </c>
      <c r="FQ552" s="7">
        <v>0</v>
      </c>
      <c r="FR552" s="4"/>
      <c r="FS552" s="7">
        <v>0</v>
      </c>
      <c r="FT552" s="4"/>
      <c r="FU552" s="7">
        <v>0</v>
      </c>
      <c r="FV552" s="7">
        <v>0</v>
      </c>
      <c r="FW552" s="7">
        <v>0</v>
      </c>
      <c r="FX552" s="4"/>
      <c r="FY552" s="7">
        <v>0</v>
      </c>
      <c r="FZ552" s="4"/>
      <c r="GA552" s="7">
        <v>0</v>
      </c>
      <c r="GB552" s="7">
        <v>0</v>
      </c>
      <c r="GC552" s="7">
        <v>0</v>
      </c>
      <c r="GD552" s="4"/>
      <c r="GE552" s="7">
        <v>0</v>
      </c>
      <c r="GF552" s="4"/>
      <c r="GG552" s="7">
        <v>0</v>
      </c>
      <c r="GH552" s="7">
        <v>0</v>
      </c>
      <c r="GI552" s="7">
        <v>0</v>
      </c>
      <c r="GJ552" s="4"/>
      <c r="GK552" s="7">
        <v>0</v>
      </c>
      <c r="GL552" s="4"/>
      <c r="GM552" s="7">
        <v>0</v>
      </c>
      <c r="GN552" s="7">
        <v>0</v>
      </c>
      <c r="GO552" s="7">
        <v>0</v>
      </c>
      <c r="GP552" s="4"/>
      <c r="GQ552" s="7">
        <v>0</v>
      </c>
      <c r="GR552" s="4"/>
      <c r="GS552" s="7">
        <v>0</v>
      </c>
      <c r="GT552" s="7">
        <v>0</v>
      </c>
      <c r="GU552" s="7">
        <v>0</v>
      </c>
      <c r="GV552" s="4"/>
      <c r="GW552" s="7">
        <v>0</v>
      </c>
      <c r="GX552" s="4"/>
      <c r="GY552" s="7">
        <v>0</v>
      </c>
      <c r="GZ552" s="3"/>
    </row>
    <row r="553" spans="1:208" s="11" customFormat="1" x14ac:dyDescent="0.25">
      <c r="A553" s="7" t="s">
        <v>220</v>
      </c>
      <c r="B553" s="7" t="s">
        <v>1270</v>
      </c>
      <c r="C553" s="7" t="s">
        <v>1271</v>
      </c>
      <c r="D553" s="33" t="s">
        <v>241</v>
      </c>
      <c r="E553" s="7"/>
      <c r="F553" s="8">
        <v>355.56842766109702</v>
      </c>
      <c r="G553" s="8">
        <v>525.56931328356904</v>
      </c>
      <c r="H553" s="8">
        <v>509.82174792079098</v>
      </c>
      <c r="I553" s="8">
        <v>331.65266503088401</v>
      </c>
      <c r="J553" s="8">
        <v>133.44255985575299</v>
      </c>
      <c r="K553" s="8">
        <v>0</v>
      </c>
      <c r="L553" s="8">
        <v>0</v>
      </c>
      <c r="M553" s="8">
        <v>0</v>
      </c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>
        <v>881.13774094466601</v>
      </c>
      <c r="AD553" s="8">
        <v>841.47441295167596</v>
      </c>
      <c r="AE553" s="8">
        <v>133.44255985575299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1722.61215389634</v>
      </c>
      <c r="AP553" s="8">
        <v>133.44255985575299</v>
      </c>
      <c r="AQ553" s="8"/>
      <c r="AR553" s="8"/>
      <c r="AS553" s="8"/>
      <c r="AT553" s="8"/>
      <c r="AU553" s="8">
        <f t="shared" si="49"/>
        <v>-133.44255985575299</v>
      </c>
      <c r="AV553" s="8">
        <f t="shared" si="50"/>
        <v>0</v>
      </c>
      <c r="AW553" s="8">
        <f t="shared" si="51"/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9">
        <v>0</v>
      </c>
      <c r="BM553" s="8" t="s">
        <v>268</v>
      </c>
      <c r="BN553" s="7" t="s">
        <v>249</v>
      </c>
      <c r="BO553" s="10"/>
      <c r="BP553" s="10"/>
      <c r="BQ553" s="7" t="s">
        <v>252</v>
      </c>
      <c r="BR553" s="8"/>
      <c r="BS553" s="8"/>
      <c r="BT553" s="4"/>
      <c r="BU553" s="8"/>
      <c r="BV553" s="4"/>
      <c r="BW553" s="8"/>
      <c r="BX553" s="8"/>
      <c r="BY553" s="8"/>
      <c r="BZ553" s="4"/>
      <c r="CA553" s="8"/>
      <c r="CB553" s="4"/>
      <c r="CC553" s="8"/>
      <c r="CD553" s="8"/>
      <c r="CE553" s="8"/>
      <c r="CF553" s="4"/>
      <c r="CG553" s="8"/>
      <c r="CH553" s="4"/>
      <c r="CI553" s="8"/>
      <c r="CJ553" s="8"/>
      <c r="CK553" s="8"/>
      <c r="CL553" s="4"/>
      <c r="CM553" s="8"/>
      <c r="CN553" s="4"/>
      <c r="CO553" s="8"/>
      <c r="CP553" s="8"/>
      <c r="CQ553" s="8"/>
      <c r="CR553" s="4"/>
      <c r="CS553" s="8"/>
      <c r="CT553" s="4"/>
      <c r="CU553" s="8"/>
      <c r="CV553" s="8"/>
      <c r="CW553" s="8"/>
      <c r="CX553" s="4"/>
      <c r="CY553" s="8"/>
      <c r="CZ553" s="4"/>
      <c r="DA553" s="8"/>
      <c r="DB553" s="8"/>
      <c r="DC553" s="8"/>
      <c r="DD553" s="4"/>
      <c r="DE553" s="8"/>
      <c r="DF553" s="4"/>
      <c r="DG553" s="8"/>
      <c r="DH553" s="8"/>
      <c r="DI553" s="8"/>
      <c r="DJ553" s="4"/>
      <c r="DK553" s="8"/>
      <c r="DL553" s="4"/>
      <c r="DM553" s="8"/>
      <c r="DN553" s="8"/>
      <c r="DO553" s="8"/>
      <c r="DP553" s="4"/>
      <c r="DQ553" s="8"/>
      <c r="DR553" s="4"/>
      <c r="DS553" s="8"/>
      <c r="DT553" s="8"/>
      <c r="DU553" s="8"/>
      <c r="DV553" s="4"/>
      <c r="DW553" s="8"/>
      <c r="DX553" s="4"/>
      <c r="DY553" s="8"/>
      <c r="DZ553" s="8"/>
      <c r="EA553" s="8"/>
      <c r="EB553" s="4"/>
      <c r="EC553" s="8"/>
      <c r="ED553" s="4"/>
      <c r="EE553" s="8"/>
      <c r="EF553" s="8"/>
      <c r="EG553" s="8"/>
      <c r="EH553" s="4"/>
      <c r="EI553" s="8"/>
      <c r="EJ553" s="4"/>
      <c r="EK553" s="8"/>
      <c r="EL553" s="8"/>
      <c r="EM553" s="8"/>
      <c r="EN553" s="4"/>
      <c r="EO553" s="8"/>
      <c r="EP553" s="4"/>
      <c r="EQ553" s="8"/>
      <c r="ER553" s="8"/>
      <c r="ES553" s="8"/>
      <c r="ET553" s="4"/>
      <c r="EU553" s="8"/>
      <c r="EV553" s="4"/>
      <c r="EW553" s="8"/>
      <c r="EX553" s="8"/>
      <c r="EY553" s="8"/>
      <c r="EZ553" s="4"/>
      <c r="FA553" s="8"/>
      <c r="FB553" s="4"/>
      <c r="FC553" s="8"/>
      <c r="FD553" s="7">
        <v>0</v>
      </c>
      <c r="FE553" s="7">
        <v>0</v>
      </c>
      <c r="FF553" s="4"/>
      <c r="FG553" s="7">
        <v>0</v>
      </c>
      <c r="FH553" s="4"/>
      <c r="FI553" s="7">
        <v>0</v>
      </c>
      <c r="FJ553" s="7">
        <v>0</v>
      </c>
      <c r="FK553" s="7">
        <v>0</v>
      </c>
      <c r="FL553" s="4"/>
      <c r="FM553" s="7">
        <v>0</v>
      </c>
      <c r="FN553" s="4"/>
      <c r="FO553" s="7">
        <v>0</v>
      </c>
      <c r="FP553" s="7">
        <v>0</v>
      </c>
      <c r="FQ553" s="7">
        <v>0</v>
      </c>
      <c r="FR553" s="4"/>
      <c r="FS553" s="7">
        <v>0</v>
      </c>
      <c r="FT553" s="4"/>
      <c r="FU553" s="7">
        <v>0</v>
      </c>
      <c r="FV553" s="7">
        <v>0</v>
      </c>
      <c r="FW553" s="7">
        <v>0</v>
      </c>
      <c r="FX553" s="4"/>
      <c r="FY553" s="7">
        <v>0</v>
      </c>
      <c r="FZ553" s="4"/>
      <c r="GA553" s="7">
        <v>0</v>
      </c>
      <c r="GB553" s="7">
        <v>0</v>
      </c>
      <c r="GC553" s="7">
        <v>0</v>
      </c>
      <c r="GD553" s="4"/>
      <c r="GE553" s="7">
        <v>0</v>
      </c>
      <c r="GF553" s="4"/>
      <c r="GG553" s="7">
        <v>0</v>
      </c>
      <c r="GH553" s="7">
        <v>0</v>
      </c>
      <c r="GI553" s="7">
        <v>0</v>
      </c>
      <c r="GJ553" s="4"/>
      <c r="GK553" s="7">
        <v>0</v>
      </c>
      <c r="GL553" s="4"/>
      <c r="GM553" s="7">
        <v>0</v>
      </c>
      <c r="GN553" s="7">
        <v>0</v>
      </c>
      <c r="GO553" s="7">
        <v>0</v>
      </c>
      <c r="GP553" s="4"/>
      <c r="GQ553" s="7">
        <v>0</v>
      </c>
      <c r="GR553" s="4"/>
      <c r="GS553" s="7">
        <v>0</v>
      </c>
      <c r="GT553" s="7">
        <v>0</v>
      </c>
      <c r="GU553" s="7">
        <v>0</v>
      </c>
      <c r="GV553" s="4"/>
      <c r="GW553" s="7">
        <v>0</v>
      </c>
      <c r="GX553" s="4"/>
      <c r="GY553" s="7">
        <v>0</v>
      </c>
      <c r="GZ553" s="3"/>
    </row>
    <row r="554" spans="1:208" s="11" customFormat="1" x14ac:dyDescent="0.25">
      <c r="A554" s="7" t="s">
        <v>220</v>
      </c>
      <c r="B554" s="7" t="s">
        <v>1272</v>
      </c>
      <c r="C554" s="7" t="s">
        <v>1273</v>
      </c>
      <c r="D554" s="33" t="s">
        <v>231</v>
      </c>
      <c r="E554" s="7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>
        <v>75.708783944022699</v>
      </c>
      <c r="AA554" s="8">
        <v>202.563232286752</v>
      </c>
      <c r="AB554" s="8">
        <v>142.84117581321999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278.27201623077502</v>
      </c>
      <c r="AN554" s="8">
        <v>142.84117581321999</v>
      </c>
      <c r="AO554" s="8"/>
      <c r="AP554" s="8"/>
      <c r="AQ554" s="8"/>
      <c r="AR554" s="8"/>
      <c r="AS554" s="8"/>
      <c r="AT554" s="8">
        <v>421.11319204399501</v>
      </c>
      <c r="AU554" s="8">
        <f t="shared" si="49"/>
        <v>0</v>
      </c>
      <c r="AV554" s="8">
        <f t="shared" si="50"/>
        <v>0</v>
      </c>
      <c r="AW554" s="8">
        <f t="shared" si="51"/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75.708783944022699</v>
      </c>
      <c r="BL554" s="9">
        <v>126.85444834273</v>
      </c>
      <c r="BM554" s="8" t="s">
        <v>268</v>
      </c>
      <c r="BN554" s="7" t="s">
        <v>268</v>
      </c>
      <c r="BO554" s="10"/>
      <c r="BP554" s="10"/>
      <c r="BQ554" s="7" t="s">
        <v>252</v>
      </c>
      <c r="BR554" s="8"/>
      <c r="BS554" s="8"/>
      <c r="BT554" s="4"/>
      <c r="BU554" s="8"/>
      <c r="BV554" s="4"/>
      <c r="BW554" s="8"/>
      <c r="BX554" s="8"/>
      <c r="BY554" s="8"/>
      <c r="BZ554" s="4"/>
      <c r="CA554" s="8"/>
      <c r="CB554" s="4"/>
      <c r="CC554" s="8"/>
      <c r="CD554" s="8"/>
      <c r="CE554" s="8"/>
      <c r="CF554" s="4"/>
      <c r="CG554" s="8"/>
      <c r="CH554" s="4"/>
      <c r="CI554" s="8"/>
      <c r="CJ554" s="8"/>
      <c r="CK554" s="8"/>
      <c r="CL554" s="4"/>
      <c r="CM554" s="8"/>
      <c r="CN554" s="4"/>
      <c r="CO554" s="8"/>
      <c r="CP554" s="8"/>
      <c r="CQ554" s="8"/>
      <c r="CR554" s="4"/>
      <c r="CS554" s="8"/>
      <c r="CT554" s="4"/>
      <c r="CU554" s="8"/>
      <c r="CV554" s="8"/>
      <c r="CW554" s="8"/>
      <c r="CX554" s="4"/>
      <c r="CY554" s="8"/>
      <c r="CZ554" s="4"/>
      <c r="DA554" s="8"/>
      <c r="DB554" s="8"/>
      <c r="DC554" s="8"/>
      <c r="DD554" s="4"/>
      <c r="DE554" s="8"/>
      <c r="DF554" s="4"/>
      <c r="DG554" s="8"/>
      <c r="DH554" s="8"/>
      <c r="DI554" s="8"/>
      <c r="DJ554" s="4"/>
      <c r="DK554" s="8"/>
      <c r="DL554" s="4"/>
      <c r="DM554" s="8"/>
      <c r="DN554" s="8"/>
      <c r="DO554" s="8"/>
      <c r="DP554" s="4"/>
      <c r="DQ554" s="8"/>
      <c r="DR554" s="4"/>
      <c r="DS554" s="8"/>
      <c r="DT554" s="8"/>
      <c r="DU554" s="8"/>
      <c r="DV554" s="4"/>
      <c r="DW554" s="8"/>
      <c r="DX554" s="4"/>
      <c r="DY554" s="8"/>
      <c r="DZ554" s="8"/>
      <c r="EA554" s="8"/>
      <c r="EB554" s="4"/>
      <c r="EC554" s="8"/>
      <c r="ED554" s="4"/>
      <c r="EE554" s="8"/>
      <c r="EF554" s="8"/>
      <c r="EG554" s="8"/>
      <c r="EH554" s="4"/>
      <c r="EI554" s="8"/>
      <c r="EJ554" s="4"/>
      <c r="EK554" s="8"/>
      <c r="EL554" s="8">
        <v>75.708758469984105</v>
      </c>
      <c r="EM554" s="8">
        <v>11.2240395261932</v>
      </c>
      <c r="EN554" s="4">
        <v>0.14825285413500899</v>
      </c>
      <c r="EO554" s="8">
        <v>0.61465328326715596</v>
      </c>
      <c r="EP554" s="4">
        <v>8.1186549045160292E-3</v>
      </c>
      <c r="EQ554" s="8">
        <v>6.7591397849462398</v>
      </c>
      <c r="ER554" s="8">
        <v>202.563232286752</v>
      </c>
      <c r="ES554" s="8">
        <v>86.218335101345403</v>
      </c>
      <c r="ET554" s="4">
        <v>0.42563664751998598</v>
      </c>
      <c r="EU554" s="8">
        <v>58.835441195479198</v>
      </c>
      <c r="EV554" s="4">
        <v>0.29045469175862398</v>
      </c>
      <c r="EW554" s="8">
        <v>22.2629032258065</v>
      </c>
      <c r="EX554" s="8">
        <v>142.84117581321999</v>
      </c>
      <c r="EY554" s="8">
        <v>54.3871835515708</v>
      </c>
      <c r="EZ554" s="4">
        <v>0.38075284134238502</v>
      </c>
      <c r="FA554" s="8">
        <v>30.822771744135</v>
      </c>
      <c r="FB554" s="4">
        <v>0.21578352018355701</v>
      </c>
      <c r="FC554" s="8">
        <v>19.663978494623699</v>
      </c>
      <c r="FD554" s="7">
        <v>0</v>
      </c>
      <c r="FE554" s="7">
        <v>0</v>
      </c>
      <c r="FF554" s="4"/>
      <c r="FG554" s="7">
        <v>0</v>
      </c>
      <c r="FH554" s="4"/>
      <c r="FI554" s="7">
        <v>0</v>
      </c>
      <c r="FJ554" s="7">
        <v>0</v>
      </c>
      <c r="FK554" s="7">
        <v>0</v>
      </c>
      <c r="FL554" s="4"/>
      <c r="FM554" s="7">
        <v>0</v>
      </c>
      <c r="FN554" s="4"/>
      <c r="FO554" s="7">
        <v>0</v>
      </c>
      <c r="FP554" s="7">
        <v>0</v>
      </c>
      <c r="FQ554" s="7">
        <v>0</v>
      </c>
      <c r="FR554" s="4"/>
      <c r="FS554" s="7">
        <v>0</v>
      </c>
      <c r="FT554" s="4"/>
      <c r="FU554" s="7">
        <v>0</v>
      </c>
      <c r="FV554" s="7">
        <v>0</v>
      </c>
      <c r="FW554" s="7">
        <v>0</v>
      </c>
      <c r="FX554" s="4"/>
      <c r="FY554" s="7">
        <v>0</v>
      </c>
      <c r="FZ554" s="4"/>
      <c r="GA554" s="7">
        <v>0</v>
      </c>
      <c r="GB554" s="7">
        <v>0</v>
      </c>
      <c r="GC554" s="7">
        <v>0</v>
      </c>
      <c r="GD554" s="4"/>
      <c r="GE554" s="7">
        <v>0</v>
      </c>
      <c r="GF554" s="4"/>
      <c r="GG554" s="7">
        <v>0</v>
      </c>
      <c r="GH554" s="7">
        <v>0</v>
      </c>
      <c r="GI554" s="7">
        <v>0</v>
      </c>
      <c r="GJ554" s="4"/>
      <c r="GK554" s="7">
        <v>0</v>
      </c>
      <c r="GL554" s="4"/>
      <c r="GM554" s="7">
        <v>0</v>
      </c>
      <c r="GN554" s="7">
        <v>278.27199075673599</v>
      </c>
      <c r="GO554" s="7">
        <v>97.442374627538598</v>
      </c>
      <c r="GP554" s="4">
        <v>0.35016953866809403</v>
      </c>
      <c r="GQ554" s="7">
        <v>59.450094478746301</v>
      </c>
      <c r="GR554" s="4">
        <v>0.21364023852015099</v>
      </c>
      <c r="GS554" s="7">
        <v>29.0220430107527</v>
      </c>
      <c r="GT554" s="7">
        <v>142.84117581321999</v>
      </c>
      <c r="GU554" s="7">
        <v>54.3871835515708</v>
      </c>
      <c r="GV554" s="4">
        <v>0.38075284134238502</v>
      </c>
      <c r="GW554" s="7">
        <v>30.822771744135</v>
      </c>
      <c r="GX554" s="4">
        <v>0.21578352018355701</v>
      </c>
      <c r="GY554" s="7">
        <v>19.663978494623699</v>
      </c>
      <c r="GZ554" s="3"/>
    </row>
    <row r="555" spans="1:208" s="11" customFormat="1" x14ac:dyDescent="0.25">
      <c r="A555" s="7" t="s">
        <v>220</v>
      </c>
      <c r="B555" s="7" t="s">
        <v>1274</v>
      </c>
      <c r="C555" s="7" t="s">
        <v>1275</v>
      </c>
      <c r="D555" s="33" t="s">
        <v>241</v>
      </c>
      <c r="E555" s="7"/>
      <c r="F555" s="8">
        <v>37.092784832347803</v>
      </c>
      <c r="G555" s="8">
        <v>21.937499257606799</v>
      </c>
      <c r="H555" s="8">
        <v>28.168488840391099</v>
      </c>
      <c r="I555" s="8">
        <v>0</v>
      </c>
      <c r="J555" s="8">
        <v>0</v>
      </c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>
        <v>59.030284089954598</v>
      </c>
      <c r="AD555" s="8">
        <v>28.168488840391099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87.198772930345697</v>
      </c>
      <c r="AP555" s="8">
        <v>0</v>
      </c>
      <c r="AQ555" s="8"/>
      <c r="AR555" s="8"/>
      <c r="AS555" s="8"/>
      <c r="AT555" s="8"/>
      <c r="AU555" s="8">
        <f t="shared" si="49"/>
        <v>0</v>
      </c>
      <c r="AV555" s="8">
        <f t="shared" si="50"/>
        <v>0</v>
      </c>
      <c r="AW555" s="8">
        <f t="shared" si="51"/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9">
        <v>0</v>
      </c>
      <c r="BM555" s="8" t="s">
        <v>268</v>
      </c>
      <c r="BN555" s="7" t="s">
        <v>268</v>
      </c>
      <c r="BO555" s="10">
        <v>697</v>
      </c>
      <c r="BP555" s="10"/>
      <c r="BQ555" s="7" t="s">
        <v>252</v>
      </c>
      <c r="BR555" s="8"/>
      <c r="BS555" s="8"/>
      <c r="BT555" s="4"/>
      <c r="BU555" s="8"/>
      <c r="BV555" s="4"/>
      <c r="BW555" s="8"/>
      <c r="BX555" s="8"/>
      <c r="BY555" s="8"/>
      <c r="BZ555" s="4"/>
      <c r="CA555" s="8"/>
      <c r="CB555" s="4"/>
      <c r="CC555" s="8"/>
      <c r="CD555" s="8"/>
      <c r="CE555" s="8"/>
      <c r="CF555" s="4"/>
      <c r="CG555" s="8"/>
      <c r="CH555" s="4"/>
      <c r="CI555" s="8"/>
      <c r="CJ555" s="8"/>
      <c r="CK555" s="8"/>
      <c r="CL555" s="4"/>
      <c r="CM555" s="8"/>
      <c r="CN555" s="4"/>
      <c r="CO555" s="8"/>
      <c r="CP555" s="8"/>
      <c r="CQ555" s="8"/>
      <c r="CR555" s="4"/>
      <c r="CS555" s="8"/>
      <c r="CT555" s="4"/>
      <c r="CU555" s="8"/>
      <c r="CV555" s="8"/>
      <c r="CW555" s="8"/>
      <c r="CX555" s="4"/>
      <c r="CY555" s="8"/>
      <c r="CZ555" s="4"/>
      <c r="DA555" s="8"/>
      <c r="DB555" s="8"/>
      <c r="DC555" s="8"/>
      <c r="DD555" s="4"/>
      <c r="DE555" s="8"/>
      <c r="DF555" s="4"/>
      <c r="DG555" s="8"/>
      <c r="DH555" s="8"/>
      <c r="DI555" s="8"/>
      <c r="DJ555" s="4"/>
      <c r="DK555" s="8"/>
      <c r="DL555" s="4"/>
      <c r="DM555" s="8"/>
      <c r="DN555" s="8"/>
      <c r="DO555" s="8"/>
      <c r="DP555" s="4"/>
      <c r="DQ555" s="8"/>
      <c r="DR555" s="4"/>
      <c r="DS555" s="8"/>
      <c r="DT555" s="8"/>
      <c r="DU555" s="8"/>
      <c r="DV555" s="4"/>
      <c r="DW555" s="8"/>
      <c r="DX555" s="4"/>
      <c r="DY555" s="8"/>
      <c r="DZ555" s="8"/>
      <c r="EA555" s="8"/>
      <c r="EB555" s="4"/>
      <c r="EC555" s="8"/>
      <c r="ED555" s="4"/>
      <c r="EE555" s="8"/>
      <c r="EF555" s="8"/>
      <c r="EG555" s="8"/>
      <c r="EH555" s="4"/>
      <c r="EI555" s="8"/>
      <c r="EJ555" s="4"/>
      <c r="EK555" s="8"/>
      <c r="EL555" s="8"/>
      <c r="EM555" s="8"/>
      <c r="EN555" s="4"/>
      <c r="EO555" s="8"/>
      <c r="EP555" s="4"/>
      <c r="EQ555" s="8"/>
      <c r="ER555" s="8"/>
      <c r="ES555" s="8"/>
      <c r="ET555" s="4"/>
      <c r="EU555" s="8"/>
      <c r="EV555" s="4"/>
      <c r="EW555" s="8"/>
      <c r="EX555" s="8"/>
      <c r="EY555" s="8"/>
      <c r="EZ555" s="4"/>
      <c r="FA555" s="8"/>
      <c r="FB555" s="4"/>
      <c r="FC555" s="8"/>
      <c r="FD555" s="7">
        <v>0</v>
      </c>
      <c r="FE555" s="7">
        <v>0</v>
      </c>
      <c r="FF555" s="4"/>
      <c r="FG555" s="7">
        <v>0</v>
      </c>
      <c r="FH555" s="4"/>
      <c r="FI555" s="7">
        <v>0</v>
      </c>
      <c r="FJ555" s="7">
        <v>0</v>
      </c>
      <c r="FK555" s="7">
        <v>0</v>
      </c>
      <c r="FL555" s="4"/>
      <c r="FM555" s="7">
        <v>0</v>
      </c>
      <c r="FN555" s="4"/>
      <c r="FO555" s="7">
        <v>0</v>
      </c>
      <c r="FP555" s="7">
        <v>0</v>
      </c>
      <c r="FQ555" s="7">
        <v>0</v>
      </c>
      <c r="FR555" s="4"/>
      <c r="FS555" s="7">
        <v>0</v>
      </c>
      <c r="FT555" s="4"/>
      <c r="FU555" s="7">
        <v>0</v>
      </c>
      <c r="FV555" s="7">
        <v>0</v>
      </c>
      <c r="FW555" s="7">
        <v>0</v>
      </c>
      <c r="FX555" s="4"/>
      <c r="FY555" s="7">
        <v>0</v>
      </c>
      <c r="FZ555" s="4"/>
      <c r="GA555" s="7">
        <v>0</v>
      </c>
      <c r="GB555" s="7">
        <v>0</v>
      </c>
      <c r="GC555" s="7">
        <v>0</v>
      </c>
      <c r="GD555" s="4"/>
      <c r="GE555" s="7">
        <v>0</v>
      </c>
      <c r="GF555" s="4"/>
      <c r="GG555" s="7">
        <v>0</v>
      </c>
      <c r="GH555" s="7">
        <v>0</v>
      </c>
      <c r="GI555" s="7">
        <v>0</v>
      </c>
      <c r="GJ555" s="4"/>
      <c r="GK555" s="7">
        <v>0</v>
      </c>
      <c r="GL555" s="4"/>
      <c r="GM555" s="7">
        <v>0</v>
      </c>
      <c r="GN555" s="7">
        <v>0</v>
      </c>
      <c r="GO555" s="7">
        <v>0</v>
      </c>
      <c r="GP555" s="4"/>
      <c r="GQ555" s="7">
        <v>0</v>
      </c>
      <c r="GR555" s="4"/>
      <c r="GS555" s="7">
        <v>0</v>
      </c>
      <c r="GT555" s="7">
        <v>0</v>
      </c>
      <c r="GU555" s="7">
        <v>0</v>
      </c>
      <c r="GV555" s="4"/>
      <c r="GW555" s="7">
        <v>0</v>
      </c>
      <c r="GX555" s="4"/>
      <c r="GY555" s="7">
        <v>0</v>
      </c>
      <c r="GZ555" s="3"/>
    </row>
    <row r="556" spans="1:208" s="11" customFormat="1" x14ac:dyDescent="0.25">
      <c r="A556" s="7" t="s">
        <v>220</v>
      </c>
      <c r="B556" s="7" t="s">
        <v>1276</v>
      </c>
      <c r="C556" s="7" t="s">
        <v>1277</v>
      </c>
      <c r="D556" s="33" t="s">
        <v>248</v>
      </c>
      <c r="E556" s="7"/>
      <c r="F556" s="8">
        <v>55.913130875960803</v>
      </c>
      <c r="G556" s="8">
        <v>27.755204066737601</v>
      </c>
      <c r="H556" s="8">
        <v>20.773149845288</v>
      </c>
      <c r="I556" s="8">
        <v>-3.8549338288487101</v>
      </c>
      <c r="J556" s="8">
        <v>18.1857197620599</v>
      </c>
      <c r="K556" s="8">
        <v>10.1995418605977</v>
      </c>
      <c r="L556" s="8">
        <v>4.1681491655584502</v>
      </c>
      <c r="M556" s="8">
        <v>31.783214135464899</v>
      </c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>
        <v>83.668334942698493</v>
      </c>
      <c r="AD556" s="8">
        <v>16.918216016439299</v>
      </c>
      <c r="AE556" s="8">
        <v>28.385261622657598</v>
      </c>
      <c r="AF556" s="8">
        <v>35.951363301023299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100.58655095913799</v>
      </c>
      <c r="AP556" s="8">
        <v>64.336624923681001</v>
      </c>
      <c r="AQ556" s="8"/>
      <c r="AR556" s="8"/>
      <c r="AS556" s="8"/>
      <c r="AT556" s="8"/>
      <c r="AU556" s="8">
        <f t="shared" si="49"/>
        <v>-64.336624923681001</v>
      </c>
      <c r="AV556" s="8">
        <f t="shared" si="50"/>
        <v>0</v>
      </c>
      <c r="AW556" s="8">
        <f t="shared" si="51"/>
        <v>0</v>
      </c>
      <c r="AX556" s="8">
        <v>27.615064969906399</v>
      </c>
      <c r="AY556" s="8">
        <v>-31.783214135464899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9">
        <v>0</v>
      </c>
      <c r="BM556" s="8" t="s">
        <v>268</v>
      </c>
      <c r="BN556" s="7" t="s">
        <v>268</v>
      </c>
      <c r="BO556" s="10">
        <v>991</v>
      </c>
      <c r="BP556" s="10"/>
      <c r="BQ556" s="7" t="s">
        <v>252</v>
      </c>
      <c r="BR556" s="8"/>
      <c r="BS556" s="8"/>
      <c r="BT556" s="4"/>
      <c r="BU556" s="8"/>
      <c r="BV556" s="4"/>
      <c r="BW556" s="8"/>
      <c r="BX556" s="8"/>
      <c r="BY556" s="8"/>
      <c r="BZ556" s="4"/>
      <c r="CA556" s="8"/>
      <c r="CB556" s="4"/>
      <c r="CC556" s="8"/>
      <c r="CD556" s="8"/>
      <c r="CE556" s="8"/>
      <c r="CF556" s="4"/>
      <c r="CG556" s="8"/>
      <c r="CH556" s="4"/>
      <c r="CI556" s="8"/>
      <c r="CJ556" s="8"/>
      <c r="CK556" s="8"/>
      <c r="CL556" s="4"/>
      <c r="CM556" s="8"/>
      <c r="CN556" s="4"/>
      <c r="CO556" s="8"/>
      <c r="CP556" s="8"/>
      <c r="CQ556" s="8"/>
      <c r="CR556" s="4"/>
      <c r="CS556" s="8"/>
      <c r="CT556" s="4"/>
      <c r="CU556" s="8"/>
      <c r="CV556" s="8"/>
      <c r="CW556" s="8"/>
      <c r="CX556" s="4"/>
      <c r="CY556" s="8"/>
      <c r="CZ556" s="4"/>
      <c r="DA556" s="8"/>
      <c r="DB556" s="8"/>
      <c r="DC556" s="8"/>
      <c r="DD556" s="4"/>
      <c r="DE556" s="8"/>
      <c r="DF556" s="4"/>
      <c r="DG556" s="8"/>
      <c r="DH556" s="8"/>
      <c r="DI556" s="8"/>
      <c r="DJ556" s="4"/>
      <c r="DK556" s="8"/>
      <c r="DL556" s="4"/>
      <c r="DM556" s="8"/>
      <c r="DN556" s="8"/>
      <c r="DO556" s="8"/>
      <c r="DP556" s="4"/>
      <c r="DQ556" s="8"/>
      <c r="DR556" s="4"/>
      <c r="DS556" s="8"/>
      <c r="DT556" s="8"/>
      <c r="DU556" s="8"/>
      <c r="DV556" s="4"/>
      <c r="DW556" s="8"/>
      <c r="DX556" s="4"/>
      <c r="DY556" s="8"/>
      <c r="DZ556" s="8"/>
      <c r="EA556" s="8"/>
      <c r="EB556" s="4"/>
      <c r="EC556" s="8"/>
      <c r="ED556" s="4"/>
      <c r="EE556" s="8"/>
      <c r="EF556" s="8"/>
      <c r="EG556" s="8"/>
      <c r="EH556" s="4"/>
      <c r="EI556" s="8"/>
      <c r="EJ556" s="4"/>
      <c r="EK556" s="8"/>
      <c r="EL556" s="8"/>
      <c r="EM556" s="8"/>
      <c r="EN556" s="4"/>
      <c r="EO556" s="8"/>
      <c r="EP556" s="4"/>
      <c r="EQ556" s="8"/>
      <c r="ER556" s="8"/>
      <c r="ES556" s="8"/>
      <c r="ET556" s="4"/>
      <c r="EU556" s="8"/>
      <c r="EV556" s="4"/>
      <c r="EW556" s="8"/>
      <c r="EX556" s="8"/>
      <c r="EY556" s="8"/>
      <c r="EZ556" s="4"/>
      <c r="FA556" s="8"/>
      <c r="FB556" s="4"/>
      <c r="FC556" s="8"/>
      <c r="FD556" s="7">
        <v>0</v>
      </c>
      <c r="FE556" s="7">
        <v>0</v>
      </c>
      <c r="FF556" s="4"/>
      <c r="FG556" s="7">
        <v>0</v>
      </c>
      <c r="FH556" s="4"/>
      <c r="FI556" s="7">
        <v>0</v>
      </c>
      <c r="FJ556" s="7">
        <v>0</v>
      </c>
      <c r="FK556" s="7">
        <v>0</v>
      </c>
      <c r="FL556" s="4"/>
      <c r="FM556" s="7">
        <v>0</v>
      </c>
      <c r="FN556" s="4"/>
      <c r="FO556" s="7">
        <v>0</v>
      </c>
      <c r="FP556" s="7">
        <v>0</v>
      </c>
      <c r="FQ556" s="7">
        <v>0</v>
      </c>
      <c r="FR556" s="4"/>
      <c r="FS556" s="7">
        <v>0</v>
      </c>
      <c r="FT556" s="4"/>
      <c r="FU556" s="7">
        <v>0</v>
      </c>
      <c r="FV556" s="7">
        <v>0</v>
      </c>
      <c r="FW556" s="7">
        <v>0</v>
      </c>
      <c r="FX556" s="4"/>
      <c r="FY556" s="7">
        <v>0</v>
      </c>
      <c r="FZ556" s="4"/>
      <c r="GA556" s="7">
        <v>0</v>
      </c>
      <c r="GB556" s="7">
        <v>0</v>
      </c>
      <c r="GC556" s="7">
        <v>0</v>
      </c>
      <c r="GD556" s="4"/>
      <c r="GE556" s="7">
        <v>0</v>
      </c>
      <c r="GF556" s="4"/>
      <c r="GG556" s="7">
        <v>0</v>
      </c>
      <c r="GH556" s="7">
        <v>0</v>
      </c>
      <c r="GI556" s="7">
        <v>0</v>
      </c>
      <c r="GJ556" s="4"/>
      <c r="GK556" s="7">
        <v>0</v>
      </c>
      <c r="GL556" s="4"/>
      <c r="GM556" s="7">
        <v>0</v>
      </c>
      <c r="GN556" s="7">
        <v>0</v>
      </c>
      <c r="GO556" s="7">
        <v>0</v>
      </c>
      <c r="GP556" s="4"/>
      <c r="GQ556" s="7">
        <v>0</v>
      </c>
      <c r="GR556" s="4"/>
      <c r="GS556" s="7">
        <v>0</v>
      </c>
      <c r="GT556" s="7">
        <v>0</v>
      </c>
      <c r="GU556" s="7">
        <v>0</v>
      </c>
      <c r="GV556" s="4"/>
      <c r="GW556" s="7">
        <v>0</v>
      </c>
      <c r="GX556" s="4"/>
      <c r="GY556" s="7">
        <v>0</v>
      </c>
      <c r="GZ556" s="3"/>
    </row>
    <row r="557" spans="1:208" s="11" customFormat="1" x14ac:dyDescent="0.25">
      <c r="A557" s="7" t="s">
        <v>220</v>
      </c>
      <c r="B557" s="7" t="s">
        <v>1278</v>
      </c>
      <c r="C557" s="7" t="s">
        <v>1279</v>
      </c>
      <c r="D557" s="33" t="s">
        <v>248</v>
      </c>
      <c r="E557" s="7"/>
      <c r="F557" s="8"/>
      <c r="G557" s="8"/>
      <c r="H557" s="8"/>
      <c r="I557" s="8"/>
      <c r="J557" s="8">
        <v>25.1095683355577</v>
      </c>
      <c r="K557" s="8">
        <v>18.227737237779301</v>
      </c>
      <c r="L557" s="8">
        <v>20.841098447319201</v>
      </c>
      <c r="M557" s="8">
        <v>11.600455632954001</v>
      </c>
      <c r="N557" s="8">
        <v>6.9489953173040797E-2</v>
      </c>
      <c r="O557" s="8">
        <v>0</v>
      </c>
      <c r="P557" s="8">
        <v>0</v>
      </c>
      <c r="Q557" s="8">
        <v>0</v>
      </c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>
        <v>0</v>
      </c>
      <c r="AD557" s="8">
        <v>0</v>
      </c>
      <c r="AE557" s="8">
        <v>43.337305573336998</v>
      </c>
      <c r="AF557" s="8">
        <v>32.4415540802732</v>
      </c>
      <c r="AG557" s="8">
        <v>6.9489953173040797E-2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/>
      <c r="AP557" s="8">
        <v>75.778859653610198</v>
      </c>
      <c r="AQ557" s="8">
        <v>6.9489953173040797E-2</v>
      </c>
      <c r="AR557" s="8"/>
      <c r="AS557" s="8"/>
      <c r="AT557" s="8"/>
      <c r="AU557" s="8">
        <f t="shared" si="49"/>
        <v>-75.709369700437151</v>
      </c>
      <c r="AV557" s="8">
        <f t="shared" si="50"/>
        <v>-6.9489953173040797E-2</v>
      </c>
      <c r="AW557" s="8">
        <f t="shared" si="51"/>
        <v>0</v>
      </c>
      <c r="AX557" s="8">
        <v>-9.2406428143651702</v>
      </c>
      <c r="AY557" s="8">
        <v>-11.530965679781</v>
      </c>
      <c r="AZ557" s="8">
        <v>-6.9489953173040797E-2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9">
        <v>0</v>
      </c>
      <c r="BM557" s="8" t="s">
        <v>268</v>
      </c>
      <c r="BN557" s="7" t="s">
        <v>268</v>
      </c>
      <c r="BO557" s="10"/>
      <c r="BP557" s="10"/>
      <c r="BQ557" s="7" t="s">
        <v>252</v>
      </c>
      <c r="BR557" s="8">
        <v>6.9489953173040797E-2</v>
      </c>
      <c r="BS557" s="8">
        <v>0.45921645574749198</v>
      </c>
      <c r="BT557" s="4">
        <v>6.6083863174288204</v>
      </c>
      <c r="BU557" s="8">
        <v>0.38733518732558497</v>
      </c>
      <c r="BV557" s="4">
        <v>5.5739739291672903</v>
      </c>
      <c r="BW557" s="8">
        <v>0</v>
      </c>
      <c r="BX557" s="8">
        <v>0</v>
      </c>
      <c r="BY557" s="8">
        <v>0</v>
      </c>
      <c r="BZ557" s="4"/>
      <c r="CA557" s="8">
        <v>-3.4546568754216898E-5</v>
      </c>
      <c r="CB557" s="4"/>
      <c r="CC557" s="8">
        <v>0</v>
      </c>
      <c r="CD557" s="8">
        <v>0</v>
      </c>
      <c r="CE557" s="8">
        <v>0</v>
      </c>
      <c r="CF557" s="4"/>
      <c r="CG557" s="8">
        <v>-6.6335635748280201E-6</v>
      </c>
      <c r="CH557" s="4"/>
      <c r="CI557" s="8">
        <v>0</v>
      </c>
      <c r="CJ557" s="8">
        <v>0</v>
      </c>
      <c r="CK557" s="8">
        <v>0</v>
      </c>
      <c r="CL557" s="4"/>
      <c r="CM557" s="8">
        <v>-4.6646931281684698E-6</v>
      </c>
      <c r="CN557" s="4"/>
      <c r="CO557" s="8">
        <v>0</v>
      </c>
      <c r="CP557" s="8"/>
      <c r="CQ557" s="8"/>
      <c r="CR557" s="4"/>
      <c r="CS557" s="8"/>
      <c r="CT557" s="4"/>
      <c r="CU557" s="8"/>
      <c r="CV557" s="8"/>
      <c r="CW557" s="8"/>
      <c r="CX557" s="4"/>
      <c r="CY557" s="8"/>
      <c r="CZ557" s="4"/>
      <c r="DA557" s="8"/>
      <c r="DB557" s="8"/>
      <c r="DC557" s="8"/>
      <c r="DD557" s="4"/>
      <c r="DE557" s="8"/>
      <c r="DF557" s="4"/>
      <c r="DG557" s="8"/>
      <c r="DH557" s="8"/>
      <c r="DI557" s="8"/>
      <c r="DJ557" s="4"/>
      <c r="DK557" s="8"/>
      <c r="DL557" s="4"/>
      <c r="DM557" s="8"/>
      <c r="DN557" s="8"/>
      <c r="DO557" s="8"/>
      <c r="DP557" s="4"/>
      <c r="DQ557" s="8"/>
      <c r="DR557" s="4"/>
      <c r="DS557" s="8"/>
      <c r="DT557" s="8"/>
      <c r="DU557" s="8"/>
      <c r="DV557" s="4"/>
      <c r="DW557" s="8"/>
      <c r="DX557" s="4"/>
      <c r="DY557" s="8"/>
      <c r="DZ557" s="8"/>
      <c r="EA557" s="8"/>
      <c r="EB557" s="4"/>
      <c r="EC557" s="8"/>
      <c r="ED557" s="4"/>
      <c r="EE557" s="8"/>
      <c r="EF557" s="8"/>
      <c r="EG557" s="8"/>
      <c r="EH557" s="4"/>
      <c r="EI557" s="8"/>
      <c r="EJ557" s="4"/>
      <c r="EK557" s="8"/>
      <c r="EL557" s="8"/>
      <c r="EM557" s="8"/>
      <c r="EN557" s="4"/>
      <c r="EO557" s="8"/>
      <c r="EP557" s="4"/>
      <c r="EQ557" s="8"/>
      <c r="ER557" s="8"/>
      <c r="ES557" s="8"/>
      <c r="ET557" s="4"/>
      <c r="EU557" s="8"/>
      <c r="EV557" s="4"/>
      <c r="EW557" s="8"/>
      <c r="EX557" s="8"/>
      <c r="EY557" s="8"/>
      <c r="EZ557" s="4"/>
      <c r="FA557" s="8"/>
      <c r="FB557" s="4"/>
      <c r="FC557" s="8"/>
      <c r="FD557" s="7">
        <v>6.9489953173040797E-2</v>
      </c>
      <c r="FE557" s="7">
        <v>0.45921645574749198</v>
      </c>
      <c r="FF557" s="4">
        <v>6.6083863174288204</v>
      </c>
      <c r="FG557" s="7">
        <v>0.38730064075683102</v>
      </c>
      <c r="FH557" s="4">
        <v>5.5734767843689896</v>
      </c>
      <c r="FI557" s="7">
        <v>0</v>
      </c>
      <c r="FJ557" s="7">
        <v>0</v>
      </c>
      <c r="FK557" s="7">
        <v>0</v>
      </c>
      <c r="FL557" s="4"/>
      <c r="FM557" s="7">
        <v>-1.12982567029965E-5</v>
      </c>
      <c r="FN557" s="4"/>
      <c r="FO557" s="7">
        <v>0</v>
      </c>
      <c r="FP557" s="7">
        <v>0</v>
      </c>
      <c r="FQ557" s="7">
        <v>0</v>
      </c>
      <c r="FR557" s="4"/>
      <c r="FS557" s="7">
        <v>0</v>
      </c>
      <c r="FT557" s="4"/>
      <c r="FU557" s="7">
        <v>0</v>
      </c>
      <c r="FV557" s="7">
        <v>0</v>
      </c>
      <c r="FW557" s="7">
        <v>0</v>
      </c>
      <c r="FX557" s="4"/>
      <c r="FY557" s="7">
        <v>0</v>
      </c>
      <c r="FZ557" s="4"/>
      <c r="GA557" s="7">
        <v>0</v>
      </c>
      <c r="GB557" s="7">
        <v>0</v>
      </c>
      <c r="GC557" s="7">
        <v>0</v>
      </c>
      <c r="GD557" s="4"/>
      <c r="GE557" s="7">
        <v>0</v>
      </c>
      <c r="GF557" s="4"/>
      <c r="GG557" s="7">
        <v>0</v>
      </c>
      <c r="GH557" s="7">
        <v>0</v>
      </c>
      <c r="GI557" s="7">
        <v>0</v>
      </c>
      <c r="GJ557" s="4"/>
      <c r="GK557" s="7">
        <v>0</v>
      </c>
      <c r="GL557" s="4"/>
      <c r="GM557" s="7">
        <v>0</v>
      </c>
      <c r="GN557" s="7">
        <v>0</v>
      </c>
      <c r="GO557" s="7">
        <v>0</v>
      </c>
      <c r="GP557" s="4"/>
      <c r="GQ557" s="7">
        <v>0</v>
      </c>
      <c r="GR557" s="4"/>
      <c r="GS557" s="7">
        <v>0</v>
      </c>
      <c r="GT557" s="7">
        <v>0</v>
      </c>
      <c r="GU557" s="7">
        <v>0</v>
      </c>
      <c r="GV557" s="4"/>
      <c r="GW557" s="7">
        <v>0</v>
      </c>
      <c r="GX557" s="4"/>
      <c r="GY557" s="7">
        <v>0</v>
      </c>
      <c r="GZ557" s="3"/>
    </row>
    <row r="558" spans="1:208" s="11" customFormat="1" x14ac:dyDescent="0.25">
      <c r="A558" s="7" t="s">
        <v>220</v>
      </c>
      <c r="B558" s="7" t="s">
        <v>1280</v>
      </c>
      <c r="C558" s="7" t="s">
        <v>1281</v>
      </c>
      <c r="D558" s="33" t="s">
        <v>231</v>
      </c>
      <c r="E558" s="7"/>
      <c r="F558" s="8">
        <v>74.419650281727499</v>
      </c>
      <c r="G558" s="8">
        <v>39.576127988170498</v>
      </c>
      <c r="H558" s="8">
        <v>35.422899846228297</v>
      </c>
      <c r="I558" s="8">
        <v>30.8253222674076</v>
      </c>
      <c r="J558" s="8">
        <v>9.0014808884609696</v>
      </c>
      <c r="K558" s="8"/>
      <c r="L558" s="8"/>
      <c r="M558" s="8">
        <v>0</v>
      </c>
      <c r="N558" s="8">
        <v>38.182107258767601</v>
      </c>
      <c r="O558" s="8">
        <v>36.033850310269301</v>
      </c>
      <c r="P558" s="8">
        <v>31.855795534528799</v>
      </c>
      <c r="Q558" s="8">
        <v>14.7079882037718</v>
      </c>
      <c r="R558" s="8">
        <v>-0.119012812671525</v>
      </c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>
        <v>113.995778269898</v>
      </c>
      <c r="AD558" s="8">
        <v>66.248222113635904</v>
      </c>
      <c r="AE558" s="8">
        <v>9.0014808884609696</v>
      </c>
      <c r="AF558" s="8">
        <v>0</v>
      </c>
      <c r="AG558" s="8">
        <v>74.215957569036902</v>
      </c>
      <c r="AH558" s="8">
        <v>46.5637837383006</v>
      </c>
      <c r="AI558" s="8">
        <v>-0.119012812671525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180.244000383534</v>
      </c>
      <c r="AP558" s="8">
        <v>9.0014808884609696</v>
      </c>
      <c r="AQ558" s="8">
        <v>120.77974130733701</v>
      </c>
      <c r="AR558" s="8">
        <v>-0.119012812671525</v>
      </c>
      <c r="AS558" s="8"/>
      <c r="AT558" s="8"/>
      <c r="AU558" s="8">
        <f t="shared" si="49"/>
        <v>111.77826041887603</v>
      </c>
      <c r="AV558" s="8">
        <f t="shared" si="50"/>
        <v>-120.89875412000853</v>
      </c>
      <c r="AW558" s="8">
        <f t="shared" si="51"/>
        <v>0.119012812671525</v>
      </c>
      <c r="AX558" s="8">
        <v>0</v>
      </c>
      <c r="AY558" s="8">
        <v>38.182107258767601</v>
      </c>
      <c r="AZ558" s="8">
        <v>-2.1482569484983198</v>
      </c>
      <c r="BA558" s="8">
        <v>-4.1780547757404802</v>
      </c>
      <c r="BB558" s="8">
        <v>-17.147807330757001</v>
      </c>
      <c r="BC558" s="8">
        <v>-14.827001016443299</v>
      </c>
      <c r="BD558" s="8">
        <v>0.119012812671525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9">
        <v>0</v>
      </c>
      <c r="BM558" s="8" t="s">
        <v>224</v>
      </c>
      <c r="BN558" s="7" t="s">
        <v>224</v>
      </c>
      <c r="BO558" s="10">
        <v>343</v>
      </c>
      <c r="BP558" s="10"/>
      <c r="BQ558" s="7" t="s">
        <v>252</v>
      </c>
      <c r="BR558" s="8">
        <v>37.906503867878001</v>
      </c>
      <c r="BS558" s="8">
        <v>11.9063522848456</v>
      </c>
      <c r="BT558" s="4">
        <v>0.314097874241973</v>
      </c>
      <c r="BU558" s="8">
        <v>7.7413643709795199</v>
      </c>
      <c r="BV558" s="4">
        <v>0.20422258929395901</v>
      </c>
      <c r="BW558" s="8">
        <v>3</v>
      </c>
      <c r="BX558" s="8">
        <v>38.594382010825598</v>
      </c>
      <c r="BY558" s="8">
        <v>10.724128379335999</v>
      </c>
      <c r="BZ558" s="4">
        <v>0.277867601982277</v>
      </c>
      <c r="CA558" s="8">
        <v>6.9189347237636296</v>
      </c>
      <c r="CB558" s="4">
        <v>0.17927310565104801</v>
      </c>
      <c r="CC558" s="8">
        <v>3</v>
      </c>
      <c r="CD558" s="8">
        <v>34.843582223656398</v>
      </c>
      <c r="CE558" s="8">
        <v>10.0362615032269</v>
      </c>
      <c r="CF558" s="4">
        <v>0.28803759150840003</v>
      </c>
      <c r="CG558" s="8">
        <v>7.0414575658065699</v>
      </c>
      <c r="CH558" s="4">
        <v>0.20208764760776801</v>
      </c>
      <c r="CI558" s="8">
        <v>2.6451612903225801</v>
      </c>
      <c r="CJ558" s="8">
        <v>17.046139156943799</v>
      </c>
      <c r="CK558" s="8">
        <v>-1.4981838582007401</v>
      </c>
      <c r="CL558" s="4">
        <v>-8.7889923014646695E-2</v>
      </c>
      <c r="CM558" s="8">
        <v>-3.7055925081825798</v>
      </c>
      <c r="CN558" s="4">
        <v>-0.21738602941494301</v>
      </c>
      <c r="CO558" s="8">
        <v>2.0322580645161299</v>
      </c>
      <c r="CP558" s="8">
        <v>-0.13745663265306099</v>
      </c>
      <c r="CQ558" s="8">
        <v>-0.13745663265306099</v>
      </c>
      <c r="CR558" s="4">
        <v>1</v>
      </c>
      <c r="CS558" s="8">
        <v>-0.112843719599466</v>
      </c>
      <c r="CT558" s="4">
        <v>-0.82094052081344004</v>
      </c>
      <c r="CU558" s="8">
        <v>0</v>
      </c>
      <c r="CV558" s="8"/>
      <c r="CW558" s="8"/>
      <c r="CX558" s="4"/>
      <c r="CY558" s="8"/>
      <c r="CZ558" s="4"/>
      <c r="DA558" s="8"/>
      <c r="DB558" s="8"/>
      <c r="DC558" s="8"/>
      <c r="DD558" s="4"/>
      <c r="DE558" s="8"/>
      <c r="DF558" s="4"/>
      <c r="DG558" s="8"/>
      <c r="DH558" s="8"/>
      <c r="DI558" s="8"/>
      <c r="DJ558" s="4"/>
      <c r="DK558" s="8"/>
      <c r="DL558" s="4"/>
      <c r="DM558" s="8"/>
      <c r="DN558" s="8"/>
      <c r="DO558" s="8"/>
      <c r="DP558" s="4"/>
      <c r="DQ558" s="8"/>
      <c r="DR558" s="4"/>
      <c r="DS558" s="8"/>
      <c r="DT558" s="8"/>
      <c r="DU558" s="8"/>
      <c r="DV558" s="4"/>
      <c r="DW558" s="8"/>
      <c r="DX558" s="4"/>
      <c r="DY558" s="8"/>
      <c r="DZ558" s="8"/>
      <c r="EA558" s="8"/>
      <c r="EB558" s="4"/>
      <c r="EC558" s="8"/>
      <c r="ED558" s="4"/>
      <c r="EE558" s="8"/>
      <c r="EF558" s="8"/>
      <c r="EG558" s="8"/>
      <c r="EH558" s="4"/>
      <c r="EI558" s="8"/>
      <c r="EJ558" s="4"/>
      <c r="EK558" s="8"/>
      <c r="EL558" s="8"/>
      <c r="EM558" s="8"/>
      <c r="EN558" s="4"/>
      <c r="EO558" s="8"/>
      <c r="EP558" s="4"/>
      <c r="EQ558" s="8"/>
      <c r="ER558" s="8"/>
      <c r="ES558" s="8"/>
      <c r="ET558" s="4"/>
      <c r="EU558" s="8"/>
      <c r="EV558" s="4"/>
      <c r="EW558" s="8"/>
      <c r="EX558" s="8"/>
      <c r="EY558" s="8"/>
      <c r="EZ558" s="4"/>
      <c r="FA558" s="8"/>
      <c r="FB558" s="4"/>
      <c r="FC558" s="8"/>
      <c r="FD558" s="7">
        <v>76.5008858787035</v>
      </c>
      <c r="FE558" s="7">
        <v>22.630480664181601</v>
      </c>
      <c r="FF558" s="4">
        <v>0.295819851028438</v>
      </c>
      <c r="FG558" s="7">
        <v>14.660299094743101</v>
      </c>
      <c r="FH558" s="4">
        <v>0.19163567750036101</v>
      </c>
      <c r="FI558" s="7">
        <v>6</v>
      </c>
      <c r="FJ558" s="7">
        <v>51.8897213806002</v>
      </c>
      <c r="FK558" s="7">
        <v>8.5380776450261404</v>
      </c>
      <c r="FL558" s="4">
        <v>0.164542753706483</v>
      </c>
      <c r="FM558" s="7">
        <v>3.3358650576239901</v>
      </c>
      <c r="FN558" s="4">
        <v>6.42875885410161E-2</v>
      </c>
      <c r="FO558" s="7">
        <v>4.67741935483871</v>
      </c>
      <c r="FP558" s="7">
        <v>-0.13745663265306099</v>
      </c>
      <c r="FQ558" s="7">
        <v>-0.13745663265306099</v>
      </c>
      <c r="FR558" s="4">
        <v>1</v>
      </c>
      <c r="FS558" s="7">
        <v>-0.112843719599466</v>
      </c>
      <c r="FT558" s="4">
        <v>0.82094052081344004</v>
      </c>
      <c r="FU558" s="7">
        <v>0</v>
      </c>
      <c r="FV558" s="7">
        <v>0</v>
      </c>
      <c r="FW558" s="7">
        <v>0</v>
      </c>
      <c r="FX558" s="4"/>
      <c r="FY558" s="7">
        <v>0</v>
      </c>
      <c r="FZ558" s="4"/>
      <c r="GA558" s="7">
        <v>0</v>
      </c>
      <c r="GB558" s="7">
        <v>0</v>
      </c>
      <c r="GC558" s="7">
        <v>0</v>
      </c>
      <c r="GD558" s="4"/>
      <c r="GE558" s="7">
        <v>0</v>
      </c>
      <c r="GF558" s="4"/>
      <c r="GG558" s="7">
        <v>0</v>
      </c>
      <c r="GH558" s="7">
        <v>0</v>
      </c>
      <c r="GI558" s="7">
        <v>0</v>
      </c>
      <c r="GJ558" s="4"/>
      <c r="GK558" s="7">
        <v>0</v>
      </c>
      <c r="GL558" s="4"/>
      <c r="GM558" s="7">
        <v>0</v>
      </c>
      <c r="GN558" s="7">
        <v>0</v>
      </c>
      <c r="GO558" s="7">
        <v>0</v>
      </c>
      <c r="GP558" s="4"/>
      <c r="GQ558" s="7">
        <v>0</v>
      </c>
      <c r="GR558" s="4"/>
      <c r="GS558" s="7">
        <v>0</v>
      </c>
      <c r="GT558" s="7">
        <v>0</v>
      </c>
      <c r="GU558" s="7">
        <v>0</v>
      </c>
      <c r="GV558" s="4"/>
      <c r="GW558" s="7">
        <v>0</v>
      </c>
      <c r="GX558" s="4"/>
      <c r="GY558" s="7">
        <v>0</v>
      </c>
      <c r="GZ558" s="3"/>
    </row>
    <row r="559" spans="1:208" s="11" customFormat="1" x14ac:dyDescent="0.25">
      <c r="A559" s="7" t="s">
        <v>220</v>
      </c>
      <c r="B559" s="7" t="s">
        <v>1282</v>
      </c>
      <c r="C559" s="7" t="s">
        <v>1283</v>
      </c>
      <c r="D559" s="33" t="s">
        <v>432</v>
      </c>
      <c r="E559" s="7"/>
      <c r="F559" s="8"/>
      <c r="G559" s="8"/>
      <c r="H559" s="8">
        <v>14.9001804794938</v>
      </c>
      <c r="I559" s="8">
        <v>1.1640765486187199</v>
      </c>
      <c r="J559" s="8"/>
      <c r="K559" s="8"/>
      <c r="L559" s="8"/>
      <c r="M559" s="8"/>
      <c r="N559" s="8"/>
      <c r="O559" s="8">
        <v>25.584738955823301</v>
      </c>
      <c r="P559" s="8">
        <v>7.4565169769989197</v>
      </c>
      <c r="Q559" s="8">
        <v>0</v>
      </c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>
        <v>0</v>
      </c>
      <c r="AD559" s="8">
        <v>16.0642570281125</v>
      </c>
      <c r="AE559" s="8">
        <v>0</v>
      </c>
      <c r="AF559" s="8">
        <v>0</v>
      </c>
      <c r="AG559" s="8">
        <v>25.584738955823301</v>
      </c>
      <c r="AH559" s="8">
        <v>7.4565169769989197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16.0642570281125</v>
      </c>
      <c r="AP559" s="8"/>
      <c r="AQ559" s="8">
        <v>33.041255932822203</v>
      </c>
      <c r="AR559" s="8"/>
      <c r="AS559" s="8"/>
      <c r="AT559" s="8"/>
      <c r="AU559" s="8">
        <f t="shared" si="49"/>
        <v>33.041255932822203</v>
      </c>
      <c r="AV559" s="8">
        <f t="shared" si="50"/>
        <v>-33.041255932822203</v>
      </c>
      <c r="AW559" s="8">
        <f t="shared" si="51"/>
        <v>0</v>
      </c>
      <c r="AX559" s="8">
        <v>0</v>
      </c>
      <c r="AY559" s="8">
        <v>0</v>
      </c>
      <c r="AZ559" s="8">
        <v>25.584738955823301</v>
      </c>
      <c r="BA559" s="8">
        <v>-18.128221978824399</v>
      </c>
      <c r="BB559" s="8">
        <v>-7.4565169769989197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9">
        <v>0</v>
      </c>
      <c r="BM559" s="8" t="s">
        <v>268</v>
      </c>
      <c r="BN559" s="7" t="s">
        <v>268</v>
      </c>
      <c r="BO559" s="10"/>
      <c r="BP559" s="10"/>
      <c r="BQ559" s="7" t="s">
        <v>252</v>
      </c>
      <c r="BR559" s="8"/>
      <c r="BS559" s="8"/>
      <c r="BT559" s="4"/>
      <c r="BU559" s="8"/>
      <c r="BV559" s="4"/>
      <c r="BW559" s="8"/>
      <c r="BX559" s="8">
        <v>28.4548964180597</v>
      </c>
      <c r="BY559" s="8">
        <v>21.090747524382699</v>
      </c>
      <c r="BZ559" s="4">
        <v>0.74119923736558901</v>
      </c>
      <c r="CA559" s="8">
        <v>12.6150388307599</v>
      </c>
      <c r="CB559" s="4">
        <v>0.44333455463761201</v>
      </c>
      <c r="CC559" s="8">
        <v>7.4838709677419404</v>
      </c>
      <c r="CD559" s="8">
        <v>8.3100773091007696</v>
      </c>
      <c r="CE559" s="8">
        <v>8.3280818556295895</v>
      </c>
      <c r="CF559" s="4">
        <v>1.0021665919412199</v>
      </c>
      <c r="CG559" s="8">
        <v>8.0172933460640703</v>
      </c>
      <c r="CH559" s="4">
        <v>0.96476760057140898</v>
      </c>
      <c r="CI559" s="8">
        <v>0.25806451612903197</v>
      </c>
      <c r="CJ559" s="8">
        <v>0</v>
      </c>
      <c r="CK559" s="8">
        <v>0</v>
      </c>
      <c r="CL559" s="4"/>
      <c r="CM559" s="8">
        <v>-2.6080525883319602E-2</v>
      </c>
      <c r="CN559" s="4"/>
      <c r="CO559" s="8">
        <v>0</v>
      </c>
      <c r="CP559" s="8"/>
      <c r="CQ559" s="8"/>
      <c r="CR559" s="4"/>
      <c r="CS559" s="8"/>
      <c r="CT559" s="4"/>
      <c r="CU559" s="8"/>
      <c r="CV559" s="8"/>
      <c r="CW559" s="8"/>
      <c r="CX559" s="4"/>
      <c r="CY559" s="8"/>
      <c r="CZ559" s="4"/>
      <c r="DA559" s="8"/>
      <c r="DB559" s="8"/>
      <c r="DC559" s="8"/>
      <c r="DD559" s="4"/>
      <c r="DE559" s="8"/>
      <c r="DF559" s="4"/>
      <c r="DG559" s="8"/>
      <c r="DH559" s="8"/>
      <c r="DI559" s="8"/>
      <c r="DJ559" s="4"/>
      <c r="DK559" s="8"/>
      <c r="DL559" s="4"/>
      <c r="DM559" s="8"/>
      <c r="DN559" s="8"/>
      <c r="DO559" s="8"/>
      <c r="DP559" s="4"/>
      <c r="DQ559" s="8"/>
      <c r="DR559" s="4"/>
      <c r="DS559" s="8"/>
      <c r="DT559" s="8"/>
      <c r="DU559" s="8"/>
      <c r="DV559" s="4"/>
      <c r="DW559" s="8"/>
      <c r="DX559" s="4"/>
      <c r="DY559" s="8"/>
      <c r="DZ559" s="8"/>
      <c r="EA559" s="8"/>
      <c r="EB559" s="4"/>
      <c r="EC559" s="8"/>
      <c r="ED559" s="4"/>
      <c r="EE559" s="8"/>
      <c r="EF559" s="8"/>
      <c r="EG559" s="8"/>
      <c r="EH559" s="4"/>
      <c r="EI559" s="8"/>
      <c r="EJ559" s="4"/>
      <c r="EK559" s="8"/>
      <c r="EL559" s="8"/>
      <c r="EM559" s="8"/>
      <c r="EN559" s="4"/>
      <c r="EO559" s="8"/>
      <c r="EP559" s="4"/>
      <c r="EQ559" s="8"/>
      <c r="ER559" s="8"/>
      <c r="ES559" s="8"/>
      <c r="ET559" s="4"/>
      <c r="EU559" s="8"/>
      <c r="EV559" s="4"/>
      <c r="EW559" s="8"/>
      <c r="EX559" s="8"/>
      <c r="EY559" s="8"/>
      <c r="EZ559" s="4"/>
      <c r="FA559" s="8"/>
      <c r="FB559" s="4"/>
      <c r="FC559" s="8"/>
      <c r="FD559" s="7">
        <v>28.4548964180597</v>
      </c>
      <c r="FE559" s="7">
        <v>21.090747524382699</v>
      </c>
      <c r="FF559" s="4">
        <v>0.74119923736558901</v>
      </c>
      <c r="FG559" s="7">
        <v>12.6150388307599</v>
      </c>
      <c r="FH559" s="4">
        <v>0.44333455463761201</v>
      </c>
      <c r="FI559" s="7">
        <v>7.4838709677419404</v>
      </c>
      <c r="FJ559" s="7">
        <v>8.3100773091007696</v>
      </c>
      <c r="FK559" s="7">
        <v>8.3280818556295895</v>
      </c>
      <c r="FL559" s="4">
        <v>1.0021665919412199</v>
      </c>
      <c r="FM559" s="7">
        <v>7.99121282018075</v>
      </c>
      <c r="FN559" s="4">
        <v>0.96162917900043798</v>
      </c>
      <c r="FO559" s="7">
        <v>0.25806451612903197</v>
      </c>
      <c r="FP559" s="7">
        <v>0</v>
      </c>
      <c r="FQ559" s="7">
        <v>0</v>
      </c>
      <c r="FR559" s="4"/>
      <c r="FS559" s="7">
        <v>0</v>
      </c>
      <c r="FT559" s="4"/>
      <c r="FU559" s="7">
        <v>0</v>
      </c>
      <c r="FV559" s="7">
        <v>0</v>
      </c>
      <c r="FW559" s="7">
        <v>0</v>
      </c>
      <c r="FX559" s="4"/>
      <c r="FY559" s="7">
        <v>0</v>
      </c>
      <c r="FZ559" s="4"/>
      <c r="GA559" s="7">
        <v>0</v>
      </c>
      <c r="GB559" s="7">
        <v>0</v>
      </c>
      <c r="GC559" s="7">
        <v>0</v>
      </c>
      <c r="GD559" s="4"/>
      <c r="GE559" s="7">
        <v>0</v>
      </c>
      <c r="GF559" s="4"/>
      <c r="GG559" s="7">
        <v>0</v>
      </c>
      <c r="GH559" s="7">
        <v>0</v>
      </c>
      <c r="GI559" s="7">
        <v>0</v>
      </c>
      <c r="GJ559" s="4"/>
      <c r="GK559" s="7">
        <v>0</v>
      </c>
      <c r="GL559" s="4"/>
      <c r="GM559" s="7">
        <v>0</v>
      </c>
      <c r="GN559" s="7">
        <v>0</v>
      </c>
      <c r="GO559" s="7">
        <v>0</v>
      </c>
      <c r="GP559" s="4"/>
      <c r="GQ559" s="7">
        <v>0</v>
      </c>
      <c r="GR559" s="4"/>
      <c r="GS559" s="7">
        <v>0</v>
      </c>
      <c r="GT559" s="7">
        <v>0</v>
      </c>
      <c r="GU559" s="7">
        <v>0</v>
      </c>
      <c r="GV559" s="4"/>
      <c r="GW559" s="7">
        <v>0</v>
      </c>
      <c r="GX559" s="4"/>
      <c r="GY559" s="7">
        <v>0</v>
      </c>
      <c r="GZ559" s="3"/>
    </row>
    <row r="560" spans="1:208" s="11" customFormat="1" x14ac:dyDescent="0.25">
      <c r="A560" s="7" t="s">
        <v>220</v>
      </c>
      <c r="B560" s="7" t="s">
        <v>1284</v>
      </c>
      <c r="C560" s="7" t="s">
        <v>1285</v>
      </c>
      <c r="D560" s="33" t="s">
        <v>241</v>
      </c>
      <c r="E560" s="7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>
        <v>0</v>
      </c>
      <c r="AB560" s="8">
        <v>0.71906358078417298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0.71906358078417298</v>
      </c>
      <c r="AO560" s="8"/>
      <c r="AP560" s="8"/>
      <c r="AQ560" s="8"/>
      <c r="AR560" s="8"/>
      <c r="AS560" s="8"/>
      <c r="AT560" s="8">
        <v>0.71906358078417298</v>
      </c>
      <c r="AU560" s="8">
        <f t="shared" si="49"/>
        <v>0</v>
      </c>
      <c r="AV560" s="8">
        <f t="shared" si="50"/>
        <v>0</v>
      </c>
      <c r="AW560" s="8">
        <f t="shared" si="51"/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9">
        <v>0</v>
      </c>
      <c r="BM560" s="8" t="s">
        <v>268</v>
      </c>
      <c r="BN560" s="7" t="s">
        <v>268</v>
      </c>
      <c r="BO560" s="10"/>
      <c r="BP560" s="10"/>
      <c r="BQ560" s="7" t="s">
        <v>252</v>
      </c>
      <c r="BR560" s="8"/>
      <c r="BS560" s="8"/>
      <c r="BT560" s="4"/>
      <c r="BU560" s="8"/>
      <c r="BV560" s="4"/>
      <c r="BW560" s="8"/>
      <c r="BX560" s="8"/>
      <c r="BY560" s="8"/>
      <c r="BZ560" s="4"/>
      <c r="CA560" s="8"/>
      <c r="CB560" s="4"/>
      <c r="CC560" s="8"/>
      <c r="CD560" s="8"/>
      <c r="CE560" s="8"/>
      <c r="CF560" s="4"/>
      <c r="CG560" s="8"/>
      <c r="CH560" s="4"/>
      <c r="CI560" s="8"/>
      <c r="CJ560" s="8"/>
      <c r="CK560" s="8"/>
      <c r="CL560" s="4"/>
      <c r="CM560" s="8"/>
      <c r="CN560" s="4"/>
      <c r="CO560" s="8"/>
      <c r="CP560" s="8"/>
      <c r="CQ560" s="8"/>
      <c r="CR560" s="4"/>
      <c r="CS560" s="8"/>
      <c r="CT560" s="4"/>
      <c r="CU560" s="8"/>
      <c r="CV560" s="8"/>
      <c r="CW560" s="8"/>
      <c r="CX560" s="4"/>
      <c r="CY560" s="8"/>
      <c r="CZ560" s="4"/>
      <c r="DA560" s="8"/>
      <c r="DB560" s="8"/>
      <c r="DC560" s="8"/>
      <c r="DD560" s="4"/>
      <c r="DE560" s="8"/>
      <c r="DF560" s="4"/>
      <c r="DG560" s="8"/>
      <c r="DH560" s="8"/>
      <c r="DI560" s="8"/>
      <c r="DJ560" s="4"/>
      <c r="DK560" s="8"/>
      <c r="DL560" s="4"/>
      <c r="DM560" s="8"/>
      <c r="DN560" s="8"/>
      <c r="DO560" s="8"/>
      <c r="DP560" s="4"/>
      <c r="DQ560" s="8"/>
      <c r="DR560" s="4"/>
      <c r="DS560" s="8"/>
      <c r="DT560" s="8"/>
      <c r="DU560" s="8"/>
      <c r="DV560" s="4"/>
      <c r="DW560" s="8"/>
      <c r="DX560" s="4"/>
      <c r="DY560" s="8"/>
      <c r="DZ560" s="8"/>
      <c r="EA560" s="8"/>
      <c r="EB560" s="4"/>
      <c r="EC560" s="8"/>
      <c r="ED560" s="4"/>
      <c r="EE560" s="8"/>
      <c r="EF560" s="8"/>
      <c r="EG560" s="8"/>
      <c r="EH560" s="4"/>
      <c r="EI560" s="8"/>
      <c r="EJ560" s="4"/>
      <c r="EK560" s="8"/>
      <c r="EL560" s="8"/>
      <c r="EM560" s="8"/>
      <c r="EN560" s="4"/>
      <c r="EO560" s="8"/>
      <c r="EP560" s="4"/>
      <c r="EQ560" s="8"/>
      <c r="ER560" s="8">
        <v>0</v>
      </c>
      <c r="ES560" s="8">
        <v>-5.5122049338146804</v>
      </c>
      <c r="ET560" s="4"/>
      <c r="EU560" s="8">
        <v>-9.6724574007220205</v>
      </c>
      <c r="EV560" s="4"/>
      <c r="EW560" s="8">
        <v>4.3666666666666698</v>
      </c>
      <c r="EX560" s="8">
        <v>0.71835694561171803</v>
      </c>
      <c r="EY560" s="8">
        <v>-13.061248392525901</v>
      </c>
      <c r="EZ560" s="4">
        <v>-18.182114716526598</v>
      </c>
      <c r="FA560" s="8">
        <v>-22.058682894977999</v>
      </c>
      <c r="FB560" s="4">
        <v>-30.7071338694915</v>
      </c>
      <c r="FC560" s="8">
        <v>9</v>
      </c>
      <c r="FD560" s="7">
        <v>0</v>
      </c>
      <c r="FE560" s="7">
        <v>0</v>
      </c>
      <c r="FF560" s="4"/>
      <c r="FG560" s="7">
        <v>0</v>
      </c>
      <c r="FH560" s="4"/>
      <c r="FI560" s="7">
        <v>0</v>
      </c>
      <c r="FJ560" s="7">
        <v>0</v>
      </c>
      <c r="FK560" s="7">
        <v>0</v>
      </c>
      <c r="FL560" s="4"/>
      <c r="FM560" s="7">
        <v>0</v>
      </c>
      <c r="FN560" s="4"/>
      <c r="FO560" s="7">
        <v>0</v>
      </c>
      <c r="FP560" s="7">
        <v>0</v>
      </c>
      <c r="FQ560" s="7">
        <v>0</v>
      </c>
      <c r="FR560" s="4"/>
      <c r="FS560" s="7">
        <v>0</v>
      </c>
      <c r="FT560" s="4"/>
      <c r="FU560" s="7">
        <v>0</v>
      </c>
      <c r="FV560" s="7">
        <v>0</v>
      </c>
      <c r="FW560" s="7">
        <v>0</v>
      </c>
      <c r="FX560" s="4"/>
      <c r="FY560" s="7">
        <v>0</v>
      </c>
      <c r="FZ560" s="4"/>
      <c r="GA560" s="7">
        <v>0</v>
      </c>
      <c r="GB560" s="7">
        <v>0</v>
      </c>
      <c r="GC560" s="7">
        <v>0</v>
      </c>
      <c r="GD560" s="4"/>
      <c r="GE560" s="7">
        <v>0</v>
      </c>
      <c r="GF560" s="4"/>
      <c r="GG560" s="7">
        <v>0</v>
      </c>
      <c r="GH560" s="7">
        <v>0</v>
      </c>
      <c r="GI560" s="7">
        <v>0</v>
      </c>
      <c r="GJ560" s="4"/>
      <c r="GK560" s="7">
        <v>0</v>
      </c>
      <c r="GL560" s="4"/>
      <c r="GM560" s="7">
        <v>0</v>
      </c>
      <c r="GN560" s="7">
        <v>0</v>
      </c>
      <c r="GO560" s="7">
        <v>-5.5122049338146804</v>
      </c>
      <c r="GP560" s="4"/>
      <c r="GQ560" s="7">
        <v>-9.6724574007220205</v>
      </c>
      <c r="GR560" s="4"/>
      <c r="GS560" s="7">
        <v>4.3666666666666698</v>
      </c>
      <c r="GT560" s="7">
        <v>0.71835694561171803</v>
      </c>
      <c r="GU560" s="7">
        <v>-13.061248392525901</v>
      </c>
      <c r="GV560" s="4">
        <v>-18.182114716526598</v>
      </c>
      <c r="GW560" s="7">
        <v>-22.058682894977999</v>
      </c>
      <c r="GX560" s="4">
        <v>-30.7071338694915</v>
      </c>
      <c r="GY560" s="7">
        <v>9</v>
      </c>
      <c r="GZ560" s="3"/>
    </row>
    <row r="561" spans="1:208" s="11" customFormat="1" x14ac:dyDescent="0.25">
      <c r="A561" s="7" t="s">
        <v>220</v>
      </c>
      <c r="B561" s="7" t="s">
        <v>1286</v>
      </c>
      <c r="C561" s="7" t="s">
        <v>1287</v>
      </c>
      <c r="D561" s="33" t="s">
        <v>228</v>
      </c>
      <c r="E561" s="7" t="s">
        <v>229</v>
      </c>
      <c r="F561" s="8"/>
      <c r="G561" s="8"/>
      <c r="H561" s="8"/>
      <c r="I561" s="8"/>
      <c r="J561" s="8"/>
      <c r="K561" s="8"/>
      <c r="L561" s="8"/>
      <c r="M561" s="8"/>
      <c r="N561" s="8">
        <v>0</v>
      </c>
      <c r="O561" s="8">
        <v>0</v>
      </c>
      <c r="P561" s="8"/>
      <c r="Q561" s="8"/>
      <c r="R561" s="8">
        <v>30</v>
      </c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30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/>
      <c r="AP561" s="8"/>
      <c r="AQ561" s="8">
        <v>0</v>
      </c>
      <c r="AR561" s="8">
        <v>30</v>
      </c>
      <c r="AS561" s="8"/>
      <c r="AT561" s="8"/>
      <c r="AU561" s="8">
        <f t="shared" si="49"/>
        <v>0</v>
      </c>
      <c r="AV561" s="8">
        <f t="shared" si="50"/>
        <v>30</v>
      </c>
      <c r="AW561" s="8">
        <f t="shared" si="51"/>
        <v>-30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30</v>
      </c>
      <c r="BD561" s="8">
        <v>-30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9">
        <v>0</v>
      </c>
      <c r="BM561" s="8" t="s">
        <v>224</v>
      </c>
      <c r="BN561" s="7" t="s">
        <v>224</v>
      </c>
      <c r="BO561" s="10">
        <v>479</v>
      </c>
      <c r="BP561" s="10"/>
      <c r="BQ561" s="7" t="s">
        <v>252</v>
      </c>
      <c r="BR561" s="8">
        <v>0</v>
      </c>
      <c r="BS561" s="8">
        <v>-23.942925089179599</v>
      </c>
      <c r="BT561" s="4"/>
      <c r="BU561" s="8">
        <v>-23.942925089179599</v>
      </c>
      <c r="BV561" s="4"/>
      <c r="BW561" s="8">
        <v>0</v>
      </c>
      <c r="BX561" s="8">
        <v>0</v>
      </c>
      <c r="BY561" s="8">
        <v>24.214858364510999</v>
      </c>
      <c r="BZ561" s="4"/>
      <c r="CA561" s="8">
        <v>24.214858364510999</v>
      </c>
      <c r="CB561" s="4"/>
      <c r="CC561" s="8">
        <v>0</v>
      </c>
      <c r="CD561" s="8"/>
      <c r="CE561" s="8"/>
      <c r="CF561" s="4"/>
      <c r="CG561" s="8"/>
      <c r="CH561" s="4"/>
      <c r="CI561" s="8"/>
      <c r="CJ561" s="8"/>
      <c r="CK561" s="8"/>
      <c r="CL561" s="4"/>
      <c r="CM561" s="8"/>
      <c r="CN561" s="4"/>
      <c r="CO561" s="8"/>
      <c r="CP561" s="8">
        <v>30</v>
      </c>
      <c r="CQ561" s="8">
        <v>30.0022840008366</v>
      </c>
      <c r="CR561" s="4">
        <v>1.00007613336122</v>
      </c>
      <c r="CS561" s="8">
        <v>29.846078212406599</v>
      </c>
      <c r="CT561" s="4">
        <v>0.99486927374688705</v>
      </c>
      <c r="CU561" s="8">
        <v>0</v>
      </c>
      <c r="CV561" s="8"/>
      <c r="CW561" s="8"/>
      <c r="CX561" s="4"/>
      <c r="CY561" s="8"/>
      <c r="CZ561" s="4"/>
      <c r="DA561" s="8"/>
      <c r="DB561" s="8"/>
      <c r="DC561" s="8"/>
      <c r="DD561" s="4"/>
      <c r="DE561" s="8"/>
      <c r="DF561" s="4"/>
      <c r="DG561" s="8"/>
      <c r="DH561" s="8"/>
      <c r="DI561" s="8"/>
      <c r="DJ561" s="4"/>
      <c r="DK561" s="8"/>
      <c r="DL561" s="4"/>
      <c r="DM561" s="8"/>
      <c r="DN561" s="8"/>
      <c r="DO561" s="8"/>
      <c r="DP561" s="4"/>
      <c r="DQ561" s="8"/>
      <c r="DR561" s="4"/>
      <c r="DS561" s="8"/>
      <c r="DT561" s="8"/>
      <c r="DU561" s="8"/>
      <c r="DV561" s="4"/>
      <c r="DW561" s="8"/>
      <c r="DX561" s="4"/>
      <c r="DY561" s="8"/>
      <c r="DZ561" s="8"/>
      <c r="EA561" s="8"/>
      <c r="EB561" s="4"/>
      <c r="EC561" s="8"/>
      <c r="ED561" s="4"/>
      <c r="EE561" s="8"/>
      <c r="EF561" s="8"/>
      <c r="EG561" s="8"/>
      <c r="EH561" s="4"/>
      <c r="EI561" s="8"/>
      <c r="EJ561" s="4"/>
      <c r="EK561" s="8"/>
      <c r="EL561" s="8"/>
      <c r="EM561" s="8"/>
      <c r="EN561" s="4"/>
      <c r="EO561" s="8"/>
      <c r="EP561" s="4"/>
      <c r="EQ561" s="8"/>
      <c r="ER561" s="8"/>
      <c r="ES561" s="8"/>
      <c r="ET561" s="4"/>
      <c r="EU561" s="8"/>
      <c r="EV561" s="4"/>
      <c r="EW561" s="8"/>
      <c r="EX561" s="8"/>
      <c r="EY561" s="8"/>
      <c r="EZ561" s="4"/>
      <c r="FA561" s="8"/>
      <c r="FB561" s="4"/>
      <c r="FC561" s="8"/>
      <c r="FD561" s="7">
        <v>0</v>
      </c>
      <c r="FE561" s="7">
        <v>0.27193327533140599</v>
      </c>
      <c r="FF561" s="4"/>
      <c r="FG561" s="7">
        <v>0.27193327533140599</v>
      </c>
      <c r="FH561" s="4"/>
      <c r="FI561" s="7">
        <v>0</v>
      </c>
      <c r="FJ561" s="7">
        <v>0</v>
      </c>
      <c r="FK561" s="7">
        <v>0</v>
      </c>
      <c r="FL561" s="4"/>
      <c r="FM561" s="7">
        <v>0</v>
      </c>
      <c r="FN561" s="4"/>
      <c r="FO561" s="7">
        <v>0</v>
      </c>
      <c r="FP561" s="7">
        <v>30</v>
      </c>
      <c r="FQ561" s="7">
        <v>30.0022840008366</v>
      </c>
      <c r="FR561" s="4">
        <v>1.00007613336122</v>
      </c>
      <c r="FS561" s="7">
        <v>29.846078212406599</v>
      </c>
      <c r="FT561" s="4">
        <v>0.99486927374688705</v>
      </c>
      <c r="FU561" s="7">
        <v>0</v>
      </c>
      <c r="FV561" s="7">
        <v>0</v>
      </c>
      <c r="FW561" s="7">
        <v>0</v>
      </c>
      <c r="FX561" s="4"/>
      <c r="FY561" s="7">
        <v>0</v>
      </c>
      <c r="FZ561" s="4"/>
      <c r="GA561" s="7">
        <v>0</v>
      </c>
      <c r="GB561" s="7">
        <v>0</v>
      </c>
      <c r="GC561" s="7">
        <v>0</v>
      </c>
      <c r="GD561" s="4"/>
      <c r="GE561" s="7">
        <v>0</v>
      </c>
      <c r="GF561" s="4"/>
      <c r="GG561" s="7">
        <v>0</v>
      </c>
      <c r="GH561" s="7">
        <v>0</v>
      </c>
      <c r="GI561" s="7">
        <v>0</v>
      </c>
      <c r="GJ561" s="4"/>
      <c r="GK561" s="7">
        <v>0</v>
      </c>
      <c r="GL561" s="4"/>
      <c r="GM561" s="7">
        <v>0</v>
      </c>
      <c r="GN561" s="7">
        <v>0</v>
      </c>
      <c r="GO561" s="7">
        <v>0</v>
      </c>
      <c r="GP561" s="4"/>
      <c r="GQ561" s="7">
        <v>0</v>
      </c>
      <c r="GR561" s="4"/>
      <c r="GS561" s="7">
        <v>0</v>
      </c>
      <c r="GT561" s="7">
        <v>0</v>
      </c>
      <c r="GU561" s="7">
        <v>0</v>
      </c>
      <c r="GV561" s="4"/>
      <c r="GW561" s="7">
        <v>0</v>
      </c>
      <c r="GX561" s="4"/>
      <c r="GY561" s="7">
        <v>0</v>
      </c>
      <c r="GZ561" s="3"/>
    </row>
    <row r="562" spans="1:208" s="11" customFormat="1" x14ac:dyDescent="0.25">
      <c r="A562" s="7" t="s">
        <v>220</v>
      </c>
      <c r="B562" s="7" t="s">
        <v>1288</v>
      </c>
      <c r="C562" s="7" t="s">
        <v>1289</v>
      </c>
      <c r="D562" s="33" t="s">
        <v>248</v>
      </c>
      <c r="E562" s="7"/>
      <c r="F562" s="8">
        <v>7.8921651952854699</v>
      </c>
      <c r="G562" s="8">
        <v>0</v>
      </c>
      <c r="H562" s="8">
        <v>0</v>
      </c>
      <c r="I562" s="8">
        <v>0</v>
      </c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>
        <v>7.8921651952854699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7.8921651952854699</v>
      </c>
      <c r="AP562" s="8"/>
      <c r="AQ562" s="8"/>
      <c r="AR562" s="8"/>
      <c r="AS562" s="8"/>
      <c r="AT562" s="8"/>
      <c r="AU562" s="8">
        <f t="shared" si="49"/>
        <v>0</v>
      </c>
      <c r="AV562" s="8">
        <f t="shared" si="50"/>
        <v>0</v>
      </c>
      <c r="AW562" s="8">
        <f t="shared" si="51"/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9">
        <v>0</v>
      </c>
      <c r="BM562" s="8" t="s">
        <v>236</v>
      </c>
      <c r="BN562" s="7" t="s">
        <v>224</v>
      </c>
      <c r="BO562" s="10">
        <v>187</v>
      </c>
      <c r="BP562" s="10"/>
      <c r="BQ562" s="7" t="s">
        <v>252</v>
      </c>
      <c r="BR562" s="8"/>
      <c r="BS562" s="8"/>
      <c r="BT562" s="4"/>
      <c r="BU562" s="8"/>
      <c r="BV562" s="4"/>
      <c r="BW562" s="8"/>
      <c r="BX562" s="8"/>
      <c r="BY562" s="8"/>
      <c r="BZ562" s="4"/>
      <c r="CA562" s="8"/>
      <c r="CB562" s="4"/>
      <c r="CC562" s="8"/>
      <c r="CD562" s="8"/>
      <c r="CE562" s="8"/>
      <c r="CF562" s="4"/>
      <c r="CG562" s="8"/>
      <c r="CH562" s="4"/>
      <c r="CI562" s="8"/>
      <c r="CJ562" s="8"/>
      <c r="CK562" s="8"/>
      <c r="CL562" s="4"/>
      <c r="CM562" s="8"/>
      <c r="CN562" s="4"/>
      <c r="CO562" s="8"/>
      <c r="CP562" s="8"/>
      <c r="CQ562" s="8"/>
      <c r="CR562" s="4"/>
      <c r="CS562" s="8"/>
      <c r="CT562" s="4"/>
      <c r="CU562" s="8"/>
      <c r="CV562" s="8"/>
      <c r="CW562" s="8"/>
      <c r="CX562" s="4"/>
      <c r="CY562" s="8"/>
      <c r="CZ562" s="4"/>
      <c r="DA562" s="8"/>
      <c r="DB562" s="8"/>
      <c r="DC562" s="8"/>
      <c r="DD562" s="4"/>
      <c r="DE562" s="8"/>
      <c r="DF562" s="4"/>
      <c r="DG562" s="8"/>
      <c r="DH562" s="8"/>
      <c r="DI562" s="8"/>
      <c r="DJ562" s="4"/>
      <c r="DK562" s="8"/>
      <c r="DL562" s="4"/>
      <c r="DM562" s="8"/>
      <c r="DN562" s="8"/>
      <c r="DO562" s="8"/>
      <c r="DP562" s="4"/>
      <c r="DQ562" s="8"/>
      <c r="DR562" s="4"/>
      <c r="DS562" s="8"/>
      <c r="DT562" s="8"/>
      <c r="DU562" s="8"/>
      <c r="DV562" s="4"/>
      <c r="DW562" s="8"/>
      <c r="DX562" s="4"/>
      <c r="DY562" s="8"/>
      <c r="DZ562" s="8"/>
      <c r="EA562" s="8"/>
      <c r="EB562" s="4"/>
      <c r="EC562" s="8"/>
      <c r="ED562" s="4"/>
      <c r="EE562" s="8"/>
      <c r="EF562" s="8"/>
      <c r="EG562" s="8"/>
      <c r="EH562" s="4"/>
      <c r="EI562" s="8"/>
      <c r="EJ562" s="4"/>
      <c r="EK562" s="8"/>
      <c r="EL562" s="8"/>
      <c r="EM562" s="8"/>
      <c r="EN562" s="4"/>
      <c r="EO562" s="8"/>
      <c r="EP562" s="4"/>
      <c r="EQ562" s="8"/>
      <c r="ER562" s="8"/>
      <c r="ES562" s="8"/>
      <c r="ET562" s="4"/>
      <c r="EU562" s="8"/>
      <c r="EV562" s="4"/>
      <c r="EW562" s="8"/>
      <c r="EX562" s="8"/>
      <c r="EY562" s="8"/>
      <c r="EZ562" s="4"/>
      <c r="FA562" s="8"/>
      <c r="FB562" s="4"/>
      <c r="FC562" s="8"/>
      <c r="FD562" s="7">
        <v>0</v>
      </c>
      <c r="FE562" s="7">
        <v>0</v>
      </c>
      <c r="FF562" s="4"/>
      <c r="FG562" s="7">
        <v>0</v>
      </c>
      <c r="FH562" s="4"/>
      <c r="FI562" s="7">
        <v>0</v>
      </c>
      <c r="FJ562" s="7">
        <v>0</v>
      </c>
      <c r="FK562" s="7">
        <v>0</v>
      </c>
      <c r="FL562" s="4"/>
      <c r="FM562" s="7">
        <v>0</v>
      </c>
      <c r="FN562" s="4"/>
      <c r="FO562" s="7">
        <v>0</v>
      </c>
      <c r="FP562" s="7">
        <v>0</v>
      </c>
      <c r="FQ562" s="7">
        <v>0</v>
      </c>
      <c r="FR562" s="4"/>
      <c r="FS562" s="7">
        <v>0</v>
      </c>
      <c r="FT562" s="4"/>
      <c r="FU562" s="7">
        <v>0</v>
      </c>
      <c r="FV562" s="7">
        <v>0</v>
      </c>
      <c r="FW562" s="7">
        <v>0</v>
      </c>
      <c r="FX562" s="4"/>
      <c r="FY562" s="7">
        <v>0</v>
      </c>
      <c r="FZ562" s="4"/>
      <c r="GA562" s="7">
        <v>0</v>
      </c>
      <c r="GB562" s="7">
        <v>0</v>
      </c>
      <c r="GC562" s="7">
        <v>0</v>
      </c>
      <c r="GD562" s="4"/>
      <c r="GE562" s="7">
        <v>0</v>
      </c>
      <c r="GF562" s="4"/>
      <c r="GG562" s="7">
        <v>0</v>
      </c>
      <c r="GH562" s="7">
        <v>0</v>
      </c>
      <c r="GI562" s="7">
        <v>0</v>
      </c>
      <c r="GJ562" s="4"/>
      <c r="GK562" s="7">
        <v>0</v>
      </c>
      <c r="GL562" s="4"/>
      <c r="GM562" s="7">
        <v>0</v>
      </c>
      <c r="GN562" s="7">
        <v>0</v>
      </c>
      <c r="GO562" s="7">
        <v>0</v>
      </c>
      <c r="GP562" s="4"/>
      <c r="GQ562" s="7">
        <v>0</v>
      </c>
      <c r="GR562" s="4"/>
      <c r="GS562" s="7">
        <v>0</v>
      </c>
      <c r="GT562" s="7">
        <v>0</v>
      </c>
      <c r="GU562" s="7">
        <v>0</v>
      </c>
      <c r="GV562" s="4"/>
      <c r="GW562" s="7">
        <v>0</v>
      </c>
      <c r="GX562" s="4"/>
      <c r="GY562" s="7">
        <v>0</v>
      </c>
      <c r="GZ562" s="3"/>
    </row>
    <row r="563" spans="1:208" s="11" customFormat="1" x14ac:dyDescent="0.25">
      <c r="A563" s="7" t="s">
        <v>220</v>
      </c>
      <c r="B563" s="7" t="s">
        <v>1290</v>
      </c>
      <c r="C563" s="7" t="s">
        <v>1291</v>
      </c>
      <c r="D563" s="33" t="s">
        <v>241</v>
      </c>
      <c r="E563" s="7"/>
      <c r="F563" s="8">
        <v>0</v>
      </c>
      <c r="G563" s="8"/>
      <c r="H563" s="8"/>
      <c r="I563" s="8"/>
      <c r="J563" s="8"/>
      <c r="K563" s="8"/>
      <c r="L563" s="8">
        <v>0</v>
      </c>
      <c r="M563" s="8">
        <v>0</v>
      </c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/>
      <c r="AR563" s="8"/>
      <c r="AS563" s="8"/>
      <c r="AT563" s="8"/>
      <c r="AU563" s="8">
        <f t="shared" si="49"/>
        <v>0</v>
      </c>
      <c r="AV563" s="8">
        <f t="shared" si="50"/>
        <v>0</v>
      </c>
      <c r="AW563" s="8">
        <f t="shared" si="51"/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9">
        <v>0</v>
      </c>
      <c r="BM563" s="8" t="s">
        <v>268</v>
      </c>
      <c r="BN563" s="7" t="s">
        <v>249</v>
      </c>
      <c r="BO563" s="10"/>
      <c r="BP563" s="10"/>
      <c r="BQ563" s="7" t="s">
        <v>252</v>
      </c>
      <c r="BR563" s="8"/>
      <c r="BS563" s="8"/>
      <c r="BT563" s="4"/>
      <c r="BU563" s="8"/>
      <c r="BV563" s="4"/>
      <c r="BW563" s="8"/>
      <c r="BX563" s="8"/>
      <c r="BY563" s="8"/>
      <c r="BZ563" s="4"/>
      <c r="CA563" s="8"/>
      <c r="CB563" s="4"/>
      <c r="CC563" s="8"/>
      <c r="CD563" s="8"/>
      <c r="CE563" s="8"/>
      <c r="CF563" s="4"/>
      <c r="CG563" s="8"/>
      <c r="CH563" s="4"/>
      <c r="CI563" s="8"/>
      <c r="CJ563" s="8"/>
      <c r="CK563" s="8"/>
      <c r="CL563" s="4"/>
      <c r="CM563" s="8"/>
      <c r="CN563" s="4"/>
      <c r="CO563" s="8"/>
      <c r="CP563" s="8"/>
      <c r="CQ563" s="8"/>
      <c r="CR563" s="4"/>
      <c r="CS563" s="8"/>
      <c r="CT563" s="4"/>
      <c r="CU563" s="8"/>
      <c r="CV563" s="8"/>
      <c r="CW563" s="8"/>
      <c r="CX563" s="4"/>
      <c r="CY563" s="8"/>
      <c r="CZ563" s="4"/>
      <c r="DA563" s="8"/>
      <c r="DB563" s="8"/>
      <c r="DC563" s="8"/>
      <c r="DD563" s="4"/>
      <c r="DE563" s="8"/>
      <c r="DF563" s="4"/>
      <c r="DG563" s="8"/>
      <c r="DH563" s="8"/>
      <c r="DI563" s="8"/>
      <c r="DJ563" s="4"/>
      <c r="DK563" s="8"/>
      <c r="DL563" s="4"/>
      <c r="DM563" s="8"/>
      <c r="DN563" s="8"/>
      <c r="DO563" s="8"/>
      <c r="DP563" s="4"/>
      <c r="DQ563" s="8"/>
      <c r="DR563" s="4"/>
      <c r="DS563" s="8"/>
      <c r="DT563" s="8"/>
      <c r="DU563" s="8"/>
      <c r="DV563" s="4"/>
      <c r="DW563" s="8"/>
      <c r="DX563" s="4"/>
      <c r="DY563" s="8"/>
      <c r="DZ563" s="8"/>
      <c r="EA563" s="8"/>
      <c r="EB563" s="4"/>
      <c r="EC563" s="8"/>
      <c r="ED563" s="4"/>
      <c r="EE563" s="8"/>
      <c r="EF563" s="8"/>
      <c r="EG563" s="8"/>
      <c r="EH563" s="4"/>
      <c r="EI563" s="8"/>
      <c r="EJ563" s="4"/>
      <c r="EK563" s="8"/>
      <c r="EL563" s="8"/>
      <c r="EM563" s="8"/>
      <c r="EN563" s="4"/>
      <c r="EO563" s="8"/>
      <c r="EP563" s="4"/>
      <c r="EQ563" s="8"/>
      <c r="ER563" s="8"/>
      <c r="ES563" s="8"/>
      <c r="ET563" s="4"/>
      <c r="EU563" s="8"/>
      <c r="EV563" s="4"/>
      <c r="EW563" s="8"/>
      <c r="EX563" s="8"/>
      <c r="EY563" s="8"/>
      <c r="EZ563" s="4"/>
      <c r="FA563" s="8"/>
      <c r="FB563" s="4"/>
      <c r="FC563" s="8"/>
      <c r="FD563" s="7">
        <v>0</v>
      </c>
      <c r="FE563" s="7">
        <v>0</v>
      </c>
      <c r="FF563" s="4"/>
      <c r="FG563" s="7">
        <v>0</v>
      </c>
      <c r="FH563" s="4"/>
      <c r="FI563" s="7">
        <v>0</v>
      </c>
      <c r="FJ563" s="7">
        <v>0</v>
      </c>
      <c r="FK563" s="7">
        <v>0</v>
      </c>
      <c r="FL563" s="4"/>
      <c r="FM563" s="7">
        <v>0</v>
      </c>
      <c r="FN563" s="4"/>
      <c r="FO563" s="7">
        <v>0</v>
      </c>
      <c r="FP563" s="7">
        <v>0</v>
      </c>
      <c r="FQ563" s="7">
        <v>0</v>
      </c>
      <c r="FR563" s="4"/>
      <c r="FS563" s="7">
        <v>0</v>
      </c>
      <c r="FT563" s="4"/>
      <c r="FU563" s="7">
        <v>0</v>
      </c>
      <c r="FV563" s="7">
        <v>0</v>
      </c>
      <c r="FW563" s="7">
        <v>0</v>
      </c>
      <c r="FX563" s="4"/>
      <c r="FY563" s="7">
        <v>0</v>
      </c>
      <c r="FZ563" s="4"/>
      <c r="GA563" s="7">
        <v>0</v>
      </c>
      <c r="GB563" s="7">
        <v>0</v>
      </c>
      <c r="GC563" s="7">
        <v>0</v>
      </c>
      <c r="GD563" s="4"/>
      <c r="GE563" s="7">
        <v>0</v>
      </c>
      <c r="GF563" s="4"/>
      <c r="GG563" s="7">
        <v>0</v>
      </c>
      <c r="GH563" s="7">
        <v>0</v>
      </c>
      <c r="GI563" s="7">
        <v>0</v>
      </c>
      <c r="GJ563" s="4"/>
      <c r="GK563" s="7">
        <v>0</v>
      </c>
      <c r="GL563" s="4"/>
      <c r="GM563" s="7">
        <v>0</v>
      </c>
      <c r="GN563" s="7">
        <v>0</v>
      </c>
      <c r="GO563" s="7">
        <v>0</v>
      </c>
      <c r="GP563" s="4"/>
      <c r="GQ563" s="7">
        <v>0</v>
      </c>
      <c r="GR563" s="4"/>
      <c r="GS563" s="7">
        <v>0</v>
      </c>
      <c r="GT563" s="7">
        <v>0</v>
      </c>
      <c r="GU563" s="7">
        <v>0</v>
      </c>
      <c r="GV563" s="4"/>
      <c r="GW563" s="7">
        <v>0</v>
      </c>
      <c r="GX563" s="4"/>
      <c r="GY563" s="7">
        <v>0</v>
      </c>
      <c r="GZ563" s="3"/>
    </row>
    <row r="564" spans="1:208" s="11" customFormat="1" x14ac:dyDescent="0.25">
      <c r="A564" s="7" t="s">
        <v>220</v>
      </c>
      <c r="B564" s="7" t="s">
        <v>1292</v>
      </c>
      <c r="C564" s="7" t="s">
        <v>1293</v>
      </c>
      <c r="D564" s="33" t="s">
        <v>241</v>
      </c>
      <c r="E564" s="7"/>
      <c r="F564" s="8"/>
      <c r="G564" s="8"/>
      <c r="H564" s="8"/>
      <c r="I564" s="8"/>
      <c r="J564" s="8"/>
      <c r="K564" s="8"/>
      <c r="L564" s="8"/>
      <c r="M564" s="8">
        <v>0</v>
      </c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/>
      <c r="AP564" s="8">
        <v>0</v>
      </c>
      <c r="AQ564" s="8"/>
      <c r="AR564" s="8"/>
      <c r="AS564" s="8"/>
      <c r="AT564" s="8"/>
      <c r="AU564" s="8">
        <f t="shared" si="49"/>
        <v>0</v>
      </c>
      <c r="AV564" s="8">
        <f t="shared" si="50"/>
        <v>0</v>
      </c>
      <c r="AW564" s="8">
        <f t="shared" si="51"/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9">
        <v>0</v>
      </c>
      <c r="BM564" s="8" t="s">
        <v>224</v>
      </c>
      <c r="BN564" s="7" t="s">
        <v>224</v>
      </c>
      <c r="BO564" s="10">
        <v>50</v>
      </c>
      <c r="BP564" s="10"/>
      <c r="BQ564" s="7" t="s">
        <v>252</v>
      </c>
      <c r="BR564" s="8"/>
      <c r="BS564" s="8"/>
      <c r="BT564" s="4"/>
      <c r="BU564" s="8"/>
      <c r="BV564" s="4"/>
      <c r="BW564" s="8"/>
      <c r="BX564" s="8"/>
      <c r="BY564" s="8"/>
      <c r="BZ564" s="4"/>
      <c r="CA564" s="8"/>
      <c r="CB564" s="4"/>
      <c r="CC564" s="8"/>
      <c r="CD564" s="8"/>
      <c r="CE564" s="8"/>
      <c r="CF564" s="4"/>
      <c r="CG564" s="8"/>
      <c r="CH564" s="4"/>
      <c r="CI564" s="8"/>
      <c r="CJ564" s="8"/>
      <c r="CK564" s="8"/>
      <c r="CL564" s="4"/>
      <c r="CM564" s="8"/>
      <c r="CN564" s="4"/>
      <c r="CO564" s="8"/>
      <c r="CP564" s="8"/>
      <c r="CQ564" s="8"/>
      <c r="CR564" s="4"/>
      <c r="CS564" s="8"/>
      <c r="CT564" s="4"/>
      <c r="CU564" s="8"/>
      <c r="CV564" s="8"/>
      <c r="CW564" s="8"/>
      <c r="CX564" s="4"/>
      <c r="CY564" s="8"/>
      <c r="CZ564" s="4"/>
      <c r="DA564" s="8"/>
      <c r="DB564" s="8"/>
      <c r="DC564" s="8"/>
      <c r="DD564" s="4"/>
      <c r="DE564" s="8"/>
      <c r="DF564" s="4"/>
      <c r="DG564" s="8"/>
      <c r="DH564" s="8"/>
      <c r="DI564" s="8"/>
      <c r="DJ564" s="4"/>
      <c r="DK564" s="8"/>
      <c r="DL564" s="4"/>
      <c r="DM564" s="8"/>
      <c r="DN564" s="8"/>
      <c r="DO564" s="8"/>
      <c r="DP564" s="4"/>
      <c r="DQ564" s="8"/>
      <c r="DR564" s="4"/>
      <c r="DS564" s="8"/>
      <c r="DT564" s="8"/>
      <c r="DU564" s="8"/>
      <c r="DV564" s="4"/>
      <c r="DW564" s="8"/>
      <c r="DX564" s="4"/>
      <c r="DY564" s="8"/>
      <c r="DZ564" s="8"/>
      <c r="EA564" s="8"/>
      <c r="EB564" s="4"/>
      <c r="EC564" s="8"/>
      <c r="ED564" s="4"/>
      <c r="EE564" s="8"/>
      <c r="EF564" s="8"/>
      <c r="EG564" s="8"/>
      <c r="EH564" s="4"/>
      <c r="EI564" s="8"/>
      <c r="EJ564" s="4"/>
      <c r="EK564" s="8"/>
      <c r="EL564" s="8"/>
      <c r="EM564" s="8"/>
      <c r="EN564" s="4"/>
      <c r="EO564" s="8"/>
      <c r="EP564" s="4"/>
      <c r="EQ564" s="8"/>
      <c r="ER564" s="8"/>
      <c r="ES564" s="8"/>
      <c r="ET564" s="4"/>
      <c r="EU564" s="8"/>
      <c r="EV564" s="4"/>
      <c r="EW564" s="8"/>
      <c r="EX564" s="8"/>
      <c r="EY564" s="8"/>
      <c r="EZ564" s="4"/>
      <c r="FA564" s="8"/>
      <c r="FB564" s="4"/>
      <c r="FC564" s="8"/>
      <c r="FD564" s="7">
        <v>0</v>
      </c>
      <c r="FE564" s="7">
        <v>0</v>
      </c>
      <c r="FF564" s="4"/>
      <c r="FG564" s="7">
        <v>0</v>
      </c>
      <c r="FH564" s="4"/>
      <c r="FI564" s="7">
        <v>0</v>
      </c>
      <c r="FJ564" s="7">
        <v>0</v>
      </c>
      <c r="FK564" s="7">
        <v>0</v>
      </c>
      <c r="FL564" s="4"/>
      <c r="FM564" s="7">
        <v>0</v>
      </c>
      <c r="FN564" s="4"/>
      <c r="FO564" s="7">
        <v>0</v>
      </c>
      <c r="FP564" s="7">
        <v>0</v>
      </c>
      <c r="FQ564" s="7">
        <v>0</v>
      </c>
      <c r="FR564" s="4"/>
      <c r="FS564" s="7">
        <v>0</v>
      </c>
      <c r="FT564" s="4"/>
      <c r="FU564" s="7">
        <v>0</v>
      </c>
      <c r="FV564" s="7">
        <v>0</v>
      </c>
      <c r="FW564" s="7">
        <v>0</v>
      </c>
      <c r="FX564" s="4"/>
      <c r="FY564" s="7">
        <v>0</v>
      </c>
      <c r="FZ564" s="4"/>
      <c r="GA564" s="7">
        <v>0</v>
      </c>
      <c r="GB564" s="7">
        <v>0</v>
      </c>
      <c r="GC564" s="7">
        <v>0</v>
      </c>
      <c r="GD564" s="4"/>
      <c r="GE564" s="7">
        <v>0</v>
      </c>
      <c r="GF564" s="4"/>
      <c r="GG564" s="7">
        <v>0</v>
      </c>
      <c r="GH564" s="7">
        <v>0</v>
      </c>
      <c r="GI564" s="7">
        <v>0</v>
      </c>
      <c r="GJ564" s="4"/>
      <c r="GK564" s="7">
        <v>0</v>
      </c>
      <c r="GL564" s="4"/>
      <c r="GM564" s="7">
        <v>0</v>
      </c>
      <c r="GN564" s="7">
        <v>0</v>
      </c>
      <c r="GO564" s="7">
        <v>0</v>
      </c>
      <c r="GP564" s="4"/>
      <c r="GQ564" s="7">
        <v>0</v>
      </c>
      <c r="GR564" s="4"/>
      <c r="GS564" s="7">
        <v>0</v>
      </c>
      <c r="GT564" s="7">
        <v>0</v>
      </c>
      <c r="GU564" s="7">
        <v>0</v>
      </c>
      <c r="GV564" s="4"/>
      <c r="GW564" s="7">
        <v>0</v>
      </c>
      <c r="GX564" s="4"/>
      <c r="GY564" s="7">
        <v>0</v>
      </c>
      <c r="GZ564" s="3"/>
    </row>
    <row r="565" spans="1:208" s="11" customFormat="1" x14ac:dyDescent="0.25">
      <c r="A565" s="7" t="s">
        <v>220</v>
      </c>
      <c r="B565" s="7" t="s">
        <v>1294</v>
      </c>
      <c r="C565" s="7" t="s">
        <v>1295</v>
      </c>
      <c r="D565" s="33" t="s">
        <v>453</v>
      </c>
      <c r="E565" s="7" t="s">
        <v>280</v>
      </c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>
        <v>3.9249999999999998</v>
      </c>
      <c r="Q565" s="8">
        <v>0</v>
      </c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3.9249999999999998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/>
      <c r="AP565" s="8"/>
      <c r="AQ565" s="8">
        <v>3.9249999999999998</v>
      </c>
      <c r="AR565" s="8"/>
      <c r="AS565" s="8"/>
      <c r="AT565" s="8"/>
      <c r="AU565" s="8">
        <f t="shared" si="49"/>
        <v>3.9249999999999998</v>
      </c>
      <c r="AV565" s="8">
        <f t="shared" si="50"/>
        <v>-3.9249999999999998</v>
      </c>
      <c r="AW565" s="8">
        <f t="shared" si="51"/>
        <v>0</v>
      </c>
      <c r="AX565" s="8">
        <v>0</v>
      </c>
      <c r="AY565" s="8">
        <v>0</v>
      </c>
      <c r="AZ565" s="8">
        <v>0</v>
      </c>
      <c r="BA565" s="8">
        <v>3.9249999999999998</v>
      </c>
      <c r="BB565" s="8">
        <v>-3.9249999999999998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9">
        <v>0</v>
      </c>
      <c r="BM565" s="8" t="s">
        <v>268</v>
      </c>
      <c r="BN565" s="7" t="s">
        <v>268</v>
      </c>
      <c r="BO565" s="10"/>
      <c r="BP565" s="10"/>
      <c r="BQ565" s="7" t="s">
        <v>252</v>
      </c>
      <c r="BR565" s="8"/>
      <c r="BS565" s="8"/>
      <c r="BT565" s="4"/>
      <c r="BU565" s="8"/>
      <c r="BV565" s="4"/>
      <c r="BW565" s="8"/>
      <c r="BX565" s="8"/>
      <c r="BY565" s="8"/>
      <c r="BZ565" s="4"/>
      <c r="CA565" s="8"/>
      <c r="CB565" s="4"/>
      <c r="CC565" s="8"/>
      <c r="CD565" s="8">
        <v>3.9249999999999998</v>
      </c>
      <c r="CE565" s="8">
        <v>3.4805806966032198</v>
      </c>
      <c r="CF565" s="4">
        <v>0.88677215200082105</v>
      </c>
      <c r="CG565" s="8">
        <v>1.41857391892304</v>
      </c>
      <c r="CH565" s="4">
        <v>0.36142010673198399</v>
      </c>
      <c r="CI565" s="8">
        <v>0.4</v>
      </c>
      <c r="CJ565" s="8">
        <v>0</v>
      </c>
      <c r="CK565" s="8">
        <v>0</v>
      </c>
      <c r="CL565" s="4"/>
      <c r="CM565" s="8">
        <v>-0.26754053838304898</v>
      </c>
      <c r="CN565" s="4"/>
      <c r="CO565" s="8">
        <v>0</v>
      </c>
      <c r="CP565" s="8"/>
      <c r="CQ565" s="8"/>
      <c r="CR565" s="4"/>
      <c r="CS565" s="8"/>
      <c r="CT565" s="4"/>
      <c r="CU565" s="8"/>
      <c r="CV565" s="8"/>
      <c r="CW565" s="8"/>
      <c r="CX565" s="4"/>
      <c r="CY565" s="8"/>
      <c r="CZ565" s="4"/>
      <c r="DA565" s="8"/>
      <c r="DB565" s="8"/>
      <c r="DC565" s="8"/>
      <c r="DD565" s="4"/>
      <c r="DE565" s="8"/>
      <c r="DF565" s="4"/>
      <c r="DG565" s="8"/>
      <c r="DH565" s="8"/>
      <c r="DI565" s="8"/>
      <c r="DJ565" s="4"/>
      <c r="DK565" s="8"/>
      <c r="DL565" s="4"/>
      <c r="DM565" s="8"/>
      <c r="DN565" s="8"/>
      <c r="DO565" s="8"/>
      <c r="DP565" s="4"/>
      <c r="DQ565" s="8"/>
      <c r="DR565" s="4"/>
      <c r="DS565" s="8"/>
      <c r="DT565" s="8"/>
      <c r="DU565" s="8"/>
      <c r="DV565" s="4"/>
      <c r="DW565" s="8"/>
      <c r="DX565" s="4"/>
      <c r="DY565" s="8"/>
      <c r="DZ565" s="8"/>
      <c r="EA565" s="8"/>
      <c r="EB565" s="4"/>
      <c r="EC565" s="8"/>
      <c r="ED565" s="4"/>
      <c r="EE565" s="8"/>
      <c r="EF565" s="8"/>
      <c r="EG565" s="8"/>
      <c r="EH565" s="4"/>
      <c r="EI565" s="8"/>
      <c r="EJ565" s="4"/>
      <c r="EK565" s="8"/>
      <c r="EL565" s="8"/>
      <c r="EM565" s="8"/>
      <c r="EN565" s="4"/>
      <c r="EO565" s="8"/>
      <c r="EP565" s="4"/>
      <c r="EQ565" s="8"/>
      <c r="ER565" s="8"/>
      <c r="ES565" s="8"/>
      <c r="ET565" s="4"/>
      <c r="EU565" s="8"/>
      <c r="EV565" s="4"/>
      <c r="EW565" s="8"/>
      <c r="EX565" s="8"/>
      <c r="EY565" s="8"/>
      <c r="EZ565" s="4"/>
      <c r="FA565" s="8"/>
      <c r="FB565" s="4"/>
      <c r="FC565" s="8"/>
      <c r="FD565" s="7">
        <v>0</v>
      </c>
      <c r="FE565" s="7">
        <v>0</v>
      </c>
      <c r="FF565" s="4"/>
      <c r="FG565" s="7">
        <v>0</v>
      </c>
      <c r="FH565" s="4"/>
      <c r="FI565" s="7">
        <v>0</v>
      </c>
      <c r="FJ565" s="7">
        <v>3.9249999999999998</v>
      </c>
      <c r="FK565" s="7">
        <v>3.4805806966032198</v>
      </c>
      <c r="FL565" s="4">
        <v>0.88677215200082105</v>
      </c>
      <c r="FM565" s="7">
        <v>1.1510333805399899</v>
      </c>
      <c r="FN565" s="4">
        <v>0.29325691223948702</v>
      </c>
      <c r="FO565" s="7">
        <v>0.4</v>
      </c>
      <c r="FP565" s="7">
        <v>0</v>
      </c>
      <c r="FQ565" s="7">
        <v>0</v>
      </c>
      <c r="FR565" s="4"/>
      <c r="FS565" s="7">
        <v>0</v>
      </c>
      <c r="FT565" s="4"/>
      <c r="FU565" s="7">
        <v>0</v>
      </c>
      <c r="FV565" s="7">
        <v>0</v>
      </c>
      <c r="FW565" s="7">
        <v>0</v>
      </c>
      <c r="FX565" s="4"/>
      <c r="FY565" s="7">
        <v>0</v>
      </c>
      <c r="FZ565" s="4"/>
      <c r="GA565" s="7">
        <v>0</v>
      </c>
      <c r="GB565" s="7">
        <v>0</v>
      </c>
      <c r="GC565" s="7">
        <v>0</v>
      </c>
      <c r="GD565" s="4"/>
      <c r="GE565" s="7">
        <v>0</v>
      </c>
      <c r="GF565" s="4"/>
      <c r="GG565" s="7">
        <v>0</v>
      </c>
      <c r="GH565" s="7">
        <v>0</v>
      </c>
      <c r="GI565" s="7">
        <v>0</v>
      </c>
      <c r="GJ565" s="4"/>
      <c r="GK565" s="7">
        <v>0</v>
      </c>
      <c r="GL565" s="4"/>
      <c r="GM565" s="7">
        <v>0</v>
      </c>
      <c r="GN565" s="7">
        <v>0</v>
      </c>
      <c r="GO565" s="7">
        <v>0</v>
      </c>
      <c r="GP565" s="4"/>
      <c r="GQ565" s="7">
        <v>0</v>
      </c>
      <c r="GR565" s="4"/>
      <c r="GS565" s="7">
        <v>0</v>
      </c>
      <c r="GT565" s="7">
        <v>0</v>
      </c>
      <c r="GU565" s="7">
        <v>0</v>
      </c>
      <c r="GV565" s="4"/>
      <c r="GW565" s="7">
        <v>0</v>
      </c>
      <c r="GX565" s="4"/>
      <c r="GY565" s="7">
        <v>0</v>
      </c>
      <c r="GZ565" s="3"/>
    </row>
    <row r="566" spans="1:208" s="11" customFormat="1" x14ac:dyDescent="0.25">
      <c r="A566" s="7" t="s">
        <v>220</v>
      </c>
      <c r="B566" s="7" t="s">
        <v>1296</v>
      </c>
      <c r="C566" s="7" t="s">
        <v>1297</v>
      </c>
      <c r="D566" s="33" t="s">
        <v>231</v>
      </c>
      <c r="E566" s="7"/>
      <c r="F566" s="8"/>
      <c r="G566" s="8"/>
      <c r="H566" s="8"/>
      <c r="I566" s="8"/>
      <c r="J566" s="8">
        <v>97.935236055109996</v>
      </c>
      <c r="K566" s="8">
        <v>90.533483026915206</v>
      </c>
      <c r="L566" s="8">
        <v>0</v>
      </c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>
        <v>0</v>
      </c>
      <c r="AD566" s="8">
        <v>0</v>
      </c>
      <c r="AE566" s="8">
        <v>188.46871908202499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/>
      <c r="AP566" s="8">
        <v>188.46871908202499</v>
      </c>
      <c r="AQ566" s="8"/>
      <c r="AR566" s="8"/>
      <c r="AS566" s="8"/>
      <c r="AT566" s="8"/>
      <c r="AU566" s="8">
        <f t="shared" si="49"/>
        <v>-188.46871908202499</v>
      </c>
      <c r="AV566" s="8">
        <f t="shared" si="50"/>
        <v>0</v>
      </c>
      <c r="AW566" s="8">
        <f t="shared" si="51"/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9">
        <v>0</v>
      </c>
      <c r="BM566" s="8" t="s">
        <v>268</v>
      </c>
      <c r="BN566" s="7" t="s">
        <v>268</v>
      </c>
      <c r="BO566" s="10"/>
      <c r="BP566" s="10"/>
      <c r="BQ566" s="7" t="s">
        <v>252</v>
      </c>
      <c r="BR566" s="8"/>
      <c r="BS566" s="8"/>
      <c r="BT566" s="4"/>
      <c r="BU566" s="8"/>
      <c r="BV566" s="4"/>
      <c r="BW566" s="8"/>
      <c r="BX566" s="8"/>
      <c r="BY566" s="8"/>
      <c r="BZ566" s="4"/>
      <c r="CA566" s="8"/>
      <c r="CB566" s="4"/>
      <c r="CC566" s="8"/>
      <c r="CD566" s="8"/>
      <c r="CE566" s="8"/>
      <c r="CF566" s="4"/>
      <c r="CG566" s="8"/>
      <c r="CH566" s="4"/>
      <c r="CI566" s="8"/>
      <c r="CJ566" s="8"/>
      <c r="CK566" s="8"/>
      <c r="CL566" s="4"/>
      <c r="CM566" s="8"/>
      <c r="CN566" s="4"/>
      <c r="CO566" s="8"/>
      <c r="CP566" s="8"/>
      <c r="CQ566" s="8"/>
      <c r="CR566" s="4"/>
      <c r="CS566" s="8"/>
      <c r="CT566" s="4"/>
      <c r="CU566" s="8"/>
      <c r="CV566" s="8"/>
      <c r="CW566" s="8"/>
      <c r="CX566" s="4"/>
      <c r="CY566" s="8"/>
      <c r="CZ566" s="4"/>
      <c r="DA566" s="8"/>
      <c r="DB566" s="8"/>
      <c r="DC566" s="8"/>
      <c r="DD566" s="4"/>
      <c r="DE566" s="8"/>
      <c r="DF566" s="4"/>
      <c r="DG566" s="8"/>
      <c r="DH566" s="8"/>
      <c r="DI566" s="8"/>
      <c r="DJ566" s="4"/>
      <c r="DK566" s="8"/>
      <c r="DL566" s="4"/>
      <c r="DM566" s="8"/>
      <c r="DN566" s="8"/>
      <c r="DO566" s="8"/>
      <c r="DP566" s="4"/>
      <c r="DQ566" s="8"/>
      <c r="DR566" s="4"/>
      <c r="DS566" s="8"/>
      <c r="DT566" s="8"/>
      <c r="DU566" s="8"/>
      <c r="DV566" s="4"/>
      <c r="DW566" s="8"/>
      <c r="DX566" s="4"/>
      <c r="DY566" s="8"/>
      <c r="DZ566" s="8"/>
      <c r="EA566" s="8"/>
      <c r="EB566" s="4"/>
      <c r="EC566" s="8"/>
      <c r="ED566" s="4"/>
      <c r="EE566" s="8"/>
      <c r="EF566" s="8"/>
      <c r="EG566" s="8"/>
      <c r="EH566" s="4"/>
      <c r="EI566" s="8"/>
      <c r="EJ566" s="4"/>
      <c r="EK566" s="8"/>
      <c r="EL566" s="8"/>
      <c r="EM566" s="8"/>
      <c r="EN566" s="4"/>
      <c r="EO566" s="8"/>
      <c r="EP566" s="4"/>
      <c r="EQ566" s="8"/>
      <c r="ER566" s="8"/>
      <c r="ES566" s="8"/>
      <c r="ET566" s="4"/>
      <c r="EU566" s="8"/>
      <c r="EV566" s="4"/>
      <c r="EW566" s="8"/>
      <c r="EX566" s="8"/>
      <c r="EY566" s="8"/>
      <c r="EZ566" s="4"/>
      <c r="FA566" s="8"/>
      <c r="FB566" s="4"/>
      <c r="FC566" s="8"/>
      <c r="FD566" s="7">
        <v>0</v>
      </c>
      <c r="FE566" s="7">
        <v>0</v>
      </c>
      <c r="FF566" s="4"/>
      <c r="FG566" s="7">
        <v>0</v>
      </c>
      <c r="FH566" s="4"/>
      <c r="FI566" s="7">
        <v>0</v>
      </c>
      <c r="FJ566" s="7">
        <v>0</v>
      </c>
      <c r="FK566" s="7">
        <v>0</v>
      </c>
      <c r="FL566" s="4"/>
      <c r="FM566" s="7">
        <v>0</v>
      </c>
      <c r="FN566" s="4"/>
      <c r="FO566" s="7">
        <v>0</v>
      </c>
      <c r="FP566" s="7">
        <v>0</v>
      </c>
      <c r="FQ566" s="7">
        <v>0</v>
      </c>
      <c r="FR566" s="4"/>
      <c r="FS566" s="7">
        <v>0</v>
      </c>
      <c r="FT566" s="4"/>
      <c r="FU566" s="7">
        <v>0</v>
      </c>
      <c r="FV566" s="7">
        <v>0</v>
      </c>
      <c r="FW566" s="7">
        <v>0</v>
      </c>
      <c r="FX566" s="4"/>
      <c r="FY566" s="7">
        <v>0</v>
      </c>
      <c r="FZ566" s="4"/>
      <c r="GA566" s="7">
        <v>0</v>
      </c>
      <c r="GB566" s="7">
        <v>0</v>
      </c>
      <c r="GC566" s="7">
        <v>0</v>
      </c>
      <c r="GD566" s="4"/>
      <c r="GE566" s="7">
        <v>0</v>
      </c>
      <c r="GF566" s="4"/>
      <c r="GG566" s="7">
        <v>0</v>
      </c>
      <c r="GH566" s="7">
        <v>0</v>
      </c>
      <c r="GI566" s="7">
        <v>0</v>
      </c>
      <c r="GJ566" s="4"/>
      <c r="GK566" s="7">
        <v>0</v>
      </c>
      <c r="GL566" s="4"/>
      <c r="GM566" s="7">
        <v>0</v>
      </c>
      <c r="GN566" s="7">
        <v>0</v>
      </c>
      <c r="GO566" s="7">
        <v>0</v>
      </c>
      <c r="GP566" s="4"/>
      <c r="GQ566" s="7">
        <v>0</v>
      </c>
      <c r="GR566" s="4"/>
      <c r="GS566" s="7">
        <v>0</v>
      </c>
      <c r="GT566" s="7">
        <v>0</v>
      </c>
      <c r="GU566" s="7">
        <v>0</v>
      </c>
      <c r="GV566" s="4"/>
      <c r="GW566" s="7">
        <v>0</v>
      </c>
      <c r="GX566" s="4"/>
      <c r="GY566" s="7">
        <v>0</v>
      </c>
      <c r="GZ566" s="3"/>
    </row>
    <row r="567" spans="1:208" s="11" customFormat="1" x14ac:dyDescent="0.25">
      <c r="A567" s="7" t="s">
        <v>220</v>
      </c>
      <c r="B567" s="7" t="s">
        <v>1298</v>
      </c>
      <c r="C567" s="7" t="s">
        <v>1299</v>
      </c>
      <c r="D567" s="33" t="s">
        <v>453</v>
      </c>
      <c r="E567" s="7" t="s">
        <v>280</v>
      </c>
      <c r="F567" s="8"/>
      <c r="G567" s="8">
        <v>0</v>
      </c>
      <c r="H567" s="8">
        <v>48.419668123817999</v>
      </c>
      <c r="I567" s="8">
        <v>-0.16190909997925401</v>
      </c>
      <c r="J567" s="8"/>
      <c r="K567" s="8"/>
      <c r="L567" s="8">
        <v>0.26771695211145402</v>
      </c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>
        <v>0</v>
      </c>
      <c r="AD567" s="8">
        <v>48.257759023838801</v>
      </c>
      <c r="AE567" s="8">
        <v>0</v>
      </c>
      <c r="AF567" s="8">
        <v>0.26771695211145402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48.257759023838801</v>
      </c>
      <c r="AP567" s="8">
        <v>0.26771695211145402</v>
      </c>
      <c r="AQ567" s="8"/>
      <c r="AR567" s="8"/>
      <c r="AS567" s="8"/>
      <c r="AT567" s="8"/>
      <c r="AU567" s="8">
        <f t="shared" si="49"/>
        <v>-0.26771695211145402</v>
      </c>
      <c r="AV567" s="8">
        <f t="shared" si="50"/>
        <v>0</v>
      </c>
      <c r="AW567" s="8">
        <f t="shared" si="51"/>
        <v>0</v>
      </c>
      <c r="AX567" s="8">
        <v>-0.26771695211145402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9">
        <v>0</v>
      </c>
      <c r="BM567" s="8" t="s">
        <v>236</v>
      </c>
      <c r="BN567" s="7" t="s">
        <v>236</v>
      </c>
      <c r="BO567" s="10"/>
      <c r="BP567" s="10"/>
      <c r="BQ567" s="7" t="s">
        <v>252</v>
      </c>
      <c r="BR567" s="8"/>
      <c r="BS567" s="8"/>
      <c r="BT567" s="4"/>
      <c r="BU567" s="8"/>
      <c r="BV567" s="4"/>
      <c r="BW567" s="8"/>
      <c r="BX567" s="8"/>
      <c r="BY567" s="8"/>
      <c r="BZ567" s="4"/>
      <c r="CA567" s="8"/>
      <c r="CB567" s="4"/>
      <c r="CC567" s="8"/>
      <c r="CD567" s="8"/>
      <c r="CE567" s="8"/>
      <c r="CF567" s="4"/>
      <c r="CG567" s="8"/>
      <c r="CH567" s="4"/>
      <c r="CI567" s="8"/>
      <c r="CJ567" s="8"/>
      <c r="CK567" s="8"/>
      <c r="CL567" s="4"/>
      <c r="CM567" s="8"/>
      <c r="CN567" s="4"/>
      <c r="CO567" s="8"/>
      <c r="CP567" s="8"/>
      <c r="CQ567" s="8"/>
      <c r="CR567" s="4"/>
      <c r="CS567" s="8"/>
      <c r="CT567" s="4"/>
      <c r="CU567" s="8"/>
      <c r="CV567" s="8"/>
      <c r="CW567" s="8"/>
      <c r="CX567" s="4"/>
      <c r="CY567" s="8"/>
      <c r="CZ567" s="4"/>
      <c r="DA567" s="8"/>
      <c r="DB567" s="8"/>
      <c r="DC567" s="8"/>
      <c r="DD567" s="4"/>
      <c r="DE567" s="8"/>
      <c r="DF567" s="4"/>
      <c r="DG567" s="8"/>
      <c r="DH567" s="8"/>
      <c r="DI567" s="8"/>
      <c r="DJ567" s="4"/>
      <c r="DK567" s="8"/>
      <c r="DL567" s="4"/>
      <c r="DM567" s="8"/>
      <c r="DN567" s="8"/>
      <c r="DO567" s="8"/>
      <c r="DP567" s="4"/>
      <c r="DQ567" s="8"/>
      <c r="DR567" s="4"/>
      <c r="DS567" s="8"/>
      <c r="DT567" s="8"/>
      <c r="DU567" s="8"/>
      <c r="DV567" s="4"/>
      <c r="DW567" s="8"/>
      <c r="DX567" s="4"/>
      <c r="DY567" s="8"/>
      <c r="DZ567" s="8"/>
      <c r="EA567" s="8"/>
      <c r="EB567" s="4"/>
      <c r="EC567" s="8"/>
      <c r="ED567" s="4"/>
      <c r="EE567" s="8"/>
      <c r="EF567" s="8"/>
      <c r="EG567" s="8"/>
      <c r="EH567" s="4"/>
      <c r="EI567" s="8"/>
      <c r="EJ567" s="4"/>
      <c r="EK567" s="8"/>
      <c r="EL567" s="8"/>
      <c r="EM567" s="8"/>
      <c r="EN567" s="4"/>
      <c r="EO567" s="8"/>
      <c r="EP567" s="4"/>
      <c r="EQ567" s="8"/>
      <c r="ER567" s="8"/>
      <c r="ES567" s="8"/>
      <c r="ET567" s="4"/>
      <c r="EU567" s="8"/>
      <c r="EV567" s="4"/>
      <c r="EW567" s="8"/>
      <c r="EX567" s="8"/>
      <c r="EY567" s="8"/>
      <c r="EZ567" s="4"/>
      <c r="FA567" s="8"/>
      <c r="FB567" s="4"/>
      <c r="FC567" s="8"/>
      <c r="FD567" s="7">
        <v>0</v>
      </c>
      <c r="FE567" s="7">
        <v>0</v>
      </c>
      <c r="FF567" s="4"/>
      <c r="FG567" s="7">
        <v>0</v>
      </c>
      <c r="FH567" s="4"/>
      <c r="FI567" s="7">
        <v>0</v>
      </c>
      <c r="FJ567" s="7">
        <v>0</v>
      </c>
      <c r="FK567" s="7">
        <v>0</v>
      </c>
      <c r="FL567" s="4"/>
      <c r="FM567" s="7">
        <v>0</v>
      </c>
      <c r="FN567" s="4"/>
      <c r="FO567" s="7">
        <v>0</v>
      </c>
      <c r="FP567" s="7">
        <v>0</v>
      </c>
      <c r="FQ567" s="7">
        <v>0</v>
      </c>
      <c r="FR567" s="4"/>
      <c r="FS567" s="7">
        <v>0</v>
      </c>
      <c r="FT567" s="4"/>
      <c r="FU567" s="7">
        <v>0</v>
      </c>
      <c r="FV567" s="7">
        <v>0</v>
      </c>
      <c r="FW567" s="7">
        <v>0</v>
      </c>
      <c r="FX567" s="4"/>
      <c r="FY567" s="7">
        <v>0</v>
      </c>
      <c r="FZ567" s="4"/>
      <c r="GA567" s="7">
        <v>0</v>
      </c>
      <c r="GB567" s="7">
        <v>0</v>
      </c>
      <c r="GC567" s="7">
        <v>0</v>
      </c>
      <c r="GD567" s="4"/>
      <c r="GE567" s="7">
        <v>0</v>
      </c>
      <c r="GF567" s="4"/>
      <c r="GG567" s="7">
        <v>0</v>
      </c>
      <c r="GH567" s="7">
        <v>0</v>
      </c>
      <c r="GI567" s="7">
        <v>0</v>
      </c>
      <c r="GJ567" s="4"/>
      <c r="GK567" s="7">
        <v>0</v>
      </c>
      <c r="GL567" s="4"/>
      <c r="GM567" s="7">
        <v>0</v>
      </c>
      <c r="GN567" s="7">
        <v>0</v>
      </c>
      <c r="GO567" s="7">
        <v>0</v>
      </c>
      <c r="GP567" s="4"/>
      <c r="GQ567" s="7">
        <v>0</v>
      </c>
      <c r="GR567" s="4"/>
      <c r="GS567" s="7">
        <v>0</v>
      </c>
      <c r="GT567" s="7">
        <v>0</v>
      </c>
      <c r="GU567" s="7">
        <v>0</v>
      </c>
      <c r="GV567" s="4"/>
      <c r="GW567" s="7">
        <v>0</v>
      </c>
      <c r="GX567" s="4"/>
      <c r="GY567" s="7">
        <v>0</v>
      </c>
      <c r="GZ567" s="3"/>
    </row>
    <row r="568" spans="1:208" s="11" customFormat="1" x14ac:dyDescent="0.25">
      <c r="A568" s="7" t="s">
        <v>220</v>
      </c>
      <c r="B568" s="7" t="s">
        <v>1300</v>
      </c>
      <c r="C568" s="7" t="s">
        <v>1301</v>
      </c>
      <c r="D568" s="33" t="s">
        <v>228</v>
      </c>
      <c r="E568" s="7" t="s">
        <v>229</v>
      </c>
      <c r="F568" s="8"/>
      <c r="G568" s="8"/>
      <c r="H568" s="8"/>
      <c r="I568" s="8"/>
      <c r="J568" s="8"/>
      <c r="K568" s="8"/>
      <c r="L568" s="8"/>
      <c r="M568" s="8">
        <v>0</v>
      </c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/>
      <c r="AP568" s="8">
        <v>0</v>
      </c>
      <c r="AQ568" s="8"/>
      <c r="AR568" s="8"/>
      <c r="AS568" s="8"/>
      <c r="AT568" s="8"/>
      <c r="AU568" s="8">
        <f t="shared" si="49"/>
        <v>0</v>
      </c>
      <c r="AV568" s="8">
        <f t="shared" si="50"/>
        <v>0</v>
      </c>
      <c r="AW568" s="8">
        <f t="shared" si="51"/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9">
        <v>0</v>
      </c>
      <c r="BM568" s="8" t="s">
        <v>249</v>
      </c>
      <c r="BN568" s="7" t="s">
        <v>249</v>
      </c>
      <c r="BO568" s="10">
        <v>556</v>
      </c>
      <c r="BP568" s="10"/>
      <c r="BQ568" s="7" t="s">
        <v>252</v>
      </c>
      <c r="BR568" s="8"/>
      <c r="BS568" s="8"/>
      <c r="BT568" s="4"/>
      <c r="BU568" s="8"/>
      <c r="BV568" s="4"/>
      <c r="BW568" s="8"/>
      <c r="BX568" s="8"/>
      <c r="BY568" s="8"/>
      <c r="BZ568" s="4"/>
      <c r="CA568" s="8"/>
      <c r="CB568" s="4"/>
      <c r="CC568" s="8"/>
      <c r="CD568" s="8"/>
      <c r="CE568" s="8"/>
      <c r="CF568" s="4"/>
      <c r="CG568" s="8"/>
      <c r="CH568" s="4"/>
      <c r="CI568" s="8"/>
      <c r="CJ568" s="8"/>
      <c r="CK568" s="8"/>
      <c r="CL568" s="4"/>
      <c r="CM568" s="8"/>
      <c r="CN568" s="4"/>
      <c r="CO568" s="8"/>
      <c r="CP568" s="8"/>
      <c r="CQ568" s="8"/>
      <c r="CR568" s="4"/>
      <c r="CS568" s="8"/>
      <c r="CT568" s="4"/>
      <c r="CU568" s="8"/>
      <c r="CV568" s="8"/>
      <c r="CW568" s="8"/>
      <c r="CX568" s="4"/>
      <c r="CY568" s="8"/>
      <c r="CZ568" s="4"/>
      <c r="DA568" s="8"/>
      <c r="DB568" s="8"/>
      <c r="DC568" s="8"/>
      <c r="DD568" s="4"/>
      <c r="DE568" s="8"/>
      <c r="DF568" s="4"/>
      <c r="DG568" s="8"/>
      <c r="DH568" s="8"/>
      <c r="DI568" s="8"/>
      <c r="DJ568" s="4"/>
      <c r="DK568" s="8"/>
      <c r="DL568" s="4"/>
      <c r="DM568" s="8"/>
      <c r="DN568" s="8"/>
      <c r="DO568" s="8"/>
      <c r="DP568" s="4"/>
      <c r="DQ568" s="8"/>
      <c r="DR568" s="4"/>
      <c r="DS568" s="8"/>
      <c r="DT568" s="8"/>
      <c r="DU568" s="8"/>
      <c r="DV568" s="4"/>
      <c r="DW568" s="8"/>
      <c r="DX568" s="4"/>
      <c r="DY568" s="8"/>
      <c r="DZ568" s="8"/>
      <c r="EA568" s="8"/>
      <c r="EB568" s="4"/>
      <c r="EC568" s="8"/>
      <c r="ED568" s="4"/>
      <c r="EE568" s="8"/>
      <c r="EF568" s="8"/>
      <c r="EG568" s="8"/>
      <c r="EH568" s="4"/>
      <c r="EI568" s="8"/>
      <c r="EJ568" s="4"/>
      <c r="EK568" s="8"/>
      <c r="EL568" s="8"/>
      <c r="EM568" s="8"/>
      <c r="EN568" s="4"/>
      <c r="EO568" s="8"/>
      <c r="EP568" s="4"/>
      <c r="EQ568" s="8"/>
      <c r="ER568" s="8"/>
      <c r="ES568" s="8"/>
      <c r="ET568" s="4"/>
      <c r="EU568" s="8"/>
      <c r="EV568" s="4"/>
      <c r="EW568" s="8"/>
      <c r="EX568" s="8"/>
      <c r="EY568" s="8"/>
      <c r="EZ568" s="4"/>
      <c r="FA568" s="8"/>
      <c r="FB568" s="4"/>
      <c r="FC568" s="8"/>
      <c r="FD568" s="7">
        <v>0</v>
      </c>
      <c r="FE568" s="7">
        <v>0</v>
      </c>
      <c r="FF568" s="4"/>
      <c r="FG568" s="7">
        <v>0</v>
      </c>
      <c r="FH568" s="4"/>
      <c r="FI568" s="7">
        <v>0</v>
      </c>
      <c r="FJ568" s="7">
        <v>0</v>
      </c>
      <c r="FK568" s="7">
        <v>0</v>
      </c>
      <c r="FL568" s="4"/>
      <c r="FM568" s="7">
        <v>0</v>
      </c>
      <c r="FN568" s="4"/>
      <c r="FO568" s="7">
        <v>0</v>
      </c>
      <c r="FP568" s="7">
        <v>0</v>
      </c>
      <c r="FQ568" s="7">
        <v>0</v>
      </c>
      <c r="FR568" s="4"/>
      <c r="FS568" s="7">
        <v>0</v>
      </c>
      <c r="FT568" s="4"/>
      <c r="FU568" s="7">
        <v>0</v>
      </c>
      <c r="FV568" s="7">
        <v>0</v>
      </c>
      <c r="FW568" s="7">
        <v>0</v>
      </c>
      <c r="FX568" s="4"/>
      <c r="FY568" s="7">
        <v>0</v>
      </c>
      <c r="FZ568" s="4"/>
      <c r="GA568" s="7">
        <v>0</v>
      </c>
      <c r="GB568" s="7">
        <v>0</v>
      </c>
      <c r="GC568" s="7">
        <v>0</v>
      </c>
      <c r="GD568" s="4"/>
      <c r="GE568" s="7">
        <v>0</v>
      </c>
      <c r="GF568" s="4"/>
      <c r="GG568" s="7">
        <v>0</v>
      </c>
      <c r="GH568" s="7">
        <v>0</v>
      </c>
      <c r="GI568" s="7">
        <v>0</v>
      </c>
      <c r="GJ568" s="4"/>
      <c r="GK568" s="7">
        <v>0</v>
      </c>
      <c r="GL568" s="4"/>
      <c r="GM568" s="7">
        <v>0</v>
      </c>
      <c r="GN568" s="7">
        <v>0</v>
      </c>
      <c r="GO568" s="7">
        <v>0</v>
      </c>
      <c r="GP568" s="4"/>
      <c r="GQ568" s="7">
        <v>0</v>
      </c>
      <c r="GR568" s="4"/>
      <c r="GS568" s="7">
        <v>0</v>
      </c>
      <c r="GT568" s="7">
        <v>0</v>
      </c>
      <c r="GU568" s="7">
        <v>0</v>
      </c>
      <c r="GV568" s="4"/>
      <c r="GW568" s="7">
        <v>0</v>
      </c>
      <c r="GX568" s="4"/>
      <c r="GY568" s="7">
        <v>0</v>
      </c>
      <c r="GZ568" s="3"/>
    </row>
    <row r="569" spans="1:208" s="11" customFormat="1" x14ac:dyDescent="0.25">
      <c r="A569" s="7" t="s">
        <v>220</v>
      </c>
      <c r="B569" s="7" t="s">
        <v>1302</v>
      </c>
      <c r="C569" s="7" t="s">
        <v>1303</v>
      </c>
      <c r="D569" s="33" t="s">
        <v>248</v>
      </c>
      <c r="E569" s="7"/>
      <c r="F569" s="8"/>
      <c r="G569" s="8"/>
      <c r="H569" s="8"/>
      <c r="I569" s="8"/>
      <c r="J569" s="8"/>
      <c r="K569" s="8"/>
      <c r="L569" s="8">
        <v>7.5453328465376801</v>
      </c>
      <c r="M569" s="8">
        <v>14.6038700255568</v>
      </c>
      <c r="N569" s="8">
        <v>15.334063526834701</v>
      </c>
      <c r="O569" s="8">
        <v>14.3604721917975</v>
      </c>
      <c r="P569" s="8">
        <v>9.2491206036266291</v>
      </c>
      <c r="Q569" s="8">
        <v>5.5981472556894198</v>
      </c>
      <c r="R569" s="8">
        <v>0</v>
      </c>
      <c r="S569" s="8">
        <v>0</v>
      </c>
      <c r="T569" s="8">
        <v>0</v>
      </c>
      <c r="U569" s="8">
        <v>0</v>
      </c>
      <c r="V569" s="8"/>
      <c r="W569" s="8"/>
      <c r="X569" s="8"/>
      <c r="Y569" s="8"/>
      <c r="Z569" s="8"/>
      <c r="AA569" s="8"/>
      <c r="AB569" s="8"/>
      <c r="AC569" s="8">
        <v>0</v>
      </c>
      <c r="AD569" s="8">
        <v>0</v>
      </c>
      <c r="AE569" s="8">
        <v>0</v>
      </c>
      <c r="AF569" s="8">
        <v>22.149202872094499</v>
      </c>
      <c r="AG569" s="8">
        <v>29.694535718632199</v>
      </c>
      <c r="AH569" s="8">
        <v>14.8472678593161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/>
      <c r="AP569" s="8">
        <v>22.149202872094499</v>
      </c>
      <c r="AQ569" s="8">
        <v>44.541803577948301</v>
      </c>
      <c r="AR569" s="8">
        <v>0</v>
      </c>
      <c r="AS569" s="8"/>
      <c r="AT569" s="8"/>
      <c r="AU569" s="8">
        <f t="shared" si="49"/>
        <v>22.392600705853802</v>
      </c>
      <c r="AV569" s="8">
        <f t="shared" si="50"/>
        <v>-44.541803577948301</v>
      </c>
      <c r="AW569" s="8">
        <f t="shared" si="51"/>
        <v>0</v>
      </c>
      <c r="AX569" s="8">
        <v>7.0585371790191402</v>
      </c>
      <c r="AY569" s="8">
        <v>0.73019350127785099</v>
      </c>
      <c r="AZ569" s="8">
        <v>-0.97359133503714201</v>
      </c>
      <c r="BA569" s="8">
        <v>-5.1113515881709004</v>
      </c>
      <c r="BB569" s="8">
        <v>-3.6509733479372102</v>
      </c>
      <c r="BC569" s="8">
        <v>-5.5981472556894198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9">
        <v>0</v>
      </c>
      <c r="BM569" s="8" t="s">
        <v>268</v>
      </c>
      <c r="BN569" s="7" t="s">
        <v>268</v>
      </c>
      <c r="BO569" s="10"/>
      <c r="BP569" s="10"/>
      <c r="BQ569" s="7" t="s">
        <v>252</v>
      </c>
      <c r="BR569" s="8">
        <v>16.615018464081999</v>
      </c>
      <c r="BS569" s="8">
        <v>11.4195737044029</v>
      </c>
      <c r="BT569" s="4">
        <v>0.68730430418055</v>
      </c>
      <c r="BU569" s="8">
        <v>-2.3436928182363301</v>
      </c>
      <c r="BV569" s="4">
        <v>-0.141058694776829</v>
      </c>
      <c r="BW569" s="8">
        <v>3</v>
      </c>
      <c r="BX569" s="8">
        <v>15.9092489055569</v>
      </c>
      <c r="BY569" s="8">
        <v>10.375484471694101</v>
      </c>
      <c r="BZ569" s="4">
        <v>0.65216683284589505</v>
      </c>
      <c r="CA569" s="8">
        <v>-12.388011315210001</v>
      </c>
      <c r="CB569" s="4">
        <v>-0.77866726385071405</v>
      </c>
      <c r="CC569" s="8">
        <v>3</v>
      </c>
      <c r="CD569" s="8">
        <v>10.289934187039499</v>
      </c>
      <c r="CE569" s="8">
        <v>5.0254665915205896</v>
      </c>
      <c r="CF569" s="4">
        <v>0.48838666022279298</v>
      </c>
      <c r="CG569" s="8">
        <v>14.898043096608101</v>
      </c>
      <c r="CH569" s="4">
        <v>1.4478268593177801</v>
      </c>
      <c r="CI569" s="8">
        <v>3</v>
      </c>
      <c r="CJ569" s="8">
        <v>6.3238900192466296</v>
      </c>
      <c r="CK569" s="8">
        <v>6.3238900192466296</v>
      </c>
      <c r="CL569" s="4">
        <v>1</v>
      </c>
      <c r="CM569" s="8">
        <v>7.2326666543093001</v>
      </c>
      <c r="CN569" s="4">
        <v>1.14370531939942</v>
      </c>
      <c r="CO569" s="8">
        <v>0</v>
      </c>
      <c r="CP569" s="8">
        <v>0</v>
      </c>
      <c r="CQ569" s="8">
        <v>0</v>
      </c>
      <c r="CR569" s="4"/>
      <c r="CS569" s="8">
        <v>-0.46836768154122699</v>
      </c>
      <c r="CT569" s="4"/>
      <c r="CU569" s="8">
        <v>0</v>
      </c>
      <c r="CV569" s="8">
        <v>0</v>
      </c>
      <c r="CW569" s="8">
        <v>0</v>
      </c>
      <c r="CX569" s="4"/>
      <c r="CY569" s="8">
        <v>-0.20055085315061</v>
      </c>
      <c r="CZ569" s="4"/>
      <c r="DA569" s="8">
        <v>0</v>
      </c>
      <c r="DB569" s="8">
        <v>0</v>
      </c>
      <c r="DC569" s="8">
        <v>0</v>
      </c>
      <c r="DD569" s="4"/>
      <c r="DE569" s="8">
        <v>4.7972973229243898</v>
      </c>
      <c r="DF569" s="4"/>
      <c r="DG569" s="8">
        <v>0</v>
      </c>
      <c r="DH569" s="8">
        <v>0</v>
      </c>
      <c r="DI569" s="8">
        <v>0</v>
      </c>
      <c r="DJ569" s="4"/>
      <c r="DK569" s="8">
        <v>10.709660678642701</v>
      </c>
      <c r="DL569" s="4"/>
      <c r="DM569" s="8">
        <v>0</v>
      </c>
      <c r="DN569" s="8"/>
      <c r="DO569" s="8"/>
      <c r="DP569" s="4"/>
      <c r="DQ569" s="8"/>
      <c r="DR569" s="4"/>
      <c r="DS569" s="8"/>
      <c r="DT569" s="8"/>
      <c r="DU569" s="8"/>
      <c r="DV569" s="4"/>
      <c r="DW569" s="8"/>
      <c r="DX569" s="4"/>
      <c r="DY569" s="8"/>
      <c r="DZ569" s="8"/>
      <c r="EA569" s="8"/>
      <c r="EB569" s="4"/>
      <c r="EC569" s="8"/>
      <c r="ED569" s="4"/>
      <c r="EE569" s="8"/>
      <c r="EF569" s="8"/>
      <c r="EG569" s="8"/>
      <c r="EH569" s="4"/>
      <c r="EI569" s="8"/>
      <c r="EJ569" s="4"/>
      <c r="EK569" s="8"/>
      <c r="EL569" s="8"/>
      <c r="EM569" s="8"/>
      <c r="EN569" s="4"/>
      <c r="EO569" s="8"/>
      <c r="EP569" s="4"/>
      <c r="EQ569" s="8"/>
      <c r="ER569" s="8"/>
      <c r="ES569" s="8"/>
      <c r="ET569" s="4"/>
      <c r="EU569" s="8"/>
      <c r="EV569" s="4"/>
      <c r="EW569" s="8"/>
      <c r="EX569" s="8"/>
      <c r="EY569" s="8"/>
      <c r="EZ569" s="4"/>
      <c r="FA569" s="8"/>
      <c r="FB569" s="4"/>
      <c r="FC569" s="8"/>
      <c r="FD569" s="7">
        <v>32.524267369638999</v>
      </c>
      <c r="FE569" s="7">
        <v>21.795058176097001</v>
      </c>
      <c r="FF569" s="4">
        <v>0.67011680627254999</v>
      </c>
      <c r="FG569" s="7">
        <v>-14.7317041334463</v>
      </c>
      <c r="FH569" s="4">
        <v>-0.45294499537899402</v>
      </c>
      <c r="FI569" s="7">
        <v>6</v>
      </c>
      <c r="FJ569" s="7">
        <v>16.6138242062862</v>
      </c>
      <c r="FK569" s="7">
        <v>11.349356610767201</v>
      </c>
      <c r="FL569" s="4">
        <v>0.68312728423314895</v>
      </c>
      <c r="FM569" s="7">
        <v>22.130709750917401</v>
      </c>
      <c r="FN569" s="4">
        <v>1.33206596362948</v>
      </c>
      <c r="FO569" s="7">
        <v>3</v>
      </c>
      <c r="FP569" s="7">
        <v>0</v>
      </c>
      <c r="FQ569" s="7">
        <v>0</v>
      </c>
      <c r="FR569" s="4"/>
      <c r="FS569" s="7">
        <v>-0.66891853469183704</v>
      </c>
      <c r="FT569" s="4"/>
      <c r="FU569" s="7">
        <v>0</v>
      </c>
      <c r="FV569" s="7">
        <v>0</v>
      </c>
      <c r="FW569" s="7">
        <v>0</v>
      </c>
      <c r="FX569" s="4"/>
      <c r="FY569" s="7">
        <v>15.506958001567099</v>
      </c>
      <c r="FZ569" s="4"/>
      <c r="GA569" s="7">
        <v>0</v>
      </c>
      <c r="GB569" s="7">
        <v>0</v>
      </c>
      <c r="GC569" s="7">
        <v>0</v>
      </c>
      <c r="GD569" s="4"/>
      <c r="GE569" s="7">
        <v>0</v>
      </c>
      <c r="GF569" s="4"/>
      <c r="GG569" s="7">
        <v>0</v>
      </c>
      <c r="GH569" s="7">
        <v>0</v>
      </c>
      <c r="GI569" s="7">
        <v>0</v>
      </c>
      <c r="GJ569" s="4"/>
      <c r="GK569" s="7">
        <v>0</v>
      </c>
      <c r="GL569" s="4"/>
      <c r="GM569" s="7">
        <v>0</v>
      </c>
      <c r="GN569" s="7">
        <v>0</v>
      </c>
      <c r="GO569" s="7">
        <v>0</v>
      </c>
      <c r="GP569" s="4"/>
      <c r="GQ569" s="7">
        <v>0</v>
      </c>
      <c r="GR569" s="4"/>
      <c r="GS569" s="7">
        <v>0</v>
      </c>
      <c r="GT569" s="7">
        <v>0</v>
      </c>
      <c r="GU569" s="7">
        <v>0</v>
      </c>
      <c r="GV569" s="4"/>
      <c r="GW569" s="7">
        <v>0</v>
      </c>
      <c r="GX569" s="4"/>
      <c r="GY569" s="7">
        <v>0</v>
      </c>
      <c r="GZ569" s="3"/>
    </row>
    <row r="570" spans="1:208" s="11" customFormat="1" x14ac:dyDescent="0.25">
      <c r="A570" s="7" t="s">
        <v>220</v>
      </c>
      <c r="B570" s="7" t="s">
        <v>1304</v>
      </c>
      <c r="C570" s="7"/>
      <c r="D570" s="33" t="s">
        <v>228</v>
      </c>
      <c r="E570" s="7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>
        <v>0</v>
      </c>
      <c r="AA570" s="8"/>
      <c r="AB570" s="8"/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/>
      <c r="AP570" s="8"/>
      <c r="AQ570" s="8"/>
      <c r="AR570" s="8"/>
      <c r="AS570" s="8"/>
      <c r="AT570" s="8">
        <v>0</v>
      </c>
      <c r="AU570" s="8">
        <f t="shared" si="49"/>
        <v>0</v>
      </c>
      <c r="AV570" s="8">
        <f t="shared" si="50"/>
        <v>0</v>
      </c>
      <c r="AW570" s="8">
        <f t="shared" si="51"/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9">
        <v>0</v>
      </c>
      <c r="BM570" s="8" t="s">
        <v>268</v>
      </c>
      <c r="BN570" s="7" t="s">
        <v>268</v>
      </c>
      <c r="BO570" s="10"/>
      <c r="BP570" s="10"/>
      <c r="BQ570" s="7" t="s">
        <v>252</v>
      </c>
      <c r="BR570" s="8"/>
      <c r="BS570" s="8"/>
      <c r="BT570" s="4"/>
      <c r="BU570" s="8"/>
      <c r="BV570" s="4"/>
      <c r="BW570" s="8"/>
      <c r="BX570" s="8"/>
      <c r="BY570" s="8"/>
      <c r="BZ570" s="4"/>
      <c r="CA570" s="8"/>
      <c r="CB570" s="4"/>
      <c r="CC570" s="8"/>
      <c r="CD570" s="8"/>
      <c r="CE570" s="8"/>
      <c r="CF570" s="4"/>
      <c r="CG570" s="8"/>
      <c r="CH570" s="4"/>
      <c r="CI570" s="8"/>
      <c r="CJ570" s="8"/>
      <c r="CK570" s="8"/>
      <c r="CL570" s="4"/>
      <c r="CM570" s="8"/>
      <c r="CN570" s="4"/>
      <c r="CO570" s="8"/>
      <c r="CP570" s="8"/>
      <c r="CQ570" s="8"/>
      <c r="CR570" s="4"/>
      <c r="CS570" s="8"/>
      <c r="CT570" s="4"/>
      <c r="CU570" s="8"/>
      <c r="CV570" s="8"/>
      <c r="CW570" s="8"/>
      <c r="CX570" s="4"/>
      <c r="CY570" s="8"/>
      <c r="CZ570" s="4"/>
      <c r="DA570" s="8"/>
      <c r="DB570" s="8"/>
      <c r="DC570" s="8"/>
      <c r="DD570" s="4"/>
      <c r="DE570" s="8"/>
      <c r="DF570" s="4"/>
      <c r="DG570" s="8"/>
      <c r="DH570" s="8"/>
      <c r="DI570" s="8"/>
      <c r="DJ570" s="4"/>
      <c r="DK570" s="8"/>
      <c r="DL570" s="4"/>
      <c r="DM570" s="8"/>
      <c r="DN570" s="8"/>
      <c r="DO570" s="8"/>
      <c r="DP570" s="4"/>
      <c r="DQ570" s="8"/>
      <c r="DR570" s="4"/>
      <c r="DS570" s="8"/>
      <c r="DT570" s="8"/>
      <c r="DU570" s="8"/>
      <c r="DV570" s="4"/>
      <c r="DW570" s="8"/>
      <c r="DX570" s="4"/>
      <c r="DY570" s="8"/>
      <c r="DZ570" s="8"/>
      <c r="EA570" s="8"/>
      <c r="EB570" s="4"/>
      <c r="EC570" s="8"/>
      <c r="ED570" s="4"/>
      <c r="EE570" s="8"/>
      <c r="EF570" s="8"/>
      <c r="EG570" s="8"/>
      <c r="EH570" s="4"/>
      <c r="EI570" s="8"/>
      <c r="EJ570" s="4"/>
      <c r="EK570" s="8"/>
      <c r="EL570" s="8">
        <v>0</v>
      </c>
      <c r="EM570" s="8">
        <v>-5.7839887640449401E-2</v>
      </c>
      <c r="EN570" s="4"/>
      <c r="EO570" s="8">
        <v>-9.1517098192476803E-2</v>
      </c>
      <c r="EP570" s="4"/>
      <c r="EQ570" s="8">
        <v>3.3333333333333298E-2</v>
      </c>
      <c r="ER570" s="8"/>
      <c r="ES570" s="8"/>
      <c r="ET570" s="4"/>
      <c r="EU570" s="8"/>
      <c r="EV570" s="4"/>
      <c r="EW570" s="8"/>
      <c r="EX570" s="8"/>
      <c r="EY570" s="8"/>
      <c r="EZ570" s="4"/>
      <c r="FA570" s="8"/>
      <c r="FB570" s="4"/>
      <c r="FC570" s="8"/>
      <c r="FD570" s="7">
        <v>0</v>
      </c>
      <c r="FE570" s="7">
        <v>0</v>
      </c>
      <c r="FF570" s="4"/>
      <c r="FG570" s="7">
        <v>0</v>
      </c>
      <c r="FH570" s="4"/>
      <c r="FI570" s="7">
        <v>0</v>
      </c>
      <c r="FJ570" s="7">
        <v>0</v>
      </c>
      <c r="FK570" s="7">
        <v>0</v>
      </c>
      <c r="FL570" s="4"/>
      <c r="FM570" s="7">
        <v>0</v>
      </c>
      <c r="FN570" s="4"/>
      <c r="FO570" s="7">
        <v>0</v>
      </c>
      <c r="FP570" s="7">
        <v>0</v>
      </c>
      <c r="FQ570" s="7">
        <v>0</v>
      </c>
      <c r="FR570" s="4"/>
      <c r="FS570" s="7">
        <v>0</v>
      </c>
      <c r="FT570" s="4"/>
      <c r="FU570" s="7">
        <v>0</v>
      </c>
      <c r="FV570" s="7">
        <v>0</v>
      </c>
      <c r="FW570" s="7">
        <v>0</v>
      </c>
      <c r="FX570" s="4"/>
      <c r="FY570" s="7">
        <v>0</v>
      </c>
      <c r="FZ570" s="4"/>
      <c r="GA570" s="7">
        <v>0</v>
      </c>
      <c r="GB570" s="7">
        <v>0</v>
      </c>
      <c r="GC570" s="7">
        <v>0</v>
      </c>
      <c r="GD570" s="4"/>
      <c r="GE570" s="7">
        <v>0</v>
      </c>
      <c r="GF570" s="4"/>
      <c r="GG570" s="7">
        <v>0</v>
      </c>
      <c r="GH570" s="7">
        <v>0</v>
      </c>
      <c r="GI570" s="7">
        <v>0</v>
      </c>
      <c r="GJ570" s="4"/>
      <c r="GK570" s="7">
        <v>0</v>
      </c>
      <c r="GL570" s="4"/>
      <c r="GM570" s="7">
        <v>0</v>
      </c>
      <c r="GN570" s="7">
        <v>0</v>
      </c>
      <c r="GO570" s="7">
        <v>-5.7839887640449401E-2</v>
      </c>
      <c r="GP570" s="4"/>
      <c r="GQ570" s="7">
        <v>-9.1517098192476803E-2</v>
      </c>
      <c r="GR570" s="4"/>
      <c r="GS570" s="7">
        <v>3.3333333333333298E-2</v>
      </c>
      <c r="GT570" s="7">
        <v>0</v>
      </c>
      <c r="GU570" s="7">
        <v>0</v>
      </c>
      <c r="GV570" s="4"/>
      <c r="GW570" s="7">
        <v>0</v>
      </c>
      <c r="GX570" s="4"/>
      <c r="GY570" s="7">
        <v>0</v>
      </c>
      <c r="GZ570" s="3"/>
    </row>
    <row r="571" spans="1:208" s="11" customFormat="1" x14ac:dyDescent="0.25">
      <c r="A571" s="7" t="s">
        <v>220</v>
      </c>
      <c r="B571" s="7" t="s">
        <v>1305</v>
      </c>
      <c r="C571" s="7" t="s">
        <v>1306</v>
      </c>
      <c r="D571" s="33" t="s">
        <v>279</v>
      </c>
      <c r="E571" s="7" t="s">
        <v>280</v>
      </c>
      <c r="F571" s="8">
        <v>38.428051606870802</v>
      </c>
      <c r="G571" s="8">
        <v>44.813417113967603</v>
      </c>
      <c r="H571" s="8">
        <v>48.273956691989</v>
      </c>
      <c r="I571" s="8">
        <v>35.082290599374701</v>
      </c>
      <c r="J571" s="8">
        <v>44.229429699447401</v>
      </c>
      <c r="K571" s="8">
        <v>26.176907622936302</v>
      </c>
      <c r="L571" s="8">
        <v>5.5848553456960499E-2</v>
      </c>
      <c r="M571" s="8">
        <v>0</v>
      </c>
      <c r="N571" s="8">
        <v>0</v>
      </c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>
        <v>83.241468720838398</v>
      </c>
      <c r="AD571" s="8">
        <v>83.356247291363701</v>
      </c>
      <c r="AE571" s="8">
        <v>70.406337322383706</v>
      </c>
      <c r="AF571" s="8">
        <v>5.5848553456960499E-2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166.597716012202</v>
      </c>
      <c r="AP571" s="8">
        <v>70.462185875840603</v>
      </c>
      <c r="AQ571" s="8">
        <v>0</v>
      </c>
      <c r="AR571" s="8"/>
      <c r="AS571" s="8"/>
      <c r="AT571" s="8"/>
      <c r="AU571" s="8">
        <f t="shared" si="49"/>
        <v>-70.462185875840603</v>
      </c>
      <c r="AV571" s="8">
        <f t="shared" si="50"/>
        <v>0</v>
      </c>
      <c r="AW571" s="8">
        <f t="shared" si="51"/>
        <v>0</v>
      </c>
      <c r="AX571" s="8">
        <v>-5.5848553456960499E-2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9">
        <v>0</v>
      </c>
      <c r="BM571" s="8" t="s">
        <v>268</v>
      </c>
      <c r="BN571" s="7" t="s">
        <v>268</v>
      </c>
      <c r="BO571" s="10"/>
      <c r="BP571" s="10"/>
      <c r="BQ571" s="7" t="s">
        <v>252</v>
      </c>
      <c r="BR571" s="8">
        <v>0</v>
      </c>
      <c r="BS571" s="8">
        <v>0</v>
      </c>
      <c r="BT571" s="4"/>
      <c r="BU571" s="8">
        <v>6.6258380059635504</v>
      </c>
      <c r="BV571" s="4"/>
      <c r="BW571" s="8">
        <v>0</v>
      </c>
      <c r="BX571" s="8"/>
      <c r="BY571" s="8"/>
      <c r="BZ571" s="4"/>
      <c r="CA571" s="8"/>
      <c r="CB571" s="4"/>
      <c r="CC571" s="8"/>
      <c r="CD571" s="8"/>
      <c r="CE571" s="8"/>
      <c r="CF571" s="4"/>
      <c r="CG571" s="8"/>
      <c r="CH571" s="4"/>
      <c r="CI571" s="8"/>
      <c r="CJ571" s="8"/>
      <c r="CK571" s="8"/>
      <c r="CL571" s="4"/>
      <c r="CM571" s="8"/>
      <c r="CN571" s="4"/>
      <c r="CO571" s="8"/>
      <c r="CP571" s="8"/>
      <c r="CQ571" s="8"/>
      <c r="CR571" s="4"/>
      <c r="CS571" s="8"/>
      <c r="CT571" s="4"/>
      <c r="CU571" s="8"/>
      <c r="CV571" s="8"/>
      <c r="CW571" s="8"/>
      <c r="CX571" s="4"/>
      <c r="CY571" s="8"/>
      <c r="CZ571" s="4"/>
      <c r="DA571" s="8"/>
      <c r="DB571" s="8"/>
      <c r="DC571" s="8"/>
      <c r="DD571" s="4"/>
      <c r="DE571" s="8"/>
      <c r="DF571" s="4"/>
      <c r="DG571" s="8"/>
      <c r="DH571" s="8"/>
      <c r="DI571" s="8"/>
      <c r="DJ571" s="4"/>
      <c r="DK571" s="8"/>
      <c r="DL571" s="4"/>
      <c r="DM571" s="8"/>
      <c r="DN571" s="8"/>
      <c r="DO571" s="8"/>
      <c r="DP571" s="4"/>
      <c r="DQ571" s="8"/>
      <c r="DR571" s="4"/>
      <c r="DS571" s="8"/>
      <c r="DT571" s="8"/>
      <c r="DU571" s="8"/>
      <c r="DV571" s="4"/>
      <c r="DW571" s="8"/>
      <c r="DX571" s="4"/>
      <c r="DY571" s="8"/>
      <c r="DZ571" s="8"/>
      <c r="EA571" s="8"/>
      <c r="EB571" s="4"/>
      <c r="EC571" s="8"/>
      <c r="ED571" s="4"/>
      <c r="EE571" s="8"/>
      <c r="EF571" s="8"/>
      <c r="EG571" s="8"/>
      <c r="EH571" s="4"/>
      <c r="EI571" s="8"/>
      <c r="EJ571" s="4"/>
      <c r="EK571" s="8"/>
      <c r="EL571" s="8"/>
      <c r="EM571" s="8"/>
      <c r="EN571" s="4"/>
      <c r="EO571" s="8"/>
      <c r="EP571" s="4"/>
      <c r="EQ571" s="8"/>
      <c r="ER571" s="8"/>
      <c r="ES571" s="8"/>
      <c r="ET571" s="4"/>
      <c r="EU571" s="8"/>
      <c r="EV571" s="4"/>
      <c r="EW571" s="8"/>
      <c r="EX571" s="8"/>
      <c r="EY571" s="8"/>
      <c r="EZ571" s="4"/>
      <c r="FA571" s="8"/>
      <c r="FB571" s="4"/>
      <c r="FC571" s="8"/>
      <c r="FD571" s="7">
        <v>0</v>
      </c>
      <c r="FE571" s="7">
        <v>0</v>
      </c>
      <c r="FF571" s="4"/>
      <c r="FG571" s="7">
        <v>6.6258380059635504</v>
      </c>
      <c r="FH571" s="4"/>
      <c r="FI571" s="7">
        <v>0</v>
      </c>
      <c r="FJ571" s="7">
        <v>0</v>
      </c>
      <c r="FK571" s="7">
        <v>0</v>
      </c>
      <c r="FL571" s="4"/>
      <c r="FM571" s="7">
        <v>0</v>
      </c>
      <c r="FN571" s="4"/>
      <c r="FO571" s="7">
        <v>0</v>
      </c>
      <c r="FP571" s="7">
        <v>0</v>
      </c>
      <c r="FQ571" s="7">
        <v>0</v>
      </c>
      <c r="FR571" s="4"/>
      <c r="FS571" s="7">
        <v>0</v>
      </c>
      <c r="FT571" s="4"/>
      <c r="FU571" s="7">
        <v>0</v>
      </c>
      <c r="FV571" s="7">
        <v>0</v>
      </c>
      <c r="FW571" s="7">
        <v>0</v>
      </c>
      <c r="FX571" s="4"/>
      <c r="FY571" s="7">
        <v>0</v>
      </c>
      <c r="FZ571" s="4"/>
      <c r="GA571" s="7">
        <v>0</v>
      </c>
      <c r="GB571" s="7">
        <v>0</v>
      </c>
      <c r="GC571" s="7">
        <v>0</v>
      </c>
      <c r="GD571" s="4"/>
      <c r="GE571" s="7">
        <v>0</v>
      </c>
      <c r="GF571" s="4"/>
      <c r="GG571" s="7">
        <v>0</v>
      </c>
      <c r="GH571" s="7">
        <v>0</v>
      </c>
      <c r="GI571" s="7">
        <v>0</v>
      </c>
      <c r="GJ571" s="4"/>
      <c r="GK571" s="7">
        <v>0</v>
      </c>
      <c r="GL571" s="4"/>
      <c r="GM571" s="7">
        <v>0</v>
      </c>
      <c r="GN571" s="7">
        <v>0</v>
      </c>
      <c r="GO571" s="7">
        <v>0</v>
      </c>
      <c r="GP571" s="4"/>
      <c r="GQ571" s="7">
        <v>0</v>
      </c>
      <c r="GR571" s="4"/>
      <c r="GS571" s="7">
        <v>0</v>
      </c>
      <c r="GT571" s="7">
        <v>0</v>
      </c>
      <c r="GU571" s="7">
        <v>0</v>
      </c>
      <c r="GV571" s="4"/>
      <c r="GW571" s="7">
        <v>0</v>
      </c>
      <c r="GX571" s="4"/>
      <c r="GY571" s="7">
        <v>0</v>
      </c>
      <c r="GZ571" s="3"/>
    </row>
    <row r="572" spans="1:208" s="11" customFormat="1" x14ac:dyDescent="0.25">
      <c r="A572" s="7" t="s">
        <v>220</v>
      </c>
      <c r="B572" s="7" t="s">
        <v>1307</v>
      </c>
      <c r="C572" s="7" t="s">
        <v>1308</v>
      </c>
      <c r="D572" s="33" t="s">
        <v>228</v>
      </c>
      <c r="E572" s="7" t="s">
        <v>229</v>
      </c>
      <c r="F572" s="8">
        <v>0</v>
      </c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/>
      <c r="AQ572" s="8"/>
      <c r="AR572" s="8"/>
      <c r="AS572" s="8"/>
      <c r="AT572" s="8"/>
      <c r="AU572" s="8">
        <f t="shared" si="49"/>
        <v>0</v>
      </c>
      <c r="AV572" s="8">
        <f t="shared" si="50"/>
        <v>0</v>
      </c>
      <c r="AW572" s="8">
        <f t="shared" si="51"/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9">
        <v>0</v>
      </c>
      <c r="BM572" s="8" t="s">
        <v>268</v>
      </c>
      <c r="BN572" s="7" t="s">
        <v>249</v>
      </c>
      <c r="BO572" s="10">
        <v>670</v>
      </c>
      <c r="BP572" s="10"/>
      <c r="BQ572" s="7" t="s">
        <v>252</v>
      </c>
      <c r="BR572" s="8"/>
      <c r="BS572" s="8"/>
      <c r="BT572" s="4"/>
      <c r="BU572" s="8"/>
      <c r="BV572" s="4"/>
      <c r="BW572" s="8"/>
      <c r="BX572" s="8"/>
      <c r="BY572" s="8"/>
      <c r="BZ572" s="4"/>
      <c r="CA572" s="8"/>
      <c r="CB572" s="4"/>
      <c r="CC572" s="8"/>
      <c r="CD572" s="8"/>
      <c r="CE572" s="8"/>
      <c r="CF572" s="4"/>
      <c r="CG572" s="8"/>
      <c r="CH572" s="4"/>
      <c r="CI572" s="8"/>
      <c r="CJ572" s="8"/>
      <c r="CK572" s="8"/>
      <c r="CL572" s="4"/>
      <c r="CM572" s="8"/>
      <c r="CN572" s="4"/>
      <c r="CO572" s="8"/>
      <c r="CP572" s="8"/>
      <c r="CQ572" s="8"/>
      <c r="CR572" s="4"/>
      <c r="CS572" s="8"/>
      <c r="CT572" s="4"/>
      <c r="CU572" s="8"/>
      <c r="CV572" s="8"/>
      <c r="CW572" s="8"/>
      <c r="CX572" s="4"/>
      <c r="CY572" s="8"/>
      <c r="CZ572" s="4"/>
      <c r="DA572" s="8"/>
      <c r="DB572" s="8"/>
      <c r="DC572" s="8"/>
      <c r="DD572" s="4"/>
      <c r="DE572" s="8"/>
      <c r="DF572" s="4"/>
      <c r="DG572" s="8"/>
      <c r="DH572" s="8"/>
      <c r="DI572" s="8"/>
      <c r="DJ572" s="4"/>
      <c r="DK572" s="8"/>
      <c r="DL572" s="4"/>
      <c r="DM572" s="8"/>
      <c r="DN572" s="8"/>
      <c r="DO572" s="8"/>
      <c r="DP572" s="4"/>
      <c r="DQ572" s="8"/>
      <c r="DR572" s="4"/>
      <c r="DS572" s="8"/>
      <c r="DT572" s="8"/>
      <c r="DU572" s="8"/>
      <c r="DV572" s="4"/>
      <c r="DW572" s="8"/>
      <c r="DX572" s="4"/>
      <c r="DY572" s="8"/>
      <c r="DZ572" s="8"/>
      <c r="EA572" s="8"/>
      <c r="EB572" s="4"/>
      <c r="EC572" s="8"/>
      <c r="ED572" s="4"/>
      <c r="EE572" s="8"/>
      <c r="EF572" s="8"/>
      <c r="EG572" s="8"/>
      <c r="EH572" s="4"/>
      <c r="EI572" s="8"/>
      <c r="EJ572" s="4"/>
      <c r="EK572" s="8"/>
      <c r="EL572" s="8"/>
      <c r="EM572" s="8"/>
      <c r="EN572" s="4"/>
      <c r="EO572" s="8"/>
      <c r="EP572" s="4"/>
      <c r="EQ572" s="8"/>
      <c r="ER572" s="8"/>
      <c r="ES572" s="8"/>
      <c r="ET572" s="4"/>
      <c r="EU572" s="8"/>
      <c r="EV572" s="4"/>
      <c r="EW572" s="8"/>
      <c r="EX572" s="8"/>
      <c r="EY572" s="8"/>
      <c r="EZ572" s="4"/>
      <c r="FA572" s="8"/>
      <c r="FB572" s="4"/>
      <c r="FC572" s="8"/>
      <c r="FD572" s="7">
        <v>0</v>
      </c>
      <c r="FE572" s="7">
        <v>0</v>
      </c>
      <c r="FF572" s="4"/>
      <c r="FG572" s="7">
        <v>0</v>
      </c>
      <c r="FH572" s="4"/>
      <c r="FI572" s="7">
        <v>0</v>
      </c>
      <c r="FJ572" s="7">
        <v>0</v>
      </c>
      <c r="FK572" s="7">
        <v>0</v>
      </c>
      <c r="FL572" s="4"/>
      <c r="FM572" s="7">
        <v>0</v>
      </c>
      <c r="FN572" s="4"/>
      <c r="FO572" s="7">
        <v>0</v>
      </c>
      <c r="FP572" s="7">
        <v>0</v>
      </c>
      <c r="FQ572" s="7">
        <v>0</v>
      </c>
      <c r="FR572" s="4"/>
      <c r="FS572" s="7">
        <v>0</v>
      </c>
      <c r="FT572" s="4"/>
      <c r="FU572" s="7">
        <v>0</v>
      </c>
      <c r="FV572" s="7">
        <v>0</v>
      </c>
      <c r="FW572" s="7">
        <v>0</v>
      </c>
      <c r="FX572" s="4"/>
      <c r="FY572" s="7">
        <v>0</v>
      </c>
      <c r="FZ572" s="4"/>
      <c r="GA572" s="7">
        <v>0</v>
      </c>
      <c r="GB572" s="7">
        <v>0</v>
      </c>
      <c r="GC572" s="7">
        <v>0</v>
      </c>
      <c r="GD572" s="4"/>
      <c r="GE572" s="7">
        <v>0</v>
      </c>
      <c r="GF572" s="4"/>
      <c r="GG572" s="7">
        <v>0</v>
      </c>
      <c r="GH572" s="7">
        <v>0</v>
      </c>
      <c r="GI572" s="7">
        <v>0</v>
      </c>
      <c r="GJ572" s="4"/>
      <c r="GK572" s="7">
        <v>0</v>
      </c>
      <c r="GL572" s="4"/>
      <c r="GM572" s="7">
        <v>0</v>
      </c>
      <c r="GN572" s="7">
        <v>0</v>
      </c>
      <c r="GO572" s="7">
        <v>0</v>
      </c>
      <c r="GP572" s="4"/>
      <c r="GQ572" s="7">
        <v>0</v>
      </c>
      <c r="GR572" s="4"/>
      <c r="GS572" s="7">
        <v>0</v>
      </c>
      <c r="GT572" s="7">
        <v>0</v>
      </c>
      <c r="GU572" s="7">
        <v>0</v>
      </c>
      <c r="GV572" s="4"/>
      <c r="GW572" s="7">
        <v>0</v>
      </c>
      <c r="GX572" s="4"/>
      <c r="GY572" s="7">
        <v>0</v>
      </c>
      <c r="GZ572" s="3"/>
    </row>
    <row r="573" spans="1:208" s="11" customFormat="1" x14ac:dyDescent="0.25">
      <c r="A573" s="7" t="s">
        <v>220</v>
      </c>
      <c r="B573" s="7" t="s">
        <v>1309</v>
      </c>
      <c r="C573" s="7" t="s">
        <v>1310</v>
      </c>
      <c r="D573" s="33" t="s">
        <v>241</v>
      </c>
      <c r="E573" s="7"/>
      <c r="F573" s="8">
        <v>115.47518784763599</v>
      </c>
      <c r="G573" s="8">
        <v>69.663199376890702</v>
      </c>
      <c r="H573" s="8">
        <v>59.311174523378803</v>
      </c>
      <c r="I573" s="8">
        <v>76.035111386370602</v>
      </c>
      <c r="J573" s="8">
        <v>75.233700109174293</v>
      </c>
      <c r="K573" s="8">
        <v>95.359237060885405</v>
      </c>
      <c r="L573" s="8">
        <v>61.100028777066299</v>
      </c>
      <c r="M573" s="8">
        <v>35.351749280529397</v>
      </c>
      <c r="N573" s="8">
        <v>36.851362413908902</v>
      </c>
      <c r="O573" s="8">
        <v>46.311634378751897</v>
      </c>
      <c r="P573" s="8">
        <v>38.679804415603698</v>
      </c>
      <c r="Q573" s="8">
        <v>44.209290540050603</v>
      </c>
      <c r="R573" s="8">
        <v>35.421627028120199</v>
      </c>
      <c r="S573" s="8">
        <v>40.2196135918213</v>
      </c>
      <c r="T573" s="8">
        <v>41.864789498921901</v>
      </c>
      <c r="U573" s="8">
        <v>29.822991227151</v>
      </c>
      <c r="V573" s="8"/>
      <c r="W573" s="8"/>
      <c r="X573" s="8"/>
      <c r="Y573" s="8"/>
      <c r="Z573" s="8"/>
      <c r="AA573" s="8"/>
      <c r="AB573" s="8"/>
      <c r="AC573" s="8">
        <v>185.13838722452701</v>
      </c>
      <c r="AD573" s="8">
        <v>135.34628590974901</v>
      </c>
      <c r="AE573" s="8">
        <v>170.59293717006</v>
      </c>
      <c r="AF573" s="8">
        <v>96.451778057595703</v>
      </c>
      <c r="AG573" s="8">
        <v>83.162996792660806</v>
      </c>
      <c r="AH573" s="8">
        <v>82.889094955654201</v>
      </c>
      <c r="AI573" s="8">
        <v>75.641240619941399</v>
      </c>
      <c r="AJ573" s="8">
        <v>71.687780726072901</v>
      </c>
      <c r="AK573" s="8">
        <v>0</v>
      </c>
      <c r="AL573" s="8">
        <v>0</v>
      </c>
      <c r="AM573" s="8">
        <v>0</v>
      </c>
      <c r="AN573" s="8">
        <v>0</v>
      </c>
      <c r="AO573" s="8">
        <v>320.48467313427602</v>
      </c>
      <c r="AP573" s="8">
        <v>267.04471522765499</v>
      </c>
      <c r="AQ573" s="8">
        <v>166.05209174831501</v>
      </c>
      <c r="AR573" s="8">
        <v>147.329021346014</v>
      </c>
      <c r="AS573" s="8"/>
      <c r="AT573" s="8"/>
      <c r="AU573" s="8">
        <f t="shared" si="49"/>
        <v>-100.99262347933998</v>
      </c>
      <c r="AV573" s="8">
        <f t="shared" si="50"/>
        <v>-18.723070402301005</v>
      </c>
      <c r="AW573" s="8">
        <f t="shared" si="51"/>
        <v>-147.329021346014</v>
      </c>
      <c r="AX573" s="8">
        <v>-25.748279496536899</v>
      </c>
      <c r="AY573" s="8">
        <v>1.4996131333795399</v>
      </c>
      <c r="AZ573" s="8">
        <v>9.4602719648429492</v>
      </c>
      <c r="BA573" s="8">
        <v>-7.6318299631482303</v>
      </c>
      <c r="BB573" s="8">
        <v>5.52948612444691</v>
      </c>
      <c r="BC573" s="8">
        <v>-8.7876635119304005</v>
      </c>
      <c r="BD573" s="8">
        <v>4.7979865637011097</v>
      </c>
      <c r="BE573" s="8">
        <v>1.64517590710063</v>
      </c>
      <c r="BF573" s="8">
        <v>-12.041798271770899</v>
      </c>
      <c r="BG573" s="8">
        <v>-29.822991227151</v>
      </c>
      <c r="BH573" s="8">
        <v>0</v>
      </c>
      <c r="BI573" s="8">
        <v>0</v>
      </c>
      <c r="BJ573" s="8">
        <v>0</v>
      </c>
      <c r="BK573" s="8">
        <v>0</v>
      </c>
      <c r="BL573" s="9">
        <v>0</v>
      </c>
      <c r="BM573" s="8" t="s">
        <v>268</v>
      </c>
      <c r="BN573" s="7" t="s">
        <v>268</v>
      </c>
      <c r="BO573" s="10">
        <v>944</v>
      </c>
      <c r="BP573" s="10"/>
      <c r="BQ573" s="7" t="s">
        <v>252</v>
      </c>
      <c r="BR573" s="8">
        <v>36.8826816573144</v>
      </c>
      <c r="BS573" s="8">
        <v>18.276146401952701</v>
      </c>
      <c r="BT573" s="4">
        <v>0.49552108417063101</v>
      </c>
      <c r="BU573" s="8">
        <v>4.2523373745551698</v>
      </c>
      <c r="BV573" s="4">
        <v>0.115293606198829</v>
      </c>
      <c r="BW573" s="8">
        <v>10.9677419354839</v>
      </c>
      <c r="BX573" s="8">
        <v>48.592655713097997</v>
      </c>
      <c r="BY573" s="8">
        <v>34.777178542564599</v>
      </c>
      <c r="BZ573" s="4">
        <v>0.71568795803005503</v>
      </c>
      <c r="CA573" s="8">
        <v>24.094165066130302</v>
      </c>
      <c r="CB573" s="4">
        <v>0.49583964310137102</v>
      </c>
      <c r="CC573" s="8">
        <v>8.7096774193548399</v>
      </c>
      <c r="CD573" s="8">
        <v>41.398496880582698</v>
      </c>
      <c r="CE573" s="8">
        <v>31.9442014918877</v>
      </c>
      <c r="CF573" s="4">
        <v>0.77162708549620396</v>
      </c>
      <c r="CG573" s="8">
        <v>22.160225612356399</v>
      </c>
      <c r="CH573" s="4">
        <v>0.53529058497653703</v>
      </c>
      <c r="CI573" s="8">
        <v>9</v>
      </c>
      <c r="CJ573" s="8">
        <v>49.380870772878403</v>
      </c>
      <c r="CK573" s="8">
        <v>39.013243454341499</v>
      </c>
      <c r="CL573" s="4">
        <v>0.79004770154375004</v>
      </c>
      <c r="CM573" s="8">
        <v>29.602846433449699</v>
      </c>
      <c r="CN573" s="4">
        <v>0.59948004095765295</v>
      </c>
      <c r="CO573" s="8">
        <v>9</v>
      </c>
      <c r="CP573" s="8">
        <v>39.981908024241598</v>
      </c>
      <c r="CQ573" s="8">
        <v>28.3545810836805</v>
      </c>
      <c r="CR573" s="4">
        <v>0.70918529116941498</v>
      </c>
      <c r="CS573" s="8">
        <v>19.862010676071801</v>
      </c>
      <c r="CT573" s="4">
        <v>0.49677495791419501</v>
      </c>
      <c r="CU573" s="8">
        <v>8.6999999999999993</v>
      </c>
      <c r="CV573" s="8">
        <v>44.712126742133997</v>
      </c>
      <c r="CW573" s="8">
        <v>32.557138070293703</v>
      </c>
      <c r="CX573" s="4">
        <v>0.72815006671587901</v>
      </c>
      <c r="CY573" s="8">
        <v>23.9345361447368</v>
      </c>
      <c r="CZ573" s="4">
        <v>0.53530301259819801</v>
      </c>
      <c r="DA573" s="8">
        <v>8.32258064516129</v>
      </c>
      <c r="DB573" s="8">
        <v>45.619849679096497</v>
      </c>
      <c r="DC573" s="8">
        <v>32.464150388919997</v>
      </c>
      <c r="DD573" s="4">
        <v>0.71162335293260204</v>
      </c>
      <c r="DE573" s="8">
        <v>24.026387522728299</v>
      </c>
      <c r="DF573" s="4">
        <v>0.52666520586404897</v>
      </c>
      <c r="DG573" s="8">
        <v>9</v>
      </c>
      <c r="DH573" s="8">
        <v>32.496643851205</v>
      </c>
      <c r="DI573" s="8">
        <v>24.244950740348798</v>
      </c>
      <c r="DJ573" s="4">
        <v>0.74607552864108195</v>
      </c>
      <c r="DK573" s="8">
        <v>18.3244829433572</v>
      </c>
      <c r="DL573" s="4">
        <v>0.563888474984091</v>
      </c>
      <c r="DM573" s="8">
        <v>6</v>
      </c>
      <c r="DN573" s="8"/>
      <c r="DO573" s="8"/>
      <c r="DP573" s="4"/>
      <c r="DQ573" s="8"/>
      <c r="DR573" s="4"/>
      <c r="DS573" s="8"/>
      <c r="DT573" s="8"/>
      <c r="DU573" s="8"/>
      <c r="DV573" s="4"/>
      <c r="DW573" s="8"/>
      <c r="DX573" s="4"/>
      <c r="DY573" s="8"/>
      <c r="DZ573" s="8"/>
      <c r="EA573" s="8"/>
      <c r="EB573" s="4"/>
      <c r="EC573" s="8"/>
      <c r="ED573" s="4"/>
      <c r="EE573" s="8"/>
      <c r="EF573" s="8"/>
      <c r="EG573" s="8"/>
      <c r="EH573" s="4"/>
      <c r="EI573" s="8"/>
      <c r="EJ573" s="4"/>
      <c r="EK573" s="8"/>
      <c r="EL573" s="8"/>
      <c r="EM573" s="8"/>
      <c r="EN573" s="4"/>
      <c r="EO573" s="8"/>
      <c r="EP573" s="4"/>
      <c r="EQ573" s="8"/>
      <c r="ER573" s="8"/>
      <c r="ES573" s="8"/>
      <c r="ET573" s="4"/>
      <c r="EU573" s="8"/>
      <c r="EV573" s="4"/>
      <c r="EW573" s="8"/>
      <c r="EX573" s="8"/>
      <c r="EY573" s="8"/>
      <c r="EZ573" s="4"/>
      <c r="FA573" s="8"/>
      <c r="FB573" s="4"/>
      <c r="FC573" s="8"/>
      <c r="FD573" s="7">
        <v>85.475337370412404</v>
      </c>
      <c r="FE573" s="7">
        <v>53.0533249445173</v>
      </c>
      <c r="FF573" s="4">
        <v>0.62068576242767604</v>
      </c>
      <c r="FG573" s="7">
        <v>28.346502440685502</v>
      </c>
      <c r="FH573" s="4">
        <v>0.33163370058247599</v>
      </c>
      <c r="FI573" s="7">
        <v>19.677419354838701</v>
      </c>
      <c r="FJ573" s="7">
        <v>90.779367653461094</v>
      </c>
      <c r="FK573" s="7">
        <v>70.957444946229202</v>
      </c>
      <c r="FL573" s="4">
        <v>0.78164727052407401</v>
      </c>
      <c r="FM573" s="7">
        <v>51.763072045806098</v>
      </c>
      <c r="FN573" s="4">
        <v>0.57020745334342104</v>
      </c>
      <c r="FO573" s="7">
        <v>18</v>
      </c>
      <c r="FP573" s="7">
        <v>84.694034766375594</v>
      </c>
      <c r="FQ573" s="7">
        <v>60.911719153974197</v>
      </c>
      <c r="FR573" s="4">
        <v>0.71919727666766997</v>
      </c>
      <c r="FS573" s="7">
        <v>43.796546820808601</v>
      </c>
      <c r="FT573" s="4">
        <v>0.51711489411998501</v>
      </c>
      <c r="FU573" s="7">
        <v>17.022580645161302</v>
      </c>
      <c r="FV573" s="7">
        <v>78.116493530301597</v>
      </c>
      <c r="FW573" s="7">
        <v>56.709101129268703</v>
      </c>
      <c r="FX573" s="4">
        <v>0.72595553853516404</v>
      </c>
      <c r="FY573" s="7">
        <v>42.350870466085503</v>
      </c>
      <c r="FZ573" s="4">
        <v>0.54215017280131095</v>
      </c>
      <c r="GA573" s="7">
        <v>15</v>
      </c>
      <c r="GB573" s="7">
        <v>0</v>
      </c>
      <c r="GC573" s="7">
        <v>0</v>
      </c>
      <c r="GD573" s="4"/>
      <c r="GE573" s="7">
        <v>0</v>
      </c>
      <c r="GF573" s="4"/>
      <c r="GG573" s="7">
        <v>0</v>
      </c>
      <c r="GH573" s="7">
        <v>0</v>
      </c>
      <c r="GI573" s="7">
        <v>0</v>
      </c>
      <c r="GJ573" s="4"/>
      <c r="GK573" s="7">
        <v>0</v>
      </c>
      <c r="GL573" s="4"/>
      <c r="GM573" s="7">
        <v>0</v>
      </c>
      <c r="GN573" s="7">
        <v>0</v>
      </c>
      <c r="GO573" s="7">
        <v>0</v>
      </c>
      <c r="GP573" s="4"/>
      <c r="GQ573" s="7">
        <v>0</v>
      </c>
      <c r="GR573" s="4"/>
      <c r="GS573" s="7">
        <v>0</v>
      </c>
      <c r="GT573" s="7">
        <v>0</v>
      </c>
      <c r="GU573" s="7">
        <v>0</v>
      </c>
      <c r="GV573" s="4"/>
      <c r="GW573" s="7">
        <v>0</v>
      </c>
      <c r="GX573" s="4"/>
      <c r="GY573" s="7">
        <v>0</v>
      </c>
      <c r="GZ573" s="3"/>
    </row>
    <row r="574" spans="1:208" s="11" customFormat="1" x14ac:dyDescent="0.25">
      <c r="A574" s="7" t="s">
        <v>220</v>
      </c>
      <c r="B574" s="7" t="s">
        <v>1311</v>
      </c>
      <c r="C574" s="7" t="s">
        <v>1312</v>
      </c>
      <c r="D574" s="33" t="s">
        <v>223</v>
      </c>
      <c r="E574" s="7"/>
      <c r="F574" s="8">
        <v>445.51943405365699</v>
      </c>
      <c r="G574" s="8">
        <v>363.29712334641499</v>
      </c>
      <c r="H574" s="8">
        <v>301.44309226000098</v>
      </c>
      <c r="I574" s="8">
        <v>260.81357590487102</v>
      </c>
      <c r="J574" s="8">
        <v>228.085751527376</v>
      </c>
      <c r="K574" s="8">
        <v>214.28877220320999</v>
      </c>
      <c r="L574" s="8">
        <v>152.76866705402301</v>
      </c>
      <c r="M574" s="8">
        <v>140.22754933033201</v>
      </c>
      <c r="N574" s="8">
        <v>125.40767296678899</v>
      </c>
      <c r="O574" s="8">
        <v>111.43139590923801</v>
      </c>
      <c r="P574" s="8">
        <v>55.136327310907703</v>
      </c>
      <c r="Q574" s="8">
        <v>-0.64666885784716499</v>
      </c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>
        <v>808.81655740007204</v>
      </c>
      <c r="AD574" s="8">
        <v>562.25666816487205</v>
      </c>
      <c r="AE574" s="8">
        <v>442.37452373058602</v>
      </c>
      <c r="AF574" s="8">
        <v>292.99621638435502</v>
      </c>
      <c r="AG574" s="8">
        <v>236.839068876027</v>
      </c>
      <c r="AH574" s="8">
        <v>54.4896584530605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1371.07322556494</v>
      </c>
      <c r="AP574" s="8">
        <v>735.37074011494099</v>
      </c>
      <c r="AQ574" s="8">
        <v>291.328727329088</v>
      </c>
      <c r="AR574" s="8"/>
      <c r="AS574" s="8"/>
      <c r="AT574" s="8"/>
      <c r="AU574" s="8">
        <f t="shared" si="49"/>
        <v>-444.04201278585299</v>
      </c>
      <c r="AV574" s="8">
        <f t="shared" si="50"/>
        <v>-291.328727329088</v>
      </c>
      <c r="AW574" s="8">
        <f t="shared" si="51"/>
        <v>0</v>
      </c>
      <c r="AX574" s="8">
        <v>-12.5411177236907</v>
      </c>
      <c r="AY574" s="8">
        <v>-14.8198763635428</v>
      </c>
      <c r="AZ574" s="8">
        <v>-13.976277057551499</v>
      </c>
      <c r="BA574" s="8">
        <v>-56.295068598330197</v>
      </c>
      <c r="BB574" s="8">
        <v>-55.782996168754899</v>
      </c>
      <c r="BC574" s="8">
        <v>0.64666885784716499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9">
        <v>0</v>
      </c>
      <c r="BM574" s="8" t="s">
        <v>236</v>
      </c>
      <c r="BN574" s="7" t="s">
        <v>224</v>
      </c>
      <c r="BO574" s="10">
        <v>945</v>
      </c>
      <c r="BP574" s="10"/>
      <c r="BQ574" s="7" t="s">
        <v>252</v>
      </c>
      <c r="BR574" s="8">
        <v>125.40767296678899</v>
      </c>
      <c r="BS574" s="8">
        <v>57.570578527936902</v>
      </c>
      <c r="BT574" s="4">
        <v>0.45906743316401999</v>
      </c>
      <c r="BU574" s="8">
        <v>41.603892607957498</v>
      </c>
      <c r="BV574" s="4">
        <v>0.33174917948581201</v>
      </c>
      <c r="BW574" s="8">
        <v>11.8387096774194</v>
      </c>
      <c r="BX574" s="8">
        <v>111.43139590923801</v>
      </c>
      <c r="BY574" s="8">
        <v>52.170395447210502</v>
      </c>
      <c r="BZ574" s="4">
        <v>0.46818398909499298</v>
      </c>
      <c r="CA574" s="8">
        <v>39.103997184015199</v>
      </c>
      <c r="CB574" s="4">
        <v>0.35092441286354997</v>
      </c>
      <c r="CC574" s="8">
        <v>8.9978494623655898</v>
      </c>
      <c r="CD574" s="8">
        <v>55.136327310907703</v>
      </c>
      <c r="CE574" s="8">
        <v>27.8770656637241</v>
      </c>
      <c r="CF574" s="4">
        <v>0.50560251332172401</v>
      </c>
      <c r="CG574" s="8">
        <v>19.688077812848501</v>
      </c>
      <c r="CH574" s="4">
        <v>0.35707996475408199</v>
      </c>
      <c r="CI574" s="8">
        <v>6</v>
      </c>
      <c r="CJ574" s="8">
        <v>-0.64666885784716499</v>
      </c>
      <c r="CK574" s="8">
        <v>-9.3339684662722995</v>
      </c>
      <c r="CL574" s="4">
        <v>14.433922946817299</v>
      </c>
      <c r="CM574" s="8">
        <v>-9.4904323801806303</v>
      </c>
      <c r="CN574" s="4">
        <v>-14.675876633019501</v>
      </c>
      <c r="CO574" s="8">
        <v>0</v>
      </c>
      <c r="CP574" s="8"/>
      <c r="CQ574" s="8"/>
      <c r="CR574" s="4"/>
      <c r="CS574" s="8"/>
      <c r="CT574" s="4"/>
      <c r="CU574" s="8"/>
      <c r="CV574" s="8"/>
      <c r="CW574" s="8"/>
      <c r="CX574" s="4"/>
      <c r="CY574" s="8"/>
      <c r="CZ574" s="4"/>
      <c r="DA574" s="8"/>
      <c r="DB574" s="8"/>
      <c r="DC574" s="8"/>
      <c r="DD574" s="4"/>
      <c r="DE574" s="8"/>
      <c r="DF574" s="4"/>
      <c r="DG574" s="8"/>
      <c r="DH574" s="8"/>
      <c r="DI574" s="8"/>
      <c r="DJ574" s="4"/>
      <c r="DK574" s="8"/>
      <c r="DL574" s="4"/>
      <c r="DM574" s="8"/>
      <c r="DN574" s="8"/>
      <c r="DO574" s="8"/>
      <c r="DP574" s="4"/>
      <c r="DQ574" s="8"/>
      <c r="DR574" s="4"/>
      <c r="DS574" s="8"/>
      <c r="DT574" s="8"/>
      <c r="DU574" s="8"/>
      <c r="DV574" s="4"/>
      <c r="DW574" s="8"/>
      <c r="DX574" s="4"/>
      <c r="DY574" s="8"/>
      <c r="DZ574" s="8"/>
      <c r="EA574" s="8"/>
      <c r="EB574" s="4"/>
      <c r="EC574" s="8"/>
      <c r="ED574" s="4"/>
      <c r="EE574" s="8"/>
      <c r="EF574" s="8"/>
      <c r="EG574" s="8"/>
      <c r="EH574" s="4"/>
      <c r="EI574" s="8"/>
      <c r="EJ574" s="4"/>
      <c r="EK574" s="8"/>
      <c r="EL574" s="8"/>
      <c r="EM574" s="8"/>
      <c r="EN574" s="4"/>
      <c r="EO574" s="8"/>
      <c r="EP574" s="4"/>
      <c r="EQ574" s="8"/>
      <c r="ER574" s="8"/>
      <c r="ES574" s="8"/>
      <c r="ET574" s="4"/>
      <c r="EU574" s="8"/>
      <c r="EV574" s="4"/>
      <c r="EW574" s="8"/>
      <c r="EX574" s="8"/>
      <c r="EY574" s="8"/>
      <c r="EZ574" s="4"/>
      <c r="FA574" s="8"/>
      <c r="FB574" s="4"/>
      <c r="FC574" s="8"/>
      <c r="FD574" s="7">
        <v>236.839068876027</v>
      </c>
      <c r="FE574" s="7">
        <v>109.740973975147</v>
      </c>
      <c r="FF574" s="4">
        <v>0.463356719378892</v>
      </c>
      <c r="FG574" s="7">
        <v>80.707889791972704</v>
      </c>
      <c r="FH574" s="4">
        <v>0.340771014575382</v>
      </c>
      <c r="FI574" s="7">
        <v>20.836559139784899</v>
      </c>
      <c r="FJ574" s="7">
        <v>54.4896584530605</v>
      </c>
      <c r="FK574" s="7">
        <v>18.5430971974518</v>
      </c>
      <c r="FL574" s="4">
        <v>0.34030488947596499</v>
      </c>
      <c r="FM574" s="7">
        <v>10.1976454326678</v>
      </c>
      <c r="FN574" s="4">
        <v>0.18714827220751401</v>
      </c>
      <c r="FO574" s="7">
        <v>6</v>
      </c>
      <c r="FP574" s="7">
        <v>0</v>
      </c>
      <c r="FQ574" s="7">
        <v>0</v>
      </c>
      <c r="FR574" s="4"/>
      <c r="FS574" s="7">
        <v>0</v>
      </c>
      <c r="FT574" s="4"/>
      <c r="FU574" s="7">
        <v>0</v>
      </c>
      <c r="FV574" s="7">
        <v>0</v>
      </c>
      <c r="FW574" s="7">
        <v>0</v>
      </c>
      <c r="FX574" s="4"/>
      <c r="FY574" s="7">
        <v>0</v>
      </c>
      <c r="FZ574" s="4"/>
      <c r="GA574" s="7">
        <v>0</v>
      </c>
      <c r="GB574" s="7">
        <v>0</v>
      </c>
      <c r="GC574" s="7">
        <v>0</v>
      </c>
      <c r="GD574" s="4"/>
      <c r="GE574" s="7">
        <v>0</v>
      </c>
      <c r="GF574" s="4"/>
      <c r="GG574" s="7">
        <v>0</v>
      </c>
      <c r="GH574" s="7">
        <v>0</v>
      </c>
      <c r="GI574" s="7">
        <v>0</v>
      </c>
      <c r="GJ574" s="4"/>
      <c r="GK574" s="7">
        <v>0</v>
      </c>
      <c r="GL574" s="4"/>
      <c r="GM574" s="7">
        <v>0</v>
      </c>
      <c r="GN574" s="7">
        <v>0</v>
      </c>
      <c r="GO574" s="7">
        <v>0</v>
      </c>
      <c r="GP574" s="4"/>
      <c r="GQ574" s="7">
        <v>0</v>
      </c>
      <c r="GR574" s="4"/>
      <c r="GS574" s="7">
        <v>0</v>
      </c>
      <c r="GT574" s="7">
        <v>0</v>
      </c>
      <c r="GU574" s="7">
        <v>0</v>
      </c>
      <c r="GV574" s="4"/>
      <c r="GW574" s="7">
        <v>0</v>
      </c>
      <c r="GX574" s="4"/>
      <c r="GY574" s="7">
        <v>0</v>
      </c>
      <c r="GZ574" s="3"/>
    </row>
    <row r="575" spans="1:208" s="11" customFormat="1" x14ac:dyDescent="0.25">
      <c r="A575" s="7" t="s">
        <v>220</v>
      </c>
      <c r="B575" s="7" t="s">
        <v>1313</v>
      </c>
      <c r="C575" s="7"/>
      <c r="D575" s="33" t="s">
        <v>228</v>
      </c>
      <c r="E575" s="7" t="s">
        <v>229</v>
      </c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>
        <v>118.36445044125</v>
      </c>
      <c r="AB575" s="8">
        <v>78.915326947384301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118.36445044125</v>
      </c>
      <c r="AN575" s="8">
        <v>78.915326947384301</v>
      </c>
      <c r="AO575" s="8"/>
      <c r="AP575" s="8"/>
      <c r="AQ575" s="8"/>
      <c r="AR575" s="8"/>
      <c r="AS575" s="8"/>
      <c r="AT575" s="8">
        <v>197.27977738863399</v>
      </c>
      <c r="AU575" s="8">
        <f t="shared" si="49"/>
        <v>0</v>
      </c>
      <c r="AV575" s="8">
        <f t="shared" si="50"/>
        <v>0</v>
      </c>
      <c r="AW575" s="8">
        <f t="shared" si="51"/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9">
        <v>118.36445044125</v>
      </c>
      <c r="BM575" s="8" t="s">
        <v>268</v>
      </c>
      <c r="BN575" s="7" t="s">
        <v>224</v>
      </c>
      <c r="BO575" s="10"/>
      <c r="BP575" s="10"/>
      <c r="BQ575" s="7" t="s">
        <v>252</v>
      </c>
      <c r="BR575" s="8"/>
      <c r="BS575" s="8"/>
      <c r="BT575" s="4"/>
      <c r="BU575" s="8"/>
      <c r="BV575" s="4"/>
      <c r="BW575" s="8"/>
      <c r="BX575" s="8"/>
      <c r="BY575" s="8"/>
      <c r="BZ575" s="4"/>
      <c r="CA575" s="8"/>
      <c r="CB575" s="4"/>
      <c r="CC575" s="8"/>
      <c r="CD575" s="8"/>
      <c r="CE575" s="8"/>
      <c r="CF575" s="4"/>
      <c r="CG575" s="8"/>
      <c r="CH575" s="4"/>
      <c r="CI575" s="8"/>
      <c r="CJ575" s="8"/>
      <c r="CK575" s="8"/>
      <c r="CL575" s="4"/>
      <c r="CM575" s="8"/>
      <c r="CN575" s="4"/>
      <c r="CO575" s="8"/>
      <c r="CP575" s="8"/>
      <c r="CQ575" s="8"/>
      <c r="CR575" s="4"/>
      <c r="CS575" s="8"/>
      <c r="CT575" s="4"/>
      <c r="CU575" s="8"/>
      <c r="CV575" s="8"/>
      <c r="CW575" s="8"/>
      <c r="CX575" s="4"/>
      <c r="CY575" s="8"/>
      <c r="CZ575" s="4"/>
      <c r="DA575" s="8"/>
      <c r="DB575" s="8"/>
      <c r="DC575" s="8"/>
      <c r="DD575" s="4"/>
      <c r="DE575" s="8"/>
      <c r="DF575" s="4"/>
      <c r="DG575" s="8"/>
      <c r="DH575" s="8"/>
      <c r="DI575" s="8"/>
      <c r="DJ575" s="4"/>
      <c r="DK575" s="8"/>
      <c r="DL575" s="4"/>
      <c r="DM575" s="8"/>
      <c r="DN575" s="8"/>
      <c r="DO575" s="8"/>
      <c r="DP575" s="4"/>
      <c r="DQ575" s="8"/>
      <c r="DR575" s="4"/>
      <c r="DS575" s="8"/>
      <c r="DT575" s="8"/>
      <c r="DU575" s="8"/>
      <c r="DV575" s="4"/>
      <c r="DW575" s="8"/>
      <c r="DX575" s="4"/>
      <c r="DY575" s="8"/>
      <c r="DZ575" s="8"/>
      <c r="EA575" s="8"/>
      <c r="EB575" s="4"/>
      <c r="EC575" s="8"/>
      <c r="ED575" s="4"/>
      <c r="EE575" s="8"/>
      <c r="EF575" s="8"/>
      <c r="EG575" s="8"/>
      <c r="EH575" s="4"/>
      <c r="EI575" s="8"/>
      <c r="EJ575" s="4"/>
      <c r="EK575" s="8"/>
      <c r="EL575" s="8"/>
      <c r="EM575" s="8"/>
      <c r="EN575" s="4"/>
      <c r="EO575" s="8"/>
      <c r="EP575" s="4"/>
      <c r="EQ575" s="8"/>
      <c r="ER575" s="8">
        <v>114.020927044758</v>
      </c>
      <c r="ES575" s="8">
        <v>83.738847487487106</v>
      </c>
      <c r="ET575" s="4">
        <v>0.734416476500106</v>
      </c>
      <c r="EU575" s="8">
        <v>64.752525463683398</v>
      </c>
      <c r="EV575" s="4">
        <v>0.56790035953895601</v>
      </c>
      <c r="EW575" s="8">
        <v>16.354838709677399</v>
      </c>
      <c r="EX575" s="8">
        <v>75.055489902501293</v>
      </c>
      <c r="EY575" s="8">
        <v>41.832236905149102</v>
      </c>
      <c r="EZ575" s="4">
        <v>0.55735079418560995</v>
      </c>
      <c r="FA575" s="8">
        <v>28.527787278019801</v>
      </c>
      <c r="FB575" s="4">
        <v>0.38008928214415799</v>
      </c>
      <c r="FC575" s="8">
        <v>12.0967741935484</v>
      </c>
      <c r="FD575" s="7">
        <v>0</v>
      </c>
      <c r="FE575" s="7">
        <v>0</v>
      </c>
      <c r="FF575" s="4"/>
      <c r="FG575" s="7">
        <v>0</v>
      </c>
      <c r="FH575" s="4"/>
      <c r="FI575" s="7">
        <v>0</v>
      </c>
      <c r="FJ575" s="7">
        <v>0</v>
      </c>
      <c r="FK575" s="7">
        <v>0</v>
      </c>
      <c r="FL575" s="4"/>
      <c r="FM575" s="7">
        <v>0</v>
      </c>
      <c r="FN575" s="4"/>
      <c r="FO575" s="7">
        <v>0</v>
      </c>
      <c r="FP575" s="7">
        <v>0</v>
      </c>
      <c r="FQ575" s="7">
        <v>0</v>
      </c>
      <c r="FR575" s="4"/>
      <c r="FS575" s="7">
        <v>0</v>
      </c>
      <c r="FT575" s="4"/>
      <c r="FU575" s="7">
        <v>0</v>
      </c>
      <c r="FV575" s="7">
        <v>0</v>
      </c>
      <c r="FW575" s="7">
        <v>0</v>
      </c>
      <c r="FX575" s="4"/>
      <c r="FY575" s="7">
        <v>0</v>
      </c>
      <c r="FZ575" s="4"/>
      <c r="GA575" s="7">
        <v>0</v>
      </c>
      <c r="GB575" s="7">
        <v>0</v>
      </c>
      <c r="GC575" s="7">
        <v>0</v>
      </c>
      <c r="GD575" s="4"/>
      <c r="GE575" s="7">
        <v>0</v>
      </c>
      <c r="GF575" s="4"/>
      <c r="GG575" s="7">
        <v>0</v>
      </c>
      <c r="GH575" s="7">
        <v>0</v>
      </c>
      <c r="GI575" s="7">
        <v>0</v>
      </c>
      <c r="GJ575" s="4"/>
      <c r="GK575" s="7">
        <v>0</v>
      </c>
      <c r="GL575" s="4"/>
      <c r="GM575" s="7">
        <v>0</v>
      </c>
      <c r="GN575" s="7">
        <v>114.020927044758</v>
      </c>
      <c r="GO575" s="7">
        <v>83.738847487487106</v>
      </c>
      <c r="GP575" s="4">
        <v>0.734416476500106</v>
      </c>
      <c r="GQ575" s="7">
        <v>64.752525463683398</v>
      </c>
      <c r="GR575" s="4">
        <v>0.56790035953895601</v>
      </c>
      <c r="GS575" s="7">
        <v>16.354838709677399</v>
      </c>
      <c r="GT575" s="7">
        <v>75.055489902501293</v>
      </c>
      <c r="GU575" s="7">
        <v>41.832236905149102</v>
      </c>
      <c r="GV575" s="4">
        <v>0.55735079418560995</v>
      </c>
      <c r="GW575" s="7">
        <v>28.527787278019801</v>
      </c>
      <c r="GX575" s="4">
        <v>0.38008928214415799</v>
      </c>
      <c r="GY575" s="7">
        <v>12.0967741935484</v>
      </c>
      <c r="GZ575" s="3"/>
    </row>
    <row r="576" spans="1:208" s="11" customFormat="1" x14ac:dyDescent="0.25">
      <c r="A576" s="7" t="s">
        <v>220</v>
      </c>
      <c r="B576" s="7" t="s">
        <v>1314</v>
      </c>
      <c r="C576" s="7"/>
      <c r="D576" s="33"/>
      <c r="E576" s="7"/>
      <c r="F576" s="8">
        <v>73.175595611898899</v>
      </c>
      <c r="G576" s="8">
        <v>204.997360704838</v>
      </c>
      <c r="H576" s="8">
        <v>-93.803284810055104</v>
      </c>
      <c r="I576" s="8">
        <v>21.905146567961701</v>
      </c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>
        <v>278.17295631673699</v>
      </c>
      <c r="AD576" s="8">
        <v>-71.898138242093395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206.27481807464301</v>
      </c>
      <c r="AP576" s="8"/>
      <c r="AQ576" s="8"/>
      <c r="AR576" s="8"/>
      <c r="AS576" s="8"/>
      <c r="AT576" s="8"/>
      <c r="AU576" s="8">
        <f t="shared" si="49"/>
        <v>0</v>
      </c>
      <c r="AV576" s="8">
        <f t="shared" si="50"/>
        <v>0</v>
      </c>
      <c r="AW576" s="8">
        <f t="shared" si="51"/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9">
        <v>0</v>
      </c>
      <c r="BM576" s="8" t="s">
        <v>268</v>
      </c>
      <c r="BN576" s="7" t="s">
        <v>268</v>
      </c>
      <c r="BO576" s="10"/>
      <c r="BP576" s="10"/>
      <c r="BQ576" s="7" t="s">
        <v>252</v>
      </c>
      <c r="BR576" s="8"/>
      <c r="BS576" s="8"/>
      <c r="BT576" s="4"/>
      <c r="BU576" s="8"/>
      <c r="BV576" s="4"/>
      <c r="BW576" s="8"/>
      <c r="BX576" s="8"/>
      <c r="BY576" s="8"/>
      <c r="BZ576" s="4"/>
      <c r="CA576" s="8"/>
      <c r="CB576" s="4"/>
      <c r="CC576" s="8"/>
      <c r="CD576" s="8"/>
      <c r="CE576" s="8"/>
      <c r="CF576" s="4"/>
      <c r="CG576" s="8"/>
      <c r="CH576" s="4"/>
      <c r="CI576" s="8"/>
      <c r="CJ576" s="8"/>
      <c r="CK576" s="8"/>
      <c r="CL576" s="4"/>
      <c r="CM576" s="8"/>
      <c r="CN576" s="4"/>
      <c r="CO576" s="8"/>
      <c r="CP576" s="8"/>
      <c r="CQ576" s="8"/>
      <c r="CR576" s="4"/>
      <c r="CS576" s="8"/>
      <c r="CT576" s="4"/>
      <c r="CU576" s="8"/>
      <c r="CV576" s="8"/>
      <c r="CW576" s="8"/>
      <c r="CX576" s="4"/>
      <c r="CY576" s="8"/>
      <c r="CZ576" s="4"/>
      <c r="DA576" s="8"/>
      <c r="DB576" s="8"/>
      <c r="DC576" s="8"/>
      <c r="DD576" s="4"/>
      <c r="DE576" s="8"/>
      <c r="DF576" s="4"/>
      <c r="DG576" s="8"/>
      <c r="DH576" s="8"/>
      <c r="DI576" s="8"/>
      <c r="DJ576" s="4"/>
      <c r="DK576" s="8"/>
      <c r="DL576" s="4"/>
      <c r="DM576" s="8"/>
      <c r="DN576" s="8"/>
      <c r="DO576" s="8"/>
      <c r="DP576" s="4"/>
      <c r="DQ576" s="8"/>
      <c r="DR576" s="4"/>
      <c r="DS576" s="8"/>
      <c r="DT576" s="8"/>
      <c r="DU576" s="8"/>
      <c r="DV576" s="4"/>
      <c r="DW576" s="8"/>
      <c r="DX576" s="4"/>
      <c r="DY576" s="8"/>
      <c r="DZ576" s="8"/>
      <c r="EA576" s="8"/>
      <c r="EB576" s="4"/>
      <c r="EC576" s="8"/>
      <c r="ED576" s="4"/>
      <c r="EE576" s="8"/>
      <c r="EF576" s="8"/>
      <c r="EG576" s="8"/>
      <c r="EH576" s="4"/>
      <c r="EI576" s="8"/>
      <c r="EJ576" s="4"/>
      <c r="EK576" s="8"/>
      <c r="EL576" s="8"/>
      <c r="EM576" s="8"/>
      <c r="EN576" s="4"/>
      <c r="EO576" s="8"/>
      <c r="EP576" s="4"/>
      <c r="EQ576" s="8"/>
      <c r="ER576" s="8"/>
      <c r="ES576" s="8"/>
      <c r="ET576" s="4"/>
      <c r="EU576" s="8"/>
      <c r="EV576" s="4"/>
      <c r="EW576" s="8"/>
      <c r="EX576" s="8"/>
      <c r="EY576" s="8"/>
      <c r="EZ576" s="4"/>
      <c r="FA576" s="8"/>
      <c r="FB576" s="4"/>
      <c r="FC576" s="8"/>
      <c r="FD576" s="7">
        <v>0</v>
      </c>
      <c r="FE576" s="7">
        <v>0</v>
      </c>
      <c r="FF576" s="4"/>
      <c r="FG576" s="7">
        <v>0</v>
      </c>
      <c r="FH576" s="4"/>
      <c r="FI576" s="7">
        <v>0</v>
      </c>
      <c r="FJ576" s="7">
        <v>0</v>
      </c>
      <c r="FK576" s="7">
        <v>0</v>
      </c>
      <c r="FL576" s="4"/>
      <c r="FM576" s="7">
        <v>0</v>
      </c>
      <c r="FN576" s="4"/>
      <c r="FO576" s="7">
        <v>0</v>
      </c>
      <c r="FP576" s="7">
        <v>0</v>
      </c>
      <c r="FQ576" s="7">
        <v>0</v>
      </c>
      <c r="FR576" s="4"/>
      <c r="FS576" s="7">
        <v>0</v>
      </c>
      <c r="FT576" s="4"/>
      <c r="FU576" s="7">
        <v>0</v>
      </c>
      <c r="FV576" s="7">
        <v>0</v>
      </c>
      <c r="FW576" s="7">
        <v>0</v>
      </c>
      <c r="FX576" s="4"/>
      <c r="FY576" s="7">
        <v>0</v>
      </c>
      <c r="FZ576" s="4"/>
      <c r="GA576" s="7">
        <v>0</v>
      </c>
      <c r="GB576" s="7">
        <v>0</v>
      </c>
      <c r="GC576" s="7">
        <v>0</v>
      </c>
      <c r="GD576" s="4"/>
      <c r="GE576" s="7">
        <v>0</v>
      </c>
      <c r="GF576" s="4"/>
      <c r="GG576" s="7">
        <v>0</v>
      </c>
      <c r="GH576" s="7">
        <v>0</v>
      </c>
      <c r="GI576" s="7">
        <v>0</v>
      </c>
      <c r="GJ576" s="4"/>
      <c r="GK576" s="7">
        <v>0</v>
      </c>
      <c r="GL576" s="4"/>
      <c r="GM576" s="7">
        <v>0</v>
      </c>
      <c r="GN576" s="7">
        <v>0</v>
      </c>
      <c r="GO576" s="7">
        <v>0</v>
      </c>
      <c r="GP576" s="4"/>
      <c r="GQ576" s="7">
        <v>0</v>
      </c>
      <c r="GR576" s="4"/>
      <c r="GS576" s="7">
        <v>0</v>
      </c>
      <c r="GT576" s="7">
        <v>0</v>
      </c>
      <c r="GU576" s="7">
        <v>0</v>
      </c>
      <c r="GV576" s="4"/>
      <c r="GW576" s="7">
        <v>0</v>
      </c>
      <c r="GX576" s="4"/>
      <c r="GY576" s="7">
        <v>0</v>
      </c>
      <c r="GZ576" s="3"/>
    </row>
    <row r="577" spans="1:208" s="11" customFormat="1" x14ac:dyDescent="0.25">
      <c r="A577" s="7" t="s">
        <v>220</v>
      </c>
      <c r="B577" s="7" t="s">
        <v>1315</v>
      </c>
      <c r="C577" s="7"/>
      <c r="D577" s="33"/>
      <c r="E577" s="7"/>
      <c r="F577" s="8">
        <v>28.7160197591671</v>
      </c>
      <c r="G577" s="8">
        <v>22.644129862410399</v>
      </c>
      <c r="H577" s="8">
        <v>18.847530493773601</v>
      </c>
      <c r="I577" s="8">
        <v>26.244849926748198</v>
      </c>
      <c r="J577" s="8">
        <v>4.6260788517959197</v>
      </c>
      <c r="K577" s="8">
        <v>0.27497176742686402</v>
      </c>
      <c r="L577" s="8">
        <v>-6.3379834706136498E-3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>
        <v>51.360149621577399</v>
      </c>
      <c r="AD577" s="8">
        <v>45.092380420521799</v>
      </c>
      <c r="AE577" s="8">
        <v>4.9010506192227901</v>
      </c>
      <c r="AF577" s="8">
        <v>-6.3379834706136498E-3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96.452530042099198</v>
      </c>
      <c r="AP577" s="8">
        <v>4.8947126357521702</v>
      </c>
      <c r="AQ577" s="8">
        <v>0</v>
      </c>
      <c r="AR577" s="8"/>
      <c r="AS577" s="8"/>
      <c r="AT577" s="8"/>
      <c r="AU577" s="8">
        <f t="shared" si="49"/>
        <v>-4.8947126357521702</v>
      </c>
      <c r="AV577" s="8">
        <f t="shared" si="50"/>
        <v>0</v>
      </c>
      <c r="AW577" s="8">
        <f t="shared" si="51"/>
        <v>0</v>
      </c>
      <c r="AX577" s="8">
        <v>6.3379834706136498E-3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9">
        <v>0</v>
      </c>
      <c r="BM577" s="8" t="s">
        <v>268</v>
      </c>
      <c r="BN577" s="7" t="s">
        <v>268</v>
      </c>
      <c r="BO577" s="10">
        <v>740</v>
      </c>
      <c r="BP577" s="10"/>
      <c r="BQ577" s="7" t="s">
        <v>252</v>
      </c>
      <c r="BR577" s="8">
        <v>0</v>
      </c>
      <c r="BS577" s="8">
        <v>0</v>
      </c>
      <c r="BT577" s="4"/>
      <c r="BU577" s="8">
        <v>-2.14328617621748E-2</v>
      </c>
      <c r="BV577" s="4"/>
      <c r="BW577" s="8">
        <v>0</v>
      </c>
      <c r="BX577" s="8">
        <v>0</v>
      </c>
      <c r="BY577" s="8">
        <v>0</v>
      </c>
      <c r="BZ577" s="4"/>
      <c r="CA577" s="8">
        <v>-1.85015294928631E-2</v>
      </c>
      <c r="CB577" s="4"/>
      <c r="CC577" s="8">
        <v>0</v>
      </c>
      <c r="CD577" s="8">
        <v>0</v>
      </c>
      <c r="CE577" s="8">
        <v>0</v>
      </c>
      <c r="CF577" s="4"/>
      <c r="CG577" s="8">
        <v>-3.5846435440475298E-2</v>
      </c>
      <c r="CH577" s="4"/>
      <c r="CI577" s="8">
        <v>0</v>
      </c>
      <c r="CJ577" s="8">
        <v>0</v>
      </c>
      <c r="CK577" s="8">
        <v>0</v>
      </c>
      <c r="CL577" s="4"/>
      <c r="CM577" s="8">
        <v>1.0035769684909399</v>
      </c>
      <c r="CN577" s="4"/>
      <c r="CO577" s="8">
        <v>0</v>
      </c>
      <c r="CP577" s="8"/>
      <c r="CQ577" s="8"/>
      <c r="CR577" s="4"/>
      <c r="CS577" s="8"/>
      <c r="CT577" s="4"/>
      <c r="CU577" s="8"/>
      <c r="CV577" s="8"/>
      <c r="CW577" s="8"/>
      <c r="CX577" s="4"/>
      <c r="CY577" s="8"/>
      <c r="CZ577" s="4"/>
      <c r="DA577" s="8"/>
      <c r="DB577" s="8"/>
      <c r="DC577" s="8"/>
      <c r="DD577" s="4"/>
      <c r="DE577" s="8"/>
      <c r="DF577" s="4"/>
      <c r="DG577" s="8"/>
      <c r="DH577" s="8"/>
      <c r="DI577" s="8"/>
      <c r="DJ577" s="4"/>
      <c r="DK577" s="8"/>
      <c r="DL577" s="4"/>
      <c r="DM577" s="8"/>
      <c r="DN577" s="8"/>
      <c r="DO577" s="8"/>
      <c r="DP577" s="4"/>
      <c r="DQ577" s="8"/>
      <c r="DR577" s="4"/>
      <c r="DS577" s="8"/>
      <c r="DT577" s="8"/>
      <c r="DU577" s="8"/>
      <c r="DV577" s="4"/>
      <c r="DW577" s="8"/>
      <c r="DX577" s="4"/>
      <c r="DY577" s="8"/>
      <c r="DZ577" s="8"/>
      <c r="EA577" s="8"/>
      <c r="EB577" s="4"/>
      <c r="EC577" s="8"/>
      <c r="ED577" s="4"/>
      <c r="EE577" s="8"/>
      <c r="EF577" s="8"/>
      <c r="EG577" s="8"/>
      <c r="EH577" s="4"/>
      <c r="EI577" s="8"/>
      <c r="EJ577" s="4"/>
      <c r="EK577" s="8"/>
      <c r="EL577" s="8"/>
      <c r="EM577" s="8"/>
      <c r="EN577" s="4"/>
      <c r="EO577" s="8"/>
      <c r="EP577" s="4"/>
      <c r="EQ577" s="8"/>
      <c r="ER577" s="8"/>
      <c r="ES577" s="8"/>
      <c r="ET577" s="4"/>
      <c r="EU577" s="8"/>
      <c r="EV577" s="4"/>
      <c r="EW577" s="8"/>
      <c r="EX577" s="8"/>
      <c r="EY577" s="8"/>
      <c r="EZ577" s="4"/>
      <c r="FA577" s="8"/>
      <c r="FB577" s="4"/>
      <c r="FC577" s="8"/>
      <c r="FD577" s="7">
        <v>0</v>
      </c>
      <c r="FE577" s="7">
        <v>0</v>
      </c>
      <c r="FF577" s="4"/>
      <c r="FG577" s="7">
        <v>-3.99343912550379E-2</v>
      </c>
      <c r="FH577" s="4"/>
      <c r="FI577" s="7">
        <v>0</v>
      </c>
      <c r="FJ577" s="7">
        <v>0</v>
      </c>
      <c r="FK577" s="7">
        <v>0</v>
      </c>
      <c r="FL577" s="4"/>
      <c r="FM577" s="7">
        <v>0.96773053305046097</v>
      </c>
      <c r="FN577" s="4"/>
      <c r="FO577" s="7">
        <v>0</v>
      </c>
      <c r="FP577" s="7">
        <v>0</v>
      </c>
      <c r="FQ577" s="7">
        <v>0</v>
      </c>
      <c r="FR577" s="4"/>
      <c r="FS577" s="7">
        <v>0</v>
      </c>
      <c r="FT577" s="4"/>
      <c r="FU577" s="7">
        <v>0</v>
      </c>
      <c r="FV577" s="7">
        <v>0</v>
      </c>
      <c r="FW577" s="7">
        <v>0</v>
      </c>
      <c r="FX577" s="4"/>
      <c r="FY577" s="7">
        <v>0</v>
      </c>
      <c r="FZ577" s="4"/>
      <c r="GA577" s="7">
        <v>0</v>
      </c>
      <c r="GB577" s="7">
        <v>0</v>
      </c>
      <c r="GC577" s="7">
        <v>0</v>
      </c>
      <c r="GD577" s="4"/>
      <c r="GE577" s="7">
        <v>0</v>
      </c>
      <c r="GF577" s="4"/>
      <c r="GG577" s="7">
        <v>0</v>
      </c>
      <c r="GH577" s="7">
        <v>0</v>
      </c>
      <c r="GI577" s="7">
        <v>0</v>
      </c>
      <c r="GJ577" s="4"/>
      <c r="GK577" s="7">
        <v>0</v>
      </c>
      <c r="GL577" s="4"/>
      <c r="GM577" s="7">
        <v>0</v>
      </c>
      <c r="GN577" s="7">
        <v>0</v>
      </c>
      <c r="GO577" s="7">
        <v>0</v>
      </c>
      <c r="GP577" s="4"/>
      <c r="GQ577" s="7">
        <v>0</v>
      </c>
      <c r="GR577" s="4"/>
      <c r="GS577" s="7">
        <v>0</v>
      </c>
      <c r="GT577" s="7">
        <v>0</v>
      </c>
      <c r="GU577" s="7">
        <v>0</v>
      </c>
      <c r="GV577" s="4"/>
      <c r="GW577" s="7">
        <v>0</v>
      </c>
      <c r="GX577" s="4"/>
      <c r="GY577" s="7">
        <v>0</v>
      </c>
      <c r="GZ577" s="3"/>
    </row>
    <row r="578" spans="1:208" s="11" customFormat="1" x14ac:dyDescent="0.25">
      <c r="A578" s="7" t="s">
        <v>220</v>
      </c>
      <c r="B578" s="7" t="s">
        <v>1316</v>
      </c>
      <c r="C578" s="7" t="s">
        <v>1317</v>
      </c>
      <c r="D578" s="33" t="s">
        <v>241</v>
      </c>
      <c r="E578" s="7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>
        <v>10.482688929001201</v>
      </c>
      <c r="AB578" s="8">
        <v>144.77980268190001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10.482688929001201</v>
      </c>
      <c r="AN578" s="8">
        <v>144.77980268190001</v>
      </c>
      <c r="AO578" s="8"/>
      <c r="AP578" s="8"/>
      <c r="AQ578" s="8"/>
      <c r="AR578" s="8"/>
      <c r="AS578" s="8"/>
      <c r="AT578" s="8">
        <v>155.26249161090101</v>
      </c>
      <c r="AU578" s="8">
        <f t="shared" si="49"/>
        <v>0</v>
      </c>
      <c r="AV578" s="8">
        <f t="shared" si="50"/>
        <v>0</v>
      </c>
      <c r="AW578" s="8">
        <f t="shared" si="51"/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9">
        <v>10.482688929001201</v>
      </c>
      <c r="BM578" s="8" t="s">
        <v>268</v>
      </c>
      <c r="BN578" s="7" t="s">
        <v>268</v>
      </c>
      <c r="BO578" s="10"/>
      <c r="BP578" s="10"/>
      <c r="BQ578" s="7" t="s">
        <v>252</v>
      </c>
      <c r="BR578" s="8"/>
      <c r="BS578" s="8"/>
      <c r="BT578" s="4"/>
      <c r="BU578" s="8"/>
      <c r="BV578" s="4"/>
      <c r="BW578" s="8"/>
      <c r="BX578" s="8"/>
      <c r="BY578" s="8"/>
      <c r="BZ578" s="4"/>
      <c r="CA578" s="8"/>
      <c r="CB578" s="4"/>
      <c r="CC578" s="8"/>
      <c r="CD578" s="8"/>
      <c r="CE578" s="8"/>
      <c r="CF578" s="4"/>
      <c r="CG578" s="8"/>
      <c r="CH578" s="4"/>
      <c r="CI578" s="8"/>
      <c r="CJ578" s="8"/>
      <c r="CK578" s="8"/>
      <c r="CL578" s="4"/>
      <c r="CM578" s="8"/>
      <c r="CN578" s="4"/>
      <c r="CO578" s="8"/>
      <c r="CP578" s="8"/>
      <c r="CQ578" s="8"/>
      <c r="CR578" s="4"/>
      <c r="CS578" s="8"/>
      <c r="CT578" s="4"/>
      <c r="CU578" s="8"/>
      <c r="CV578" s="8"/>
      <c r="CW578" s="8"/>
      <c r="CX578" s="4"/>
      <c r="CY578" s="8"/>
      <c r="CZ578" s="4"/>
      <c r="DA578" s="8"/>
      <c r="DB578" s="8"/>
      <c r="DC578" s="8"/>
      <c r="DD578" s="4"/>
      <c r="DE578" s="8"/>
      <c r="DF578" s="4"/>
      <c r="DG578" s="8"/>
      <c r="DH578" s="8"/>
      <c r="DI578" s="8"/>
      <c r="DJ578" s="4"/>
      <c r="DK578" s="8"/>
      <c r="DL578" s="4"/>
      <c r="DM578" s="8"/>
      <c r="DN578" s="8"/>
      <c r="DO578" s="8"/>
      <c r="DP578" s="4"/>
      <c r="DQ578" s="8"/>
      <c r="DR578" s="4"/>
      <c r="DS578" s="8"/>
      <c r="DT578" s="8"/>
      <c r="DU578" s="8"/>
      <c r="DV578" s="4"/>
      <c r="DW578" s="8"/>
      <c r="DX578" s="4"/>
      <c r="DY578" s="8"/>
      <c r="DZ578" s="8"/>
      <c r="EA578" s="8"/>
      <c r="EB578" s="4"/>
      <c r="EC578" s="8"/>
      <c r="ED578" s="4"/>
      <c r="EE578" s="8"/>
      <c r="EF578" s="8"/>
      <c r="EG578" s="8"/>
      <c r="EH578" s="4"/>
      <c r="EI578" s="8"/>
      <c r="EJ578" s="4"/>
      <c r="EK578" s="8"/>
      <c r="EL578" s="8"/>
      <c r="EM578" s="8"/>
      <c r="EN578" s="4"/>
      <c r="EO578" s="8"/>
      <c r="EP578" s="4"/>
      <c r="EQ578" s="8"/>
      <c r="ER578" s="8">
        <v>10.482688929001201</v>
      </c>
      <c r="ES578" s="8">
        <v>1.6713809867629399</v>
      </c>
      <c r="ET578" s="4">
        <v>0.15944200940074901</v>
      </c>
      <c r="EU578" s="8">
        <v>0.39098170878459598</v>
      </c>
      <c r="EV578" s="4">
        <v>3.7297845183873898E-2</v>
      </c>
      <c r="EW578" s="8">
        <v>1.36666666666667</v>
      </c>
      <c r="EX578" s="8">
        <v>144.77980268190001</v>
      </c>
      <c r="EY578" s="8">
        <v>28.570723960311302</v>
      </c>
      <c r="EZ578" s="4">
        <v>0.19733915526245699</v>
      </c>
      <c r="FA578" s="8">
        <v>4.5379999754335598</v>
      </c>
      <c r="FB578" s="4">
        <v>3.1344150850958999E-2</v>
      </c>
      <c r="FC578" s="8">
        <v>21.043548387096799</v>
      </c>
      <c r="FD578" s="7">
        <v>0</v>
      </c>
      <c r="FE578" s="7">
        <v>0</v>
      </c>
      <c r="FF578" s="4"/>
      <c r="FG578" s="7">
        <v>0</v>
      </c>
      <c r="FH578" s="4"/>
      <c r="FI578" s="7">
        <v>0</v>
      </c>
      <c r="FJ578" s="7">
        <v>0</v>
      </c>
      <c r="FK578" s="7">
        <v>0</v>
      </c>
      <c r="FL578" s="4"/>
      <c r="FM578" s="7">
        <v>0</v>
      </c>
      <c r="FN578" s="4"/>
      <c r="FO578" s="7">
        <v>0</v>
      </c>
      <c r="FP578" s="7">
        <v>0</v>
      </c>
      <c r="FQ578" s="7">
        <v>0</v>
      </c>
      <c r="FR578" s="4"/>
      <c r="FS578" s="7">
        <v>0</v>
      </c>
      <c r="FT578" s="4"/>
      <c r="FU578" s="7">
        <v>0</v>
      </c>
      <c r="FV578" s="7">
        <v>0</v>
      </c>
      <c r="FW578" s="7">
        <v>0</v>
      </c>
      <c r="FX578" s="4"/>
      <c r="FY578" s="7">
        <v>0</v>
      </c>
      <c r="FZ578" s="4"/>
      <c r="GA578" s="7">
        <v>0</v>
      </c>
      <c r="GB578" s="7">
        <v>0</v>
      </c>
      <c r="GC578" s="7">
        <v>0</v>
      </c>
      <c r="GD578" s="4"/>
      <c r="GE578" s="7">
        <v>0</v>
      </c>
      <c r="GF578" s="4"/>
      <c r="GG578" s="7">
        <v>0</v>
      </c>
      <c r="GH578" s="7">
        <v>0</v>
      </c>
      <c r="GI578" s="7">
        <v>0</v>
      </c>
      <c r="GJ578" s="4"/>
      <c r="GK578" s="7">
        <v>0</v>
      </c>
      <c r="GL578" s="4"/>
      <c r="GM578" s="7">
        <v>0</v>
      </c>
      <c r="GN578" s="7">
        <v>10.482688929001201</v>
      </c>
      <c r="GO578" s="7">
        <v>1.6713809867629399</v>
      </c>
      <c r="GP578" s="4">
        <v>0.15944200940074901</v>
      </c>
      <c r="GQ578" s="7">
        <v>0.39098170878459598</v>
      </c>
      <c r="GR578" s="4">
        <v>3.7297845183873898E-2</v>
      </c>
      <c r="GS578" s="7">
        <v>1.36666666666667</v>
      </c>
      <c r="GT578" s="7">
        <v>144.77980268190001</v>
      </c>
      <c r="GU578" s="7">
        <v>28.570723960311302</v>
      </c>
      <c r="GV578" s="4">
        <v>0.19733915526245699</v>
      </c>
      <c r="GW578" s="7">
        <v>4.5379999754335598</v>
      </c>
      <c r="GX578" s="4">
        <v>3.1344150850958999E-2</v>
      </c>
      <c r="GY578" s="7">
        <v>21.043548387096799</v>
      </c>
      <c r="GZ578" s="3"/>
    </row>
    <row r="579" spans="1:208" s="11" customFormat="1" x14ac:dyDescent="0.25">
      <c r="A579" s="7" t="s">
        <v>220</v>
      </c>
      <c r="B579" s="7" t="s">
        <v>1318</v>
      </c>
      <c r="C579" s="7" t="s">
        <v>1319</v>
      </c>
      <c r="D579" s="33" t="s">
        <v>248</v>
      </c>
      <c r="E579" s="7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>
        <v>14.355704467279899</v>
      </c>
      <c r="T579" s="8">
        <v>0</v>
      </c>
      <c r="U579" s="8">
        <v>0</v>
      </c>
      <c r="V579" s="8"/>
      <c r="W579" s="8"/>
      <c r="X579" s="8"/>
      <c r="Y579" s="8"/>
      <c r="Z579" s="8"/>
      <c r="AA579" s="8"/>
      <c r="AB579" s="8"/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14.355704467279899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/>
      <c r="AP579" s="8"/>
      <c r="AQ579" s="8"/>
      <c r="AR579" s="8">
        <v>14.355704467279899</v>
      </c>
      <c r="AS579" s="8"/>
      <c r="AT579" s="8"/>
      <c r="AU579" s="8">
        <f t="shared" si="49"/>
        <v>0</v>
      </c>
      <c r="AV579" s="8">
        <f t="shared" si="50"/>
        <v>14.355704467279899</v>
      </c>
      <c r="AW579" s="8">
        <f t="shared" si="51"/>
        <v>-14.355704467279899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14.355704467279899</v>
      </c>
      <c r="BE579" s="8">
        <v>-14.355704467279899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9">
        <v>0</v>
      </c>
      <c r="BM579" s="8" t="s">
        <v>268</v>
      </c>
      <c r="BN579" s="7" t="s">
        <v>268</v>
      </c>
      <c r="BO579" s="10">
        <v>723</v>
      </c>
      <c r="BP579" s="10"/>
      <c r="BQ579" s="7" t="s">
        <v>252</v>
      </c>
      <c r="BR579" s="8"/>
      <c r="BS579" s="8"/>
      <c r="BT579" s="4"/>
      <c r="BU579" s="8"/>
      <c r="BV579" s="4"/>
      <c r="BW579" s="8"/>
      <c r="BX579" s="8"/>
      <c r="BY579" s="8"/>
      <c r="BZ579" s="4"/>
      <c r="CA579" s="8"/>
      <c r="CB579" s="4"/>
      <c r="CC579" s="8"/>
      <c r="CD579" s="8"/>
      <c r="CE579" s="8"/>
      <c r="CF579" s="4"/>
      <c r="CG579" s="8"/>
      <c r="CH579" s="4"/>
      <c r="CI579" s="8"/>
      <c r="CJ579" s="8"/>
      <c r="CK579" s="8"/>
      <c r="CL579" s="4"/>
      <c r="CM579" s="8"/>
      <c r="CN579" s="4"/>
      <c r="CO579" s="8"/>
      <c r="CP579" s="8"/>
      <c r="CQ579" s="8"/>
      <c r="CR579" s="4"/>
      <c r="CS579" s="8"/>
      <c r="CT579" s="4"/>
      <c r="CU579" s="8"/>
      <c r="CV579" s="8">
        <v>14.355704467279899</v>
      </c>
      <c r="CW579" s="8">
        <v>8.6325026500767592</v>
      </c>
      <c r="CX579" s="4">
        <v>0.60132908627035897</v>
      </c>
      <c r="CY579" s="8">
        <v>6.6343171602245201</v>
      </c>
      <c r="CZ579" s="4">
        <v>0.462138042430847</v>
      </c>
      <c r="DA579" s="8">
        <v>1.7451612903225799</v>
      </c>
      <c r="DB579" s="8">
        <v>0</v>
      </c>
      <c r="DC579" s="8">
        <v>0.417124933262146</v>
      </c>
      <c r="DD579" s="4"/>
      <c r="DE579" s="8">
        <v>0.375169221188839</v>
      </c>
      <c r="DF579" s="4"/>
      <c r="DG579" s="8">
        <v>0</v>
      </c>
      <c r="DH579" s="8">
        <v>0</v>
      </c>
      <c r="DI579" s="8">
        <v>0</v>
      </c>
      <c r="DJ579" s="4"/>
      <c r="DK579" s="8">
        <v>-4.3531705106644502E-4</v>
      </c>
      <c r="DL579" s="4"/>
      <c r="DM579" s="8">
        <v>0</v>
      </c>
      <c r="DN579" s="8"/>
      <c r="DO579" s="8"/>
      <c r="DP579" s="4"/>
      <c r="DQ579" s="8"/>
      <c r="DR579" s="4"/>
      <c r="DS579" s="8"/>
      <c r="DT579" s="8"/>
      <c r="DU579" s="8"/>
      <c r="DV579" s="4"/>
      <c r="DW579" s="8"/>
      <c r="DX579" s="4"/>
      <c r="DY579" s="8"/>
      <c r="DZ579" s="8"/>
      <c r="EA579" s="8"/>
      <c r="EB579" s="4"/>
      <c r="EC579" s="8"/>
      <c r="ED579" s="4"/>
      <c r="EE579" s="8"/>
      <c r="EF579" s="8"/>
      <c r="EG579" s="8"/>
      <c r="EH579" s="4"/>
      <c r="EI579" s="8"/>
      <c r="EJ579" s="4"/>
      <c r="EK579" s="8"/>
      <c r="EL579" s="8"/>
      <c r="EM579" s="8"/>
      <c r="EN579" s="4"/>
      <c r="EO579" s="8"/>
      <c r="EP579" s="4"/>
      <c r="EQ579" s="8"/>
      <c r="ER579" s="8"/>
      <c r="ES579" s="8"/>
      <c r="ET579" s="4"/>
      <c r="EU579" s="8"/>
      <c r="EV579" s="4"/>
      <c r="EW579" s="8"/>
      <c r="EX579" s="8"/>
      <c r="EY579" s="8"/>
      <c r="EZ579" s="4"/>
      <c r="FA579" s="8"/>
      <c r="FB579" s="4"/>
      <c r="FC579" s="8"/>
      <c r="FD579" s="7">
        <v>0</v>
      </c>
      <c r="FE579" s="7">
        <v>0</v>
      </c>
      <c r="FF579" s="4"/>
      <c r="FG579" s="7">
        <v>0</v>
      </c>
      <c r="FH579" s="4"/>
      <c r="FI579" s="7">
        <v>0</v>
      </c>
      <c r="FJ579" s="7">
        <v>0</v>
      </c>
      <c r="FK579" s="7">
        <v>0</v>
      </c>
      <c r="FL579" s="4"/>
      <c r="FM579" s="7">
        <v>0</v>
      </c>
      <c r="FN579" s="4"/>
      <c r="FO579" s="7">
        <v>0</v>
      </c>
      <c r="FP579" s="7">
        <v>14.355704467279899</v>
      </c>
      <c r="FQ579" s="7">
        <v>8.6325026500767592</v>
      </c>
      <c r="FR579" s="4">
        <v>0.60132908627035897</v>
      </c>
      <c r="FS579" s="7">
        <v>6.6343171602245201</v>
      </c>
      <c r="FT579" s="4">
        <v>0.462138042430847</v>
      </c>
      <c r="FU579" s="7">
        <v>1.7451612903225799</v>
      </c>
      <c r="FV579" s="7">
        <v>0</v>
      </c>
      <c r="FW579" s="7">
        <v>0.417124933262146</v>
      </c>
      <c r="FX579" s="4"/>
      <c r="FY579" s="7">
        <v>0.37473390413777302</v>
      </c>
      <c r="FZ579" s="4"/>
      <c r="GA579" s="7">
        <v>0</v>
      </c>
      <c r="GB579" s="7">
        <v>0</v>
      </c>
      <c r="GC579" s="7">
        <v>0</v>
      </c>
      <c r="GD579" s="4"/>
      <c r="GE579" s="7">
        <v>0</v>
      </c>
      <c r="GF579" s="4"/>
      <c r="GG579" s="7">
        <v>0</v>
      </c>
      <c r="GH579" s="7">
        <v>0</v>
      </c>
      <c r="GI579" s="7">
        <v>0</v>
      </c>
      <c r="GJ579" s="4"/>
      <c r="GK579" s="7">
        <v>0</v>
      </c>
      <c r="GL579" s="4"/>
      <c r="GM579" s="7">
        <v>0</v>
      </c>
      <c r="GN579" s="7">
        <v>0</v>
      </c>
      <c r="GO579" s="7">
        <v>0</v>
      </c>
      <c r="GP579" s="4"/>
      <c r="GQ579" s="7">
        <v>0</v>
      </c>
      <c r="GR579" s="4"/>
      <c r="GS579" s="7">
        <v>0</v>
      </c>
      <c r="GT579" s="7">
        <v>0</v>
      </c>
      <c r="GU579" s="7">
        <v>0</v>
      </c>
      <c r="GV579" s="4"/>
      <c r="GW579" s="7">
        <v>0</v>
      </c>
      <c r="GX579" s="4"/>
      <c r="GY579" s="7">
        <v>0</v>
      </c>
      <c r="GZ579" s="3"/>
    </row>
    <row r="580" spans="1:208" s="11" customFormat="1" x14ac:dyDescent="0.25">
      <c r="A580" s="7" t="s">
        <v>220</v>
      </c>
      <c r="B580" s="7" t="s">
        <v>1320</v>
      </c>
      <c r="C580" s="7" t="s">
        <v>1321</v>
      </c>
      <c r="D580" s="33" t="s">
        <v>453</v>
      </c>
      <c r="E580" s="7" t="s">
        <v>280</v>
      </c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>
        <v>15.0050446810884</v>
      </c>
      <c r="AA580" s="8">
        <v>80.342770981639106</v>
      </c>
      <c r="AB580" s="8">
        <v>73.225852822420507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95.347815662727498</v>
      </c>
      <c r="AN580" s="8">
        <v>73.225852822420507</v>
      </c>
      <c r="AO580" s="8"/>
      <c r="AP580" s="8"/>
      <c r="AQ580" s="8"/>
      <c r="AR580" s="8"/>
      <c r="AS580" s="8"/>
      <c r="AT580" s="8">
        <v>168.573668485148</v>
      </c>
      <c r="AU580" s="8">
        <f t="shared" si="49"/>
        <v>0</v>
      </c>
      <c r="AV580" s="8">
        <f t="shared" si="50"/>
        <v>0</v>
      </c>
      <c r="AW580" s="8">
        <f t="shared" si="51"/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15.0050446810884</v>
      </c>
      <c r="BL580" s="9">
        <v>65.337726300550699</v>
      </c>
      <c r="BM580" s="8" t="s">
        <v>268</v>
      </c>
      <c r="BN580" s="7" t="s">
        <v>268</v>
      </c>
      <c r="BO580" s="10"/>
      <c r="BP580" s="10"/>
      <c r="BQ580" s="7" t="s">
        <v>252</v>
      </c>
      <c r="BR580" s="8"/>
      <c r="BS580" s="8"/>
      <c r="BT580" s="4"/>
      <c r="BU580" s="8"/>
      <c r="BV580" s="4"/>
      <c r="BW580" s="8"/>
      <c r="BX580" s="8"/>
      <c r="BY580" s="8"/>
      <c r="BZ580" s="4"/>
      <c r="CA580" s="8"/>
      <c r="CB580" s="4"/>
      <c r="CC580" s="8"/>
      <c r="CD580" s="8"/>
      <c r="CE580" s="8"/>
      <c r="CF580" s="4"/>
      <c r="CG580" s="8"/>
      <c r="CH580" s="4"/>
      <c r="CI580" s="8"/>
      <c r="CJ580" s="8"/>
      <c r="CK580" s="8"/>
      <c r="CL580" s="4"/>
      <c r="CM580" s="8"/>
      <c r="CN580" s="4"/>
      <c r="CO580" s="8"/>
      <c r="CP580" s="8"/>
      <c r="CQ580" s="8"/>
      <c r="CR580" s="4"/>
      <c r="CS580" s="8"/>
      <c r="CT580" s="4"/>
      <c r="CU580" s="8"/>
      <c r="CV580" s="8"/>
      <c r="CW580" s="8"/>
      <c r="CX580" s="4"/>
      <c r="CY580" s="8"/>
      <c r="CZ580" s="4"/>
      <c r="DA580" s="8"/>
      <c r="DB580" s="8"/>
      <c r="DC580" s="8"/>
      <c r="DD580" s="4"/>
      <c r="DE580" s="8"/>
      <c r="DF580" s="4"/>
      <c r="DG580" s="8"/>
      <c r="DH580" s="8"/>
      <c r="DI580" s="8"/>
      <c r="DJ580" s="4"/>
      <c r="DK580" s="8"/>
      <c r="DL580" s="4"/>
      <c r="DM580" s="8"/>
      <c r="DN580" s="8"/>
      <c r="DO580" s="8"/>
      <c r="DP580" s="4"/>
      <c r="DQ580" s="8"/>
      <c r="DR580" s="4"/>
      <c r="DS580" s="8"/>
      <c r="DT580" s="8"/>
      <c r="DU580" s="8"/>
      <c r="DV580" s="4"/>
      <c r="DW580" s="8"/>
      <c r="DX580" s="4"/>
      <c r="DY580" s="8"/>
      <c r="DZ580" s="8"/>
      <c r="EA580" s="8"/>
      <c r="EB580" s="4"/>
      <c r="EC580" s="8"/>
      <c r="ED580" s="4"/>
      <c r="EE580" s="8"/>
      <c r="EF580" s="8"/>
      <c r="EG580" s="8"/>
      <c r="EH580" s="4"/>
      <c r="EI580" s="8"/>
      <c r="EJ580" s="4"/>
      <c r="EK580" s="8"/>
      <c r="EL580" s="8">
        <v>15.016459064327501</v>
      </c>
      <c r="EM580" s="8">
        <v>10.723872563352799</v>
      </c>
      <c r="EN580" s="4">
        <v>0.71414123112605399</v>
      </c>
      <c r="EO580" s="8">
        <v>7.9927358674463997</v>
      </c>
      <c r="EP580" s="4">
        <v>0.53226501888408795</v>
      </c>
      <c r="EQ580" s="8">
        <v>2.4666666666666699</v>
      </c>
      <c r="ER580" s="8">
        <v>80.049446119688795</v>
      </c>
      <c r="ES580" s="8">
        <v>51.598095221994797</v>
      </c>
      <c r="ET580" s="4">
        <v>0.64457779189185205</v>
      </c>
      <c r="EU580" s="8">
        <v>37.170908610331303</v>
      </c>
      <c r="EV580" s="4">
        <v>0.46434935420732198</v>
      </c>
      <c r="EW580" s="8">
        <v>13.1612903225806</v>
      </c>
      <c r="EX580" s="8">
        <v>71.967380269791207</v>
      </c>
      <c r="EY580" s="8">
        <v>51.754401722537402</v>
      </c>
      <c r="EZ580" s="4">
        <v>0.71913694132703698</v>
      </c>
      <c r="FA580" s="8">
        <v>43.914088741662297</v>
      </c>
      <c r="FB580" s="4">
        <v>0.61019434884300705</v>
      </c>
      <c r="FC580" s="8">
        <v>7.4</v>
      </c>
      <c r="FD580" s="7">
        <v>0</v>
      </c>
      <c r="FE580" s="7">
        <v>0</v>
      </c>
      <c r="FF580" s="4"/>
      <c r="FG580" s="7">
        <v>0</v>
      </c>
      <c r="FH580" s="4"/>
      <c r="FI580" s="7">
        <v>0</v>
      </c>
      <c r="FJ580" s="7">
        <v>0</v>
      </c>
      <c r="FK580" s="7">
        <v>0</v>
      </c>
      <c r="FL580" s="4"/>
      <c r="FM580" s="7">
        <v>0</v>
      </c>
      <c r="FN580" s="4"/>
      <c r="FO580" s="7">
        <v>0</v>
      </c>
      <c r="FP580" s="7">
        <v>0</v>
      </c>
      <c r="FQ580" s="7">
        <v>0</v>
      </c>
      <c r="FR580" s="4"/>
      <c r="FS580" s="7">
        <v>0</v>
      </c>
      <c r="FT580" s="4"/>
      <c r="FU580" s="7">
        <v>0</v>
      </c>
      <c r="FV580" s="7">
        <v>0</v>
      </c>
      <c r="FW580" s="7">
        <v>0</v>
      </c>
      <c r="FX580" s="4"/>
      <c r="FY580" s="7">
        <v>0</v>
      </c>
      <c r="FZ580" s="4"/>
      <c r="GA580" s="7">
        <v>0</v>
      </c>
      <c r="GB580" s="7">
        <v>0</v>
      </c>
      <c r="GC580" s="7">
        <v>0</v>
      </c>
      <c r="GD580" s="4"/>
      <c r="GE580" s="7">
        <v>0</v>
      </c>
      <c r="GF580" s="4"/>
      <c r="GG580" s="7">
        <v>0</v>
      </c>
      <c r="GH580" s="7">
        <v>0</v>
      </c>
      <c r="GI580" s="7">
        <v>0</v>
      </c>
      <c r="GJ580" s="4"/>
      <c r="GK580" s="7">
        <v>0</v>
      </c>
      <c r="GL580" s="4"/>
      <c r="GM580" s="7">
        <v>0</v>
      </c>
      <c r="GN580" s="7">
        <v>95.065905184016302</v>
      </c>
      <c r="GO580" s="7">
        <v>62.321967785347603</v>
      </c>
      <c r="GP580" s="4">
        <v>0.655565922027596</v>
      </c>
      <c r="GQ580" s="7">
        <v>45.163644477777702</v>
      </c>
      <c r="GR580" s="4">
        <v>0.47507720449677299</v>
      </c>
      <c r="GS580" s="7">
        <v>15.6279569892473</v>
      </c>
      <c r="GT580" s="7">
        <v>71.967380269791207</v>
      </c>
      <c r="GU580" s="7">
        <v>51.754401722537402</v>
      </c>
      <c r="GV580" s="4">
        <v>0.71913694132703698</v>
      </c>
      <c r="GW580" s="7">
        <v>43.914088741662297</v>
      </c>
      <c r="GX580" s="4">
        <v>0.61019434884300705</v>
      </c>
      <c r="GY580" s="7">
        <v>7.4</v>
      </c>
      <c r="GZ580" s="3"/>
    </row>
    <row r="581" spans="1:208" s="11" customFormat="1" x14ac:dyDescent="0.25">
      <c r="A581" s="7" t="s">
        <v>220</v>
      </c>
      <c r="B581" s="7" t="s">
        <v>1322</v>
      </c>
      <c r="C581" s="7" t="s">
        <v>1323</v>
      </c>
      <c r="D581" s="33" t="s">
        <v>279</v>
      </c>
      <c r="E581" s="7" t="s">
        <v>280</v>
      </c>
      <c r="F581" s="8">
        <v>45.153484070696202</v>
      </c>
      <c r="G581" s="8">
        <v>60.109085177011899</v>
      </c>
      <c r="H581" s="8">
        <v>57.495997487845401</v>
      </c>
      <c r="I581" s="8">
        <v>59.0523420191345</v>
      </c>
      <c r="J581" s="8">
        <v>52.065480303799397</v>
      </c>
      <c r="K581" s="8">
        <v>60.609079996485399</v>
      </c>
      <c r="L581" s="8">
        <v>60.857175810397301</v>
      </c>
      <c r="M581" s="8">
        <v>4.0809095498527599</v>
      </c>
      <c r="N581" s="8">
        <v>0</v>
      </c>
      <c r="O581" s="8">
        <v>0</v>
      </c>
      <c r="P581" s="8">
        <v>0</v>
      </c>
      <c r="Q581" s="8">
        <v>0</v>
      </c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>
        <v>105.262569247708</v>
      </c>
      <c r="AD581" s="8">
        <v>116.54833950698</v>
      </c>
      <c r="AE581" s="8">
        <v>112.67456030028499</v>
      </c>
      <c r="AF581" s="8">
        <v>64.938085360250099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221.810908754688</v>
      </c>
      <c r="AP581" s="8">
        <v>177.61264566053501</v>
      </c>
      <c r="AQ581" s="8">
        <v>0</v>
      </c>
      <c r="AR581" s="8"/>
      <c r="AS581" s="8"/>
      <c r="AT581" s="8"/>
      <c r="AU581" s="8">
        <f t="shared" si="49"/>
        <v>-177.61264566053501</v>
      </c>
      <c r="AV581" s="8">
        <f t="shared" si="50"/>
        <v>0</v>
      </c>
      <c r="AW581" s="8">
        <f t="shared" si="51"/>
        <v>0</v>
      </c>
      <c r="AX581" s="8">
        <v>-56.776266260544602</v>
      </c>
      <c r="AY581" s="8">
        <v>-4.0809095498527599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9">
        <v>0</v>
      </c>
      <c r="BM581" s="8" t="s">
        <v>268</v>
      </c>
      <c r="BN581" s="7" t="s">
        <v>268</v>
      </c>
      <c r="BO581" s="10"/>
      <c r="BP581" s="10"/>
      <c r="BQ581" s="7" t="s">
        <v>252</v>
      </c>
      <c r="BR581" s="8">
        <v>0</v>
      </c>
      <c r="BS581" s="8">
        <v>0</v>
      </c>
      <c r="BT581" s="4"/>
      <c r="BU581" s="8">
        <v>0.114287427290025</v>
      </c>
      <c r="BV581" s="4"/>
      <c r="BW581" s="8">
        <v>0</v>
      </c>
      <c r="BX581" s="8">
        <v>0</v>
      </c>
      <c r="BY581" s="8">
        <v>0</v>
      </c>
      <c r="BZ581" s="4"/>
      <c r="CA581" s="8">
        <v>-1.2683057188669199E-2</v>
      </c>
      <c r="CB581" s="4"/>
      <c r="CC581" s="8">
        <v>0</v>
      </c>
      <c r="CD581" s="8">
        <v>0</v>
      </c>
      <c r="CE581" s="8">
        <v>0</v>
      </c>
      <c r="CF581" s="4"/>
      <c r="CG581" s="8">
        <v>0</v>
      </c>
      <c r="CH581" s="4"/>
      <c r="CI581" s="8">
        <v>0</v>
      </c>
      <c r="CJ581" s="8">
        <v>0</v>
      </c>
      <c r="CK581" s="8">
        <v>0</v>
      </c>
      <c r="CL581" s="4"/>
      <c r="CM581" s="8">
        <v>0</v>
      </c>
      <c r="CN581" s="4"/>
      <c r="CO581" s="8">
        <v>0</v>
      </c>
      <c r="CP581" s="8"/>
      <c r="CQ581" s="8"/>
      <c r="CR581" s="4"/>
      <c r="CS581" s="8"/>
      <c r="CT581" s="4"/>
      <c r="CU581" s="8"/>
      <c r="CV581" s="8"/>
      <c r="CW581" s="8"/>
      <c r="CX581" s="4"/>
      <c r="CY581" s="8"/>
      <c r="CZ581" s="4"/>
      <c r="DA581" s="8"/>
      <c r="DB581" s="8"/>
      <c r="DC581" s="8"/>
      <c r="DD581" s="4"/>
      <c r="DE581" s="8"/>
      <c r="DF581" s="4"/>
      <c r="DG581" s="8"/>
      <c r="DH581" s="8"/>
      <c r="DI581" s="8"/>
      <c r="DJ581" s="4"/>
      <c r="DK581" s="8"/>
      <c r="DL581" s="4"/>
      <c r="DM581" s="8"/>
      <c r="DN581" s="8"/>
      <c r="DO581" s="8"/>
      <c r="DP581" s="4"/>
      <c r="DQ581" s="8"/>
      <c r="DR581" s="4"/>
      <c r="DS581" s="8"/>
      <c r="DT581" s="8"/>
      <c r="DU581" s="8"/>
      <c r="DV581" s="4"/>
      <c r="DW581" s="8"/>
      <c r="DX581" s="4"/>
      <c r="DY581" s="8"/>
      <c r="DZ581" s="8"/>
      <c r="EA581" s="8"/>
      <c r="EB581" s="4"/>
      <c r="EC581" s="8"/>
      <c r="ED581" s="4"/>
      <c r="EE581" s="8"/>
      <c r="EF581" s="8"/>
      <c r="EG581" s="8"/>
      <c r="EH581" s="4"/>
      <c r="EI581" s="8"/>
      <c r="EJ581" s="4"/>
      <c r="EK581" s="8"/>
      <c r="EL581" s="8"/>
      <c r="EM581" s="8"/>
      <c r="EN581" s="4"/>
      <c r="EO581" s="8"/>
      <c r="EP581" s="4"/>
      <c r="EQ581" s="8"/>
      <c r="ER581" s="8"/>
      <c r="ES581" s="8"/>
      <c r="ET581" s="4"/>
      <c r="EU581" s="8"/>
      <c r="EV581" s="4"/>
      <c r="EW581" s="8"/>
      <c r="EX581" s="8"/>
      <c r="EY581" s="8"/>
      <c r="EZ581" s="4"/>
      <c r="FA581" s="8"/>
      <c r="FB581" s="4"/>
      <c r="FC581" s="8"/>
      <c r="FD581" s="7">
        <v>0</v>
      </c>
      <c r="FE581" s="7">
        <v>0</v>
      </c>
      <c r="FF581" s="4"/>
      <c r="FG581" s="7">
        <v>0.10160437010135601</v>
      </c>
      <c r="FH581" s="4"/>
      <c r="FI581" s="7">
        <v>0</v>
      </c>
      <c r="FJ581" s="7">
        <v>0</v>
      </c>
      <c r="FK581" s="7">
        <v>0</v>
      </c>
      <c r="FL581" s="4"/>
      <c r="FM581" s="7">
        <v>0</v>
      </c>
      <c r="FN581" s="4"/>
      <c r="FO581" s="7">
        <v>0</v>
      </c>
      <c r="FP581" s="7">
        <v>0</v>
      </c>
      <c r="FQ581" s="7">
        <v>0</v>
      </c>
      <c r="FR581" s="4"/>
      <c r="FS581" s="7">
        <v>0</v>
      </c>
      <c r="FT581" s="4"/>
      <c r="FU581" s="7">
        <v>0</v>
      </c>
      <c r="FV581" s="7">
        <v>0</v>
      </c>
      <c r="FW581" s="7">
        <v>0</v>
      </c>
      <c r="FX581" s="4"/>
      <c r="FY581" s="7">
        <v>0</v>
      </c>
      <c r="FZ581" s="4"/>
      <c r="GA581" s="7">
        <v>0</v>
      </c>
      <c r="GB581" s="7">
        <v>0</v>
      </c>
      <c r="GC581" s="7">
        <v>0</v>
      </c>
      <c r="GD581" s="4"/>
      <c r="GE581" s="7">
        <v>0</v>
      </c>
      <c r="GF581" s="4"/>
      <c r="GG581" s="7">
        <v>0</v>
      </c>
      <c r="GH581" s="7">
        <v>0</v>
      </c>
      <c r="GI581" s="7">
        <v>0</v>
      </c>
      <c r="GJ581" s="4"/>
      <c r="GK581" s="7">
        <v>0</v>
      </c>
      <c r="GL581" s="4"/>
      <c r="GM581" s="7">
        <v>0</v>
      </c>
      <c r="GN581" s="7">
        <v>0</v>
      </c>
      <c r="GO581" s="7">
        <v>0</v>
      </c>
      <c r="GP581" s="4"/>
      <c r="GQ581" s="7">
        <v>0</v>
      </c>
      <c r="GR581" s="4"/>
      <c r="GS581" s="7">
        <v>0</v>
      </c>
      <c r="GT581" s="7">
        <v>0</v>
      </c>
      <c r="GU581" s="7">
        <v>0</v>
      </c>
      <c r="GV581" s="4"/>
      <c r="GW581" s="7">
        <v>0</v>
      </c>
      <c r="GX581" s="4"/>
      <c r="GY581" s="7">
        <v>0</v>
      </c>
      <c r="GZ581" s="3"/>
    </row>
    <row r="582" spans="1:208" s="11" customFormat="1" x14ac:dyDescent="0.25">
      <c r="A582" s="7" t="s">
        <v>220</v>
      </c>
      <c r="B582" s="7" t="s">
        <v>1324</v>
      </c>
      <c r="C582" s="7" t="s">
        <v>1325</v>
      </c>
      <c r="D582" s="33" t="s">
        <v>330</v>
      </c>
      <c r="E582" s="7" t="s">
        <v>280</v>
      </c>
      <c r="F582" s="8">
        <v>63.429000000000002</v>
      </c>
      <c r="G582" s="8">
        <v>114.836</v>
      </c>
      <c r="H582" s="8">
        <v>163.01</v>
      </c>
      <c r="I582" s="8">
        <v>17.454999999999998</v>
      </c>
      <c r="J582" s="8">
        <v>5.65</v>
      </c>
      <c r="K582" s="8">
        <v>5.806</v>
      </c>
      <c r="L582" s="8">
        <v>76.012</v>
      </c>
      <c r="M582" s="8">
        <v>41.511960000000002</v>
      </c>
      <c r="N582" s="8">
        <v>10.518039999999999</v>
      </c>
      <c r="O582" s="8">
        <v>18.818798206278</v>
      </c>
      <c r="P582" s="8">
        <v>18.753791496156701</v>
      </c>
      <c r="Q582" s="8">
        <v>18.212880954080799</v>
      </c>
      <c r="R582" s="8">
        <v>9.7263157894732694E-2</v>
      </c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>
        <v>178.26499999999999</v>
      </c>
      <c r="AD582" s="8">
        <v>180.465</v>
      </c>
      <c r="AE582" s="8">
        <v>11.456</v>
      </c>
      <c r="AF582" s="8">
        <v>117.52396</v>
      </c>
      <c r="AG582" s="8">
        <v>29.336838206277999</v>
      </c>
      <c r="AH582" s="8">
        <v>36.966672450237503</v>
      </c>
      <c r="AI582" s="8">
        <v>9.7263157894732694E-2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358.73</v>
      </c>
      <c r="AP582" s="8">
        <v>128.97996000000001</v>
      </c>
      <c r="AQ582" s="8">
        <v>66.303510656515499</v>
      </c>
      <c r="AR582" s="8">
        <v>9.7263157894732694E-2</v>
      </c>
      <c r="AS582" s="8"/>
      <c r="AT582" s="8"/>
      <c r="AU582" s="8">
        <f t="shared" si="49"/>
        <v>-62.676449343484506</v>
      </c>
      <c r="AV582" s="8">
        <f t="shared" si="50"/>
        <v>-66.206247498620769</v>
      </c>
      <c r="AW582" s="8">
        <f t="shared" si="51"/>
        <v>-9.7263157894732694E-2</v>
      </c>
      <c r="AX582" s="8">
        <v>-34.500039999999998</v>
      </c>
      <c r="AY582" s="8">
        <v>-30.993919999999999</v>
      </c>
      <c r="AZ582" s="8">
        <v>8.3007582062780294</v>
      </c>
      <c r="BA582" s="8">
        <v>-6.5006710121355796E-2</v>
      </c>
      <c r="BB582" s="8">
        <v>-0.54091054207589195</v>
      </c>
      <c r="BC582" s="8">
        <v>-18.115617796186001</v>
      </c>
      <c r="BD582" s="8">
        <v>-9.7263157894732694E-2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9">
        <v>0</v>
      </c>
      <c r="BM582" s="8" t="s">
        <v>236</v>
      </c>
      <c r="BN582" s="7" t="s">
        <v>236</v>
      </c>
      <c r="BO582" s="10">
        <v>157</v>
      </c>
      <c r="BP582" s="10"/>
      <c r="BQ582" s="7" t="s">
        <v>252</v>
      </c>
      <c r="BR582" s="8">
        <v>10.518039999999999</v>
      </c>
      <c r="BS582" s="8">
        <v>20.652143693980001</v>
      </c>
      <c r="BT582" s="4">
        <v>1.9634973525466699</v>
      </c>
      <c r="BU582" s="8">
        <v>20.285636111962798</v>
      </c>
      <c r="BV582" s="4">
        <v>1.9286517366318101</v>
      </c>
      <c r="BW582" s="8">
        <v>0.3</v>
      </c>
      <c r="BX582" s="8">
        <v>18.818798206278</v>
      </c>
      <c r="BY582" s="8">
        <v>12.6173710285304</v>
      </c>
      <c r="BZ582" s="4">
        <v>0.67046635445196701</v>
      </c>
      <c r="CA582" s="8">
        <v>8.8364537695038994</v>
      </c>
      <c r="CB582" s="4">
        <v>0.46955462684944599</v>
      </c>
      <c r="CC582" s="8">
        <v>3</v>
      </c>
      <c r="CD582" s="8">
        <v>18.753791496156701</v>
      </c>
      <c r="CE582" s="8">
        <v>12.9224283884854</v>
      </c>
      <c r="CF582" s="4">
        <v>0.68905684437910497</v>
      </c>
      <c r="CG582" s="8">
        <v>9.9221348230581494</v>
      </c>
      <c r="CH582" s="4">
        <v>0.52907353828112902</v>
      </c>
      <c r="CI582" s="8">
        <v>3</v>
      </c>
      <c r="CJ582" s="8">
        <v>18.212880954080799</v>
      </c>
      <c r="CK582" s="8">
        <v>12.1047855636254</v>
      </c>
      <c r="CL582" s="4">
        <v>0.66462772112465696</v>
      </c>
      <c r="CM582" s="8">
        <v>9.0882975183441399</v>
      </c>
      <c r="CN582" s="4">
        <v>0.49900383916514901</v>
      </c>
      <c r="CO582" s="8">
        <v>3</v>
      </c>
      <c r="CP582" s="8">
        <v>9.7263157894732694E-2</v>
      </c>
      <c r="CQ582" s="8">
        <v>9.7263157894732694E-2</v>
      </c>
      <c r="CR582" s="4">
        <v>1</v>
      </c>
      <c r="CS582" s="8">
        <v>0.17963734168065901</v>
      </c>
      <c r="CT582" s="4">
        <v>1.84692072074278</v>
      </c>
      <c r="CU582" s="8">
        <v>0</v>
      </c>
      <c r="CV582" s="8"/>
      <c r="CW582" s="8"/>
      <c r="CX582" s="4"/>
      <c r="CY582" s="8"/>
      <c r="CZ582" s="4"/>
      <c r="DA582" s="8"/>
      <c r="DB582" s="8"/>
      <c r="DC582" s="8"/>
      <c r="DD582" s="4"/>
      <c r="DE582" s="8"/>
      <c r="DF582" s="4"/>
      <c r="DG582" s="8"/>
      <c r="DH582" s="8"/>
      <c r="DI582" s="8"/>
      <c r="DJ582" s="4"/>
      <c r="DK582" s="8"/>
      <c r="DL582" s="4"/>
      <c r="DM582" s="8"/>
      <c r="DN582" s="8"/>
      <c r="DO582" s="8"/>
      <c r="DP582" s="4"/>
      <c r="DQ582" s="8"/>
      <c r="DR582" s="4"/>
      <c r="DS582" s="8"/>
      <c r="DT582" s="8"/>
      <c r="DU582" s="8"/>
      <c r="DV582" s="4"/>
      <c r="DW582" s="8"/>
      <c r="DX582" s="4"/>
      <c r="DY582" s="8"/>
      <c r="DZ582" s="8"/>
      <c r="EA582" s="8"/>
      <c r="EB582" s="4"/>
      <c r="EC582" s="8"/>
      <c r="ED582" s="4"/>
      <c r="EE582" s="8"/>
      <c r="EF582" s="8"/>
      <c r="EG582" s="8"/>
      <c r="EH582" s="4"/>
      <c r="EI582" s="8"/>
      <c r="EJ582" s="4"/>
      <c r="EK582" s="8"/>
      <c r="EL582" s="8"/>
      <c r="EM582" s="8"/>
      <c r="EN582" s="4"/>
      <c r="EO582" s="8"/>
      <c r="EP582" s="4"/>
      <c r="EQ582" s="8"/>
      <c r="ER582" s="8"/>
      <c r="ES582" s="8"/>
      <c r="ET582" s="4"/>
      <c r="EU582" s="8"/>
      <c r="EV582" s="4"/>
      <c r="EW582" s="8"/>
      <c r="EX582" s="8"/>
      <c r="EY582" s="8"/>
      <c r="EZ582" s="4"/>
      <c r="FA582" s="8"/>
      <c r="FB582" s="4"/>
      <c r="FC582" s="8"/>
      <c r="FD582" s="7">
        <v>29.336838206277999</v>
      </c>
      <c r="FE582" s="7">
        <v>33.269514722510401</v>
      </c>
      <c r="FF582" s="4">
        <v>1.1340525004289901</v>
      </c>
      <c r="FG582" s="7">
        <v>29.1220898814667</v>
      </c>
      <c r="FH582" s="4">
        <v>0.99267990901741499</v>
      </c>
      <c r="FI582" s="7">
        <v>3.3</v>
      </c>
      <c r="FJ582" s="7">
        <v>36.966672450237503</v>
      </c>
      <c r="FK582" s="7">
        <v>25.027213952110799</v>
      </c>
      <c r="FL582" s="4">
        <v>0.67702101090654199</v>
      </c>
      <c r="FM582" s="7">
        <v>19.0104323414023</v>
      </c>
      <c r="FN582" s="4">
        <v>0.51425868441345701</v>
      </c>
      <c r="FO582" s="7">
        <v>6</v>
      </c>
      <c r="FP582" s="7">
        <v>9.7263157894732694E-2</v>
      </c>
      <c r="FQ582" s="7">
        <v>9.7263157894732694E-2</v>
      </c>
      <c r="FR582" s="4">
        <v>1</v>
      </c>
      <c r="FS582" s="7">
        <v>0.17963734168065901</v>
      </c>
      <c r="FT582" s="4">
        <v>1.84692072074278</v>
      </c>
      <c r="FU582" s="7">
        <v>0</v>
      </c>
      <c r="FV582" s="7">
        <v>0</v>
      </c>
      <c r="FW582" s="7">
        <v>0</v>
      </c>
      <c r="FX582" s="4"/>
      <c r="FY582" s="7">
        <v>0</v>
      </c>
      <c r="FZ582" s="4"/>
      <c r="GA582" s="7">
        <v>0</v>
      </c>
      <c r="GB582" s="7">
        <v>0</v>
      </c>
      <c r="GC582" s="7">
        <v>0</v>
      </c>
      <c r="GD582" s="4"/>
      <c r="GE582" s="7">
        <v>0</v>
      </c>
      <c r="GF582" s="4"/>
      <c r="GG582" s="7">
        <v>0</v>
      </c>
      <c r="GH582" s="7">
        <v>0</v>
      </c>
      <c r="GI582" s="7">
        <v>0</v>
      </c>
      <c r="GJ582" s="4"/>
      <c r="GK582" s="7">
        <v>0</v>
      </c>
      <c r="GL582" s="4"/>
      <c r="GM582" s="7">
        <v>0</v>
      </c>
      <c r="GN582" s="7">
        <v>0</v>
      </c>
      <c r="GO582" s="7">
        <v>0</v>
      </c>
      <c r="GP582" s="4"/>
      <c r="GQ582" s="7">
        <v>0</v>
      </c>
      <c r="GR582" s="4"/>
      <c r="GS582" s="7">
        <v>0</v>
      </c>
      <c r="GT582" s="7">
        <v>0</v>
      </c>
      <c r="GU582" s="7">
        <v>0</v>
      </c>
      <c r="GV582" s="4"/>
      <c r="GW582" s="7">
        <v>0</v>
      </c>
      <c r="GX582" s="4"/>
      <c r="GY582" s="7">
        <v>0</v>
      </c>
      <c r="GZ582" s="3"/>
    </row>
    <row r="583" spans="1:208" s="11" customFormat="1" x14ac:dyDescent="0.25">
      <c r="A583" s="7" t="s">
        <v>220</v>
      </c>
      <c r="B583" s="7" t="s">
        <v>1326</v>
      </c>
      <c r="C583" s="7" t="s">
        <v>1327</v>
      </c>
      <c r="D583" s="33" t="s">
        <v>241</v>
      </c>
      <c r="E583" s="7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>
        <v>0</v>
      </c>
      <c r="AB583" s="8">
        <v>30.031508473332099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30.031508473332099</v>
      </c>
      <c r="AO583" s="8"/>
      <c r="AP583" s="8"/>
      <c r="AQ583" s="8"/>
      <c r="AR583" s="8"/>
      <c r="AS583" s="8"/>
      <c r="AT583" s="8">
        <v>30.031508473332099</v>
      </c>
      <c r="AU583" s="8">
        <f t="shared" si="49"/>
        <v>0</v>
      </c>
      <c r="AV583" s="8">
        <f t="shared" si="50"/>
        <v>0</v>
      </c>
      <c r="AW583" s="8">
        <f t="shared" si="51"/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9">
        <v>0</v>
      </c>
      <c r="BM583" s="8" t="s">
        <v>236</v>
      </c>
      <c r="BN583" s="7" t="s">
        <v>236</v>
      </c>
      <c r="BO583" s="10">
        <v>377</v>
      </c>
      <c r="BP583" s="10"/>
      <c r="BQ583" s="7" t="s">
        <v>252</v>
      </c>
      <c r="BR583" s="8"/>
      <c r="BS583" s="8"/>
      <c r="BT583" s="4"/>
      <c r="BU583" s="8"/>
      <c r="BV583" s="4"/>
      <c r="BW583" s="8"/>
      <c r="BX583" s="8"/>
      <c r="BY583" s="8"/>
      <c r="BZ583" s="4"/>
      <c r="CA583" s="8"/>
      <c r="CB583" s="4"/>
      <c r="CC583" s="8"/>
      <c r="CD583" s="8"/>
      <c r="CE583" s="8"/>
      <c r="CF583" s="4"/>
      <c r="CG583" s="8"/>
      <c r="CH583" s="4"/>
      <c r="CI583" s="8"/>
      <c r="CJ583" s="8"/>
      <c r="CK583" s="8"/>
      <c r="CL583" s="4"/>
      <c r="CM583" s="8"/>
      <c r="CN583" s="4"/>
      <c r="CO583" s="8"/>
      <c r="CP583" s="8"/>
      <c r="CQ583" s="8"/>
      <c r="CR583" s="4"/>
      <c r="CS583" s="8"/>
      <c r="CT583" s="4"/>
      <c r="CU583" s="8"/>
      <c r="CV583" s="8"/>
      <c r="CW583" s="8"/>
      <c r="CX583" s="4"/>
      <c r="CY583" s="8"/>
      <c r="CZ583" s="4"/>
      <c r="DA583" s="8"/>
      <c r="DB583" s="8"/>
      <c r="DC583" s="8"/>
      <c r="DD583" s="4"/>
      <c r="DE583" s="8"/>
      <c r="DF583" s="4"/>
      <c r="DG583" s="8"/>
      <c r="DH583" s="8"/>
      <c r="DI583" s="8"/>
      <c r="DJ583" s="4"/>
      <c r="DK583" s="8"/>
      <c r="DL583" s="4"/>
      <c r="DM583" s="8"/>
      <c r="DN583" s="8"/>
      <c r="DO583" s="8"/>
      <c r="DP583" s="4"/>
      <c r="DQ583" s="8"/>
      <c r="DR583" s="4"/>
      <c r="DS583" s="8"/>
      <c r="DT583" s="8"/>
      <c r="DU583" s="8"/>
      <c r="DV583" s="4"/>
      <c r="DW583" s="8"/>
      <c r="DX583" s="4"/>
      <c r="DY583" s="8"/>
      <c r="DZ583" s="8"/>
      <c r="EA583" s="8"/>
      <c r="EB583" s="4"/>
      <c r="EC583" s="8"/>
      <c r="ED583" s="4"/>
      <c r="EE583" s="8"/>
      <c r="EF583" s="8"/>
      <c r="EG583" s="8"/>
      <c r="EH583" s="4"/>
      <c r="EI583" s="8"/>
      <c r="EJ583" s="4"/>
      <c r="EK583" s="8"/>
      <c r="EL583" s="8"/>
      <c r="EM583" s="8"/>
      <c r="EN583" s="4"/>
      <c r="EO583" s="8"/>
      <c r="EP583" s="4"/>
      <c r="EQ583" s="8"/>
      <c r="ER583" s="8">
        <v>0</v>
      </c>
      <c r="ES583" s="8">
        <v>-6.8191744841159201</v>
      </c>
      <c r="ET583" s="4"/>
      <c r="EU583" s="8">
        <v>-8.1697996054240196</v>
      </c>
      <c r="EV583" s="4"/>
      <c r="EW583" s="8">
        <v>1.3548387096774199</v>
      </c>
      <c r="EX583" s="8">
        <v>29.759527194141</v>
      </c>
      <c r="EY583" s="8">
        <v>16.654474275141599</v>
      </c>
      <c r="EZ583" s="4">
        <v>0.55963504280473098</v>
      </c>
      <c r="FA583" s="8">
        <v>14.5269691328329</v>
      </c>
      <c r="FB583" s="4">
        <v>0.48814515896250399</v>
      </c>
      <c r="FC583" s="8">
        <v>2</v>
      </c>
      <c r="FD583" s="7">
        <v>0</v>
      </c>
      <c r="FE583" s="7">
        <v>0</v>
      </c>
      <c r="FF583" s="4"/>
      <c r="FG583" s="7">
        <v>0</v>
      </c>
      <c r="FH583" s="4"/>
      <c r="FI583" s="7">
        <v>0</v>
      </c>
      <c r="FJ583" s="7">
        <v>0</v>
      </c>
      <c r="FK583" s="7">
        <v>0</v>
      </c>
      <c r="FL583" s="4"/>
      <c r="FM583" s="7">
        <v>0</v>
      </c>
      <c r="FN583" s="4"/>
      <c r="FO583" s="7">
        <v>0</v>
      </c>
      <c r="FP583" s="7">
        <v>0</v>
      </c>
      <c r="FQ583" s="7">
        <v>0</v>
      </c>
      <c r="FR583" s="4"/>
      <c r="FS583" s="7">
        <v>0</v>
      </c>
      <c r="FT583" s="4"/>
      <c r="FU583" s="7">
        <v>0</v>
      </c>
      <c r="FV583" s="7">
        <v>0</v>
      </c>
      <c r="FW583" s="7">
        <v>0</v>
      </c>
      <c r="FX583" s="4"/>
      <c r="FY583" s="7">
        <v>0</v>
      </c>
      <c r="FZ583" s="4"/>
      <c r="GA583" s="7">
        <v>0</v>
      </c>
      <c r="GB583" s="7">
        <v>0</v>
      </c>
      <c r="GC583" s="7">
        <v>0</v>
      </c>
      <c r="GD583" s="4"/>
      <c r="GE583" s="7">
        <v>0</v>
      </c>
      <c r="GF583" s="4"/>
      <c r="GG583" s="7">
        <v>0</v>
      </c>
      <c r="GH583" s="7">
        <v>0</v>
      </c>
      <c r="GI583" s="7">
        <v>0</v>
      </c>
      <c r="GJ583" s="4"/>
      <c r="GK583" s="7">
        <v>0</v>
      </c>
      <c r="GL583" s="4"/>
      <c r="GM583" s="7">
        <v>0</v>
      </c>
      <c r="GN583" s="7">
        <v>0</v>
      </c>
      <c r="GO583" s="7">
        <v>-6.8191744841159201</v>
      </c>
      <c r="GP583" s="4"/>
      <c r="GQ583" s="7">
        <v>-8.1697996054240196</v>
      </c>
      <c r="GR583" s="4"/>
      <c r="GS583" s="7">
        <v>1.3548387096774199</v>
      </c>
      <c r="GT583" s="7">
        <v>29.759527194141</v>
      </c>
      <c r="GU583" s="7">
        <v>16.654474275141599</v>
      </c>
      <c r="GV583" s="4">
        <v>0.55963504280473098</v>
      </c>
      <c r="GW583" s="7">
        <v>14.5269691328329</v>
      </c>
      <c r="GX583" s="4">
        <v>0.48814515896250399</v>
      </c>
      <c r="GY583" s="7">
        <v>2</v>
      </c>
      <c r="GZ583" s="3"/>
    </row>
    <row r="584" spans="1:208" s="11" customFormat="1" x14ac:dyDescent="0.25">
      <c r="A584" s="7" t="s">
        <v>220</v>
      </c>
      <c r="B584" s="7" t="s">
        <v>1328</v>
      </c>
      <c r="C584" s="7"/>
      <c r="D584" s="33"/>
      <c r="E584" s="7"/>
      <c r="F584" s="8">
        <v>90.848411602695705</v>
      </c>
      <c r="G584" s="8">
        <v>0</v>
      </c>
      <c r="H584" s="8">
        <v>0</v>
      </c>
      <c r="I584" s="8">
        <v>0</v>
      </c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>
        <v>90.848411602695705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90.848411602695705</v>
      </c>
      <c r="AP584" s="8"/>
      <c r="AQ584" s="8"/>
      <c r="AR584" s="8"/>
      <c r="AS584" s="8"/>
      <c r="AT584" s="8"/>
      <c r="AU584" s="8">
        <f t="shared" si="49"/>
        <v>0</v>
      </c>
      <c r="AV584" s="8">
        <f t="shared" si="50"/>
        <v>0</v>
      </c>
      <c r="AW584" s="8">
        <f t="shared" si="51"/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9">
        <v>0</v>
      </c>
      <c r="BM584" s="8" t="s">
        <v>268</v>
      </c>
      <c r="BN584" s="7" t="s">
        <v>268</v>
      </c>
      <c r="BO584" s="10">
        <v>742</v>
      </c>
      <c r="BP584" s="10"/>
      <c r="BQ584" s="7" t="s">
        <v>252</v>
      </c>
      <c r="BR584" s="8"/>
      <c r="BS584" s="8"/>
      <c r="BT584" s="4"/>
      <c r="BU584" s="8"/>
      <c r="BV584" s="4"/>
      <c r="BW584" s="8"/>
      <c r="BX584" s="8"/>
      <c r="BY584" s="8"/>
      <c r="BZ584" s="4"/>
      <c r="CA584" s="8"/>
      <c r="CB584" s="4"/>
      <c r="CC584" s="8"/>
      <c r="CD584" s="8"/>
      <c r="CE584" s="8"/>
      <c r="CF584" s="4"/>
      <c r="CG584" s="8"/>
      <c r="CH584" s="4"/>
      <c r="CI584" s="8"/>
      <c r="CJ584" s="8"/>
      <c r="CK584" s="8"/>
      <c r="CL584" s="4"/>
      <c r="CM584" s="8"/>
      <c r="CN584" s="4"/>
      <c r="CO584" s="8"/>
      <c r="CP584" s="8"/>
      <c r="CQ584" s="8"/>
      <c r="CR584" s="4"/>
      <c r="CS584" s="8"/>
      <c r="CT584" s="4"/>
      <c r="CU584" s="8"/>
      <c r="CV584" s="8"/>
      <c r="CW584" s="8"/>
      <c r="CX584" s="4"/>
      <c r="CY584" s="8"/>
      <c r="CZ584" s="4"/>
      <c r="DA584" s="8"/>
      <c r="DB584" s="8"/>
      <c r="DC584" s="8"/>
      <c r="DD584" s="4"/>
      <c r="DE584" s="8"/>
      <c r="DF584" s="4"/>
      <c r="DG584" s="8"/>
      <c r="DH584" s="8"/>
      <c r="DI584" s="8"/>
      <c r="DJ584" s="4"/>
      <c r="DK584" s="8"/>
      <c r="DL584" s="4"/>
      <c r="DM584" s="8"/>
      <c r="DN584" s="8"/>
      <c r="DO584" s="8"/>
      <c r="DP584" s="4"/>
      <c r="DQ584" s="8"/>
      <c r="DR584" s="4"/>
      <c r="DS584" s="8"/>
      <c r="DT584" s="8"/>
      <c r="DU584" s="8"/>
      <c r="DV584" s="4"/>
      <c r="DW584" s="8"/>
      <c r="DX584" s="4"/>
      <c r="DY584" s="8"/>
      <c r="DZ584" s="8"/>
      <c r="EA584" s="8"/>
      <c r="EB584" s="4"/>
      <c r="EC584" s="8"/>
      <c r="ED584" s="4"/>
      <c r="EE584" s="8"/>
      <c r="EF584" s="8"/>
      <c r="EG584" s="8"/>
      <c r="EH584" s="4"/>
      <c r="EI584" s="8"/>
      <c r="EJ584" s="4"/>
      <c r="EK584" s="8"/>
      <c r="EL584" s="8"/>
      <c r="EM584" s="8"/>
      <c r="EN584" s="4"/>
      <c r="EO584" s="8"/>
      <c r="EP584" s="4"/>
      <c r="EQ584" s="8"/>
      <c r="ER584" s="8"/>
      <c r="ES584" s="8"/>
      <c r="ET584" s="4"/>
      <c r="EU584" s="8"/>
      <c r="EV584" s="4"/>
      <c r="EW584" s="8"/>
      <c r="EX584" s="8"/>
      <c r="EY584" s="8"/>
      <c r="EZ584" s="4"/>
      <c r="FA584" s="8"/>
      <c r="FB584" s="4"/>
      <c r="FC584" s="8"/>
      <c r="FD584" s="7">
        <v>0</v>
      </c>
      <c r="FE584" s="7">
        <v>0</v>
      </c>
      <c r="FF584" s="4"/>
      <c r="FG584" s="7">
        <v>0</v>
      </c>
      <c r="FH584" s="4"/>
      <c r="FI584" s="7">
        <v>0</v>
      </c>
      <c r="FJ584" s="7">
        <v>0</v>
      </c>
      <c r="FK584" s="7">
        <v>0</v>
      </c>
      <c r="FL584" s="4"/>
      <c r="FM584" s="7">
        <v>0</v>
      </c>
      <c r="FN584" s="4"/>
      <c r="FO584" s="7">
        <v>0</v>
      </c>
      <c r="FP584" s="7">
        <v>0</v>
      </c>
      <c r="FQ584" s="7">
        <v>0</v>
      </c>
      <c r="FR584" s="4"/>
      <c r="FS584" s="7">
        <v>0</v>
      </c>
      <c r="FT584" s="4"/>
      <c r="FU584" s="7">
        <v>0</v>
      </c>
      <c r="FV584" s="7">
        <v>0</v>
      </c>
      <c r="FW584" s="7">
        <v>0</v>
      </c>
      <c r="FX584" s="4"/>
      <c r="FY584" s="7">
        <v>0</v>
      </c>
      <c r="FZ584" s="4"/>
      <c r="GA584" s="7">
        <v>0</v>
      </c>
      <c r="GB584" s="7">
        <v>0</v>
      </c>
      <c r="GC584" s="7">
        <v>0</v>
      </c>
      <c r="GD584" s="4"/>
      <c r="GE584" s="7">
        <v>0</v>
      </c>
      <c r="GF584" s="4"/>
      <c r="GG584" s="7">
        <v>0</v>
      </c>
      <c r="GH584" s="7">
        <v>0</v>
      </c>
      <c r="GI584" s="7">
        <v>0</v>
      </c>
      <c r="GJ584" s="4"/>
      <c r="GK584" s="7">
        <v>0</v>
      </c>
      <c r="GL584" s="4"/>
      <c r="GM584" s="7">
        <v>0</v>
      </c>
      <c r="GN584" s="7">
        <v>0</v>
      </c>
      <c r="GO584" s="7">
        <v>0</v>
      </c>
      <c r="GP584" s="4"/>
      <c r="GQ584" s="7">
        <v>0</v>
      </c>
      <c r="GR584" s="4"/>
      <c r="GS584" s="7">
        <v>0</v>
      </c>
      <c r="GT584" s="7">
        <v>0</v>
      </c>
      <c r="GU584" s="7">
        <v>0</v>
      </c>
      <c r="GV584" s="4"/>
      <c r="GW584" s="7">
        <v>0</v>
      </c>
      <c r="GX584" s="4"/>
      <c r="GY584" s="7">
        <v>0</v>
      </c>
      <c r="GZ584" s="3"/>
    </row>
    <row r="585" spans="1:208" s="11" customFormat="1" x14ac:dyDescent="0.25">
      <c r="A585" s="7" t="s">
        <v>220</v>
      </c>
      <c r="B585" s="7" t="s">
        <v>1329</v>
      </c>
      <c r="C585" s="7"/>
      <c r="D585" s="33"/>
      <c r="E585" s="7"/>
      <c r="F585" s="8">
        <v>0</v>
      </c>
      <c r="G585" s="8"/>
      <c r="H585" s="8"/>
      <c r="I585" s="8">
        <v>0</v>
      </c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/>
      <c r="AQ585" s="8"/>
      <c r="AR585" s="8"/>
      <c r="AS585" s="8"/>
      <c r="AT585" s="8"/>
      <c r="AU585" s="8">
        <f t="shared" si="49"/>
        <v>0</v>
      </c>
      <c r="AV585" s="8">
        <f t="shared" si="50"/>
        <v>0</v>
      </c>
      <c r="AW585" s="8">
        <f t="shared" si="51"/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9">
        <v>0</v>
      </c>
      <c r="BM585" s="8" t="s">
        <v>268</v>
      </c>
      <c r="BN585" s="7" t="s">
        <v>268</v>
      </c>
      <c r="BO585" s="10">
        <v>345</v>
      </c>
      <c r="BP585" s="10"/>
      <c r="BQ585" s="7" t="s">
        <v>252</v>
      </c>
      <c r="BR585" s="8"/>
      <c r="BS585" s="8"/>
      <c r="BT585" s="4"/>
      <c r="BU585" s="8"/>
      <c r="BV585" s="4"/>
      <c r="BW585" s="8"/>
      <c r="BX585" s="8"/>
      <c r="BY585" s="8"/>
      <c r="BZ585" s="4"/>
      <c r="CA585" s="8"/>
      <c r="CB585" s="4"/>
      <c r="CC585" s="8"/>
      <c r="CD585" s="8"/>
      <c r="CE585" s="8"/>
      <c r="CF585" s="4"/>
      <c r="CG585" s="8"/>
      <c r="CH585" s="4"/>
      <c r="CI585" s="8"/>
      <c r="CJ585" s="8"/>
      <c r="CK585" s="8"/>
      <c r="CL585" s="4"/>
      <c r="CM585" s="8"/>
      <c r="CN585" s="4"/>
      <c r="CO585" s="8"/>
      <c r="CP585" s="8"/>
      <c r="CQ585" s="8"/>
      <c r="CR585" s="4"/>
      <c r="CS585" s="8"/>
      <c r="CT585" s="4"/>
      <c r="CU585" s="8"/>
      <c r="CV585" s="8"/>
      <c r="CW585" s="8"/>
      <c r="CX585" s="4"/>
      <c r="CY585" s="8"/>
      <c r="CZ585" s="4"/>
      <c r="DA585" s="8"/>
      <c r="DB585" s="8"/>
      <c r="DC585" s="8"/>
      <c r="DD585" s="4"/>
      <c r="DE585" s="8"/>
      <c r="DF585" s="4"/>
      <c r="DG585" s="8"/>
      <c r="DH585" s="8"/>
      <c r="DI585" s="8"/>
      <c r="DJ585" s="4"/>
      <c r="DK585" s="8"/>
      <c r="DL585" s="4"/>
      <c r="DM585" s="8"/>
      <c r="DN585" s="8"/>
      <c r="DO585" s="8"/>
      <c r="DP585" s="4"/>
      <c r="DQ585" s="8"/>
      <c r="DR585" s="4"/>
      <c r="DS585" s="8"/>
      <c r="DT585" s="8"/>
      <c r="DU585" s="8"/>
      <c r="DV585" s="4"/>
      <c r="DW585" s="8"/>
      <c r="DX585" s="4"/>
      <c r="DY585" s="8"/>
      <c r="DZ585" s="8"/>
      <c r="EA585" s="8"/>
      <c r="EB585" s="4"/>
      <c r="EC585" s="8"/>
      <c r="ED585" s="4"/>
      <c r="EE585" s="8"/>
      <c r="EF585" s="8"/>
      <c r="EG585" s="8"/>
      <c r="EH585" s="4"/>
      <c r="EI585" s="8"/>
      <c r="EJ585" s="4"/>
      <c r="EK585" s="8"/>
      <c r="EL585" s="8"/>
      <c r="EM585" s="8"/>
      <c r="EN585" s="4"/>
      <c r="EO585" s="8"/>
      <c r="EP585" s="4"/>
      <c r="EQ585" s="8"/>
      <c r="ER585" s="8"/>
      <c r="ES585" s="8"/>
      <c r="ET585" s="4"/>
      <c r="EU585" s="8"/>
      <c r="EV585" s="4"/>
      <c r="EW585" s="8"/>
      <c r="EX585" s="8"/>
      <c r="EY585" s="8"/>
      <c r="EZ585" s="4"/>
      <c r="FA585" s="8"/>
      <c r="FB585" s="4"/>
      <c r="FC585" s="8"/>
      <c r="FD585" s="7">
        <v>0</v>
      </c>
      <c r="FE585" s="7">
        <v>0</v>
      </c>
      <c r="FF585" s="4"/>
      <c r="FG585" s="7">
        <v>0</v>
      </c>
      <c r="FH585" s="4"/>
      <c r="FI585" s="7">
        <v>0</v>
      </c>
      <c r="FJ585" s="7">
        <v>0</v>
      </c>
      <c r="FK585" s="7">
        <v>0</v>
      </c>
      <c r="FL585" s="4"/>
      <c r="FM585" s="7">
        <v>0</v>
      </c>
      <c r="FN585" s="4"/>
      <c r="FO585" s="7">
        <v>0</v>
      </c>
      <c r="FP585" s="7">
        <v>0</v>
      </c>
      <c r="FQ585" s="7">
        <v>0</v>
      </c>
      <c r="FR585" s="4"/>
      <c r="FS585" s="7">
        <v>0</v>
      </c>
      <c r="FT585" s="4"/>
      <c r="FU585" s="7">
        <v>0</v>
      </c>
      <c r="FV585" s="7">
        <v>0</v>
      </c>
      <c r="FW585" s="7">
        <v>0</v>
      </c>
      <c r="FX585" s="4"/>
      <c r="FY585" s="7">
        <v>0</v>
      </c>
      <c r="FZ585" s="4"/>
      <c r="GA585" s="7">
        <v>0</v>
      </c>
      <c r="GB585" s="7">
        <v>0</v>
      </c>
      <c r="GC585" s="7">
        <v>0</v>
      </c>
      <c r="GD585" s="4"/>
      <c r="GE585" s="7">
        <v>0</v>
      </c>
      <c r="GF585" s="4"/>
      <c r="GG585" s="7">
        <v>0</v>
      </c>
      <c r="GH585" s="7">
        <v>0</v>
      </c>
      <c r="GI585" s="7">
        <v>0</v>
      </c>
      <c r="GJ585" s="4"/>
      <c r="GK585" s="7">
        <v>0</v>
      </c>
      <c r="GL585" s="4"/>
      <c r="GM585" s="7">
        <v>0</v>
      </c>
      <c r="GN585" s="7">
        <v>0</v>
      </c>
      <c r="GO585" s="7">
        <v>0</v>
      </c>
      <c r="GP585" s="4"/>
      <c r="GQ585" s="7">
        <v>0</v>
      </c>
      <c r="GR585" s="4"/>
      <c r="GS585" s="7">
        <v>0</v>
      </c>
      <c r="GT585" s="7">
        <v>0</v>
      </c>
      <c r="GU585" s="7">
        <v>0</v>
      </c>
      <c r="GV585" s="4"/>
      <c r="GW585" s="7">
        <v>0</v>
      </c>
      <c r="GX585" s="4"/>
      <c r="GY585" s="7">
        <v>0</v>
      </c>
      <c r="GZ585" s="3"/>
    </row>
    <row r="586" spans="1:208" s="11" customFormat="1" x14ac:dyDescent="0.25">
      <c r="A586" s="7" t="s">
        <v>220</v>
      </c>
      <c r="B586" s="7" t="s">
        <v>1330</v>
      </c>
      <c r="C586" s="7" t="s">
        <v>1331</v>
      </c>
      <c r="D586" s="33" t="s">
        <v>241</v>
      </c>
      <c r="E586" s="7"/>
      <c r="F586" s="8"/>
      <c r="G586" s="8"/>
      <c r="H586" s="8"/>
      <c r="I586" s="8">
        <v>0</v>
      </c>
      <c r="J586" s="8">
        <v>13.1924333619948</v>
      </c>
      <c r="K586" s="8">
        <v>0</v>
      </c>
      <c r="L586" s="8">
        <v>0</v>
      </c>
      <c r="M586" s="8">
        <v>0</v>
      </c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>
        <v>0</v>
      </c>
      <c r="AD586" s="8">
        <v>0</v>
      </c>
      <c r="AE586" s="8">
        <v>13.1924333619948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13.1924333619948</v>
      </c>
      <c r="AQ586" s="8"/>
      <c r="AR586" s="8"/>
      <c r="AS586" s="8"/>
      <c r="AT586" s="8"/>
      <c r="AU586" s="8">
        <f t="shared" si="49"/>
        <v>-13.1924333619948</v>
      </c>
      <c r="AV586" s="8">
        <f t="shared" si="50"/>
        <v>0</v>
      </c>
      <c r="AW586" s="8">
        <f t="shared" si="51"/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9">
        <v>0</v>
      </c>
      <c r="BM586" s="8" t="s">
        <v>268</v>
      </c>
      <c r="BN586" s="7" t="s">
        <v>268</v>
      </c>
      <c r="BO586" s="10">
        <v>935</v>
      </c>
      <c r="BP586" s="10"/>
      <c r="BQ586" s="7" t="s">
        <v>252</v>
      </c>
      <c r="BR586" s="8"/>
      <c r="BS586" s="8"/>
      <c r="BT586" s="4"/>
      <c r="BU586" s="8"/>
      <c r="BV586" s="4"/>
      <c r="BW586" s="8"/>
      <c r="BX586" s="8"/>
      <c r="BY586" s="8"/>
      <c r="BZ586" s="4"/>
      <c r="CA586" s="8"/>
      <c r="CB586" s="4"/>
      <c r="CC586" s="8"/>
      <c r="CD586" s="8"/>
      <c r="CE586" s="8"/>
      <c r="CF586" s="4"/>
      <c r="CG586" s="8"/>
      <c r="CH586" s="4"/>
      <c r="CI586" s="8"/>
      <c r="CJ586" s="8"/>
      <c r="CK586" s="8"/>
      <c r="CL586" s="4"/>
      <c r="CM586" s="8"/>
      <c r="CN586" s="4"/>
      <c r="CO586" s="8"/>
      <c r="CP586" s="8"/>
      <c r="CQ586" s="8"/>
      <c r="CR586" s="4"/>
      <c r="CS586" s="8"/>
      <c r="CT586" s="4"/>
      <c r="CU586" s="8"/>
      <c r="CV586" s="8"/>
      <c r="CW586" s="8"/>
      <c r="CX586" s="4"/>
      <c r="CY586" s="8"/>
      <c r="CZ586" s="4"/>
      <c r="DA586" s="8"/>
      <c r="DB586" s="8"/>
      <c r="DC586" s="8"/>
      <c r="DD586" s="4"/>
      <c r="DE586" s="8"/>
      <c r="DF586" s="4"/>
      <c r="DG586" s="8"/>
      <c r="DH586" s="8"/>
      <c r="DI586" s="8"/>
      <c r="DJ586" s="4"/>
      <c r="DK586" s="8"/>
      <c r="DL586" s="4"/>
      <c r="DM586" s="8"/>
      <c r="DN586" s="8"/>
      <c r="DO586" s="8"/>
      <c r="DP586" s="4"/>
      <c r="DQ586" s="8"/>
      <c r="DR586" s="4"/>
      <c r="DS586" s="8"/>
      <c r="DT586" s="8"/>
      <c r="DU586" s="8"/>
      <c r="DV586" s="4"/>
      <c r="DW586" s="8"/>
      <c r="DX586" s="4"/>
      <c r="DY586" s="8"/>
      <c r="DZ586" s="8"/>
      <c r="EA586" s="8"/>
      <c r="EB586" s="4"/>
      <c r="EC586" s="8"/>
      <c r="ED586" s="4"/>
      <c r="EE586" s="8"/>
      <c r="EF586" s="8"/>
      <c r="EG586" s="8"/>
      <c r="EH586" s="4"/>
      <c r="EI586" s="8"/>
      <c r="EJ586" s="4"/>
      <c r="EK586" s="8"/>
      <c r="EL586" s="8"/>
      <c r="EM586" s="8"/>
      <c r="EN586" s="4"/>
      <c r="EO586" s="8"/>
      <c r="EP586" s="4"/>
      <c r="EQ586" s="8"/>
      <c r="ER586" s="8"/>
      <c r="ES586" s="8"/>
      <c r="ET586" s="4"/>
      <c r="EU586" s="8"/>
      <c r="EV586" s="4"/>
      <c r="EW586" s="8"/>
      <c r="EX586" s="8"/>
      <c r="EY586" s="8"/>
      <c r="EZ586" s="4"/>
      <c r="FA586" s="8"/>
      <c r="FB586" s="4"/>
      <c r="FC586" s="8"/>
      <c r="FD586" s="7">
        <v>0</v>
      </c>
      <c r="FE586" s="7">
        <v>0</v>
      </c>
      <c r="FF586" s="4"/>
      <c r="FG586" s="7">
        <v>0</v>
      </c>
      <c r="FH586" s="4"/>
      <c r="FI586" s="7">
        <v>0</v>
      </c>
      <c r="FJ586" s="7">
        <v>0</v>
      </c>
      <c r="FK586" s="7">
        <v>0</v>
      </c>
      <c r="FL586" s="4"/>
      <c r="FM586" s="7">
        <v>0</v>
      </c>
      <c r="FN586" s="4"/>
      <c r="FO586" s="7">
        <v>0</v>
      </c>
      <c r="FP586" s="7">
        <v>0</v>
      </c>
      <c r="FQ586" s="7">
        <v>0</v>
      </c>
      <c r="FR586" s="4"/>
      <c r="FS586" s="7">
        <v>0</v>
      </c>
      <c r="FT586" s="4"/>
      <c r="FU586" s="7">
        <v>0</v>
      </c>
      <c r="FV586" s="7">
        <v>0</v>
      </c>
      <c r="FW586" s="7">
        <v>0</v>
      </c>
      <c r="FX586" s="4"/>
      <c r="FY586" s="7">
        <v>0</v>
      </c>
      <c r="FZ586" s="4"/>
      <c r="GA586" s="7">
        <v>0</v>
      </c>
      <c r="GB586" s="7">
        <v>0</v>
      </c>
      <c r="GC586" s="7">
        <v>0</v>
      </c>
      <c r="GD586" s="4"/>
      <c r="GE586" s="7">
        <v>0</v>
      </c>
      <c r="GF586" s="4"/>
      <c r="GG586" s="7">
        <v>0</v>
      </c>
      <c r="GH586" s="7">
        <v>0</v>
      </c>
      <c r="GI586" s="7">
        <v>0</v>
      </c>
      <c r="GJ586" s="4"/>
      <c r="GK586" s="7">
        <v>0</v>
      </c>
      <c r="GL586" s="4"/>
      <c r="GM586" s="7">
        <v>0</v>
      </c>
      <c r="GN586" s="7">
        <v>0</v>
      </c>
      <c r="GO586" s="7">
        <v>0</v>
      </c>
      <c r="GP586" s="4"/>
      <c r="GQ586" s="7">
        <v>0</v>
      </c>
      <c r="GR586" s="4"/>
      <c r="GS586" s="7">
        <v>0</v>
      </c>
      <c r="GT586" s="7">
        <v>0</v>
      </c>
      <c r="GU586" s="7">
        <v>0</v>
      </c>
      <c r="GV586" s="4"/>
      <c r="GW586" s="7">
        <v>0</v>
      </c>
      <c r="GX586" s="4"/>
      <c r="GY586" s="7">
        <v>0</v>
      </c>
      <c r="GZ586" s="3"/>
    </row>
    <row r="587" spans="1:208" s="11" customFormat="1" x14ac:dyDescent="0.25">
      <c r="A587" s="7" t="s">
        <v>220</v>
      </c>
      <c r="B587" s="7" t="s">
        <v>1332</v>
      </c>
      <c r="C587" s="7" t="s">
        <v>1333</v>
      </c>
      <c r="D587" s="33" t="s">
        <v>248</v>
      </c>
      <c r="E587" s="7"/>
      <c r="F587" s="8"/>
      <c r="G587" s="8">
        <v>74.099044336130603</v>
      </c>
      <c r="H587" s="8">
        <v>144.38487423113301</v>
      </c>
      <c r="I587" s="8">
        <v>57.285228865926101</v>
      </c>
      <c r="J587" s="8">
        <v>0</v>
      </c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>
        <v>74.099044336130603</v>
      </c>
      <c r="AD587" s="8">
        <v>201.67010309705901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275.76914743319003</v>
      </c>
      <c r="AP587" s="8">
        <v>0</v>
      </c>
      <c r="AQ587" s="8"/>
      <c r="AR587" s="8"/>
      <c r="AS587" s="8"/>
      <c r="AT587" s="8"/>
      <c r="AU587" s="8">
        <f t="shared" si="49"/>
        <v>0</v>
      </c>
      <c r="AV587" s="8">
        <f t="shared" si="50"/>
        <v>0</v>
      </c>
      <c r="AW587" s="8">
        <f t="shared" si="51"/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9">
        <v>0</v>
      </c>
      <c r="BM587" s="8" t="s">
        <v>268</v>
      </c>
      <c r="BN587" s="7" t="s">
        <v>268</v>
      </c>
      <c r="BO587" s="10"/>
      <c r="BP587" s="10"/>
      <c r="BQ587" s="7" t="s">
        <v>252</v>
      </c>
      <c r="BR587" s="8"/>
      <c r="BS587" s="8"/>
      <c r="BT587" s="4"/>
      <c r="BU587" s="8"/>
      <c r="BV587" s="4"/>
      <c r="BW587" s="8"/>
      <c r="BX587" s="8"/>
      <c r="BY587" s="8"/>
      <c r="BZ587" s="4"/>
      <c r="CA587" s="8"/>
      <c r="CB587" s="4"/>
      <c r="CC587" s="8"/>
      <c r="CD587" s="8"/>
      <c r="CE587" s="8"/>
      <c r="CF587" s="4"/>
      <c r="CG587" s="8"/>
      <c r="CH587" s="4"/>
      <c r="CI587" s="8"/>
      <c r="CJ587" s="8"/>
      <c r="CK587" s="8"/>
      <c r="CL587" s="4"/>
      <c r="CM587" s="8"/>
      <c r="CN587" s="4"/>
      <c r="CO587" s="8"/>
      <c r="CP587" s="8"/>
      <c r="CQ587" s="8"/>
      <c r="CR587" s="4"/>
      <c r="CS587" s="8"/>
      <c r="CT587" s="4"/>
      <c r="CU587" s="8"/>
      <c r="CV587" s="8"/>
      <c r="CW587" s="8"/>
      <c r="CX587" s="4"/>
      <c r="CY587" s="8"/>
      <c r="CZ587" s="4"/>
      <c r="DA587" s="8"/>
      <c r="DB587" s="8"/>
      <c r="DC587" s="8"/>
      <c r="DD587" s="4"/>
      <c r="DE587" s="8"/>
      <c r="DF587" s="4"/>
      <c r="DG587" s="8"/>
      <c r="DH587" s="8"/>
      <c r="DI587" s="8"/>
      <c r="DJ587" s="4"/>
      <c r="DK587" s="8"/>
      <c r="DL587" s="4"/>
      <c r="DM587" s="8"/>
      <c r="DN587" s="8"/>
      <c r="DO587" s="8"/>
      <c r="DP587" s="4"/>
      <c r="DQ587" s="8"/>
      <c r="DR587" s="4"/>
      <c r="DS587" s="8"/>
      <c r="DT587" s="8"/>
      <c r="DU587" s="8"/>
      <c r="DV587" s="4"/>
      <c r="DW587" s="8"/>
      <c r="DX587" s="4"/>
      <c r="DY587" s="8"/>
      <c r="DZ587" s="8"/>
      <c r="EA587" s="8"/>
      <c r="EB587" s="4"/>
      <c r="EC587" s="8"/>
      <c r="ED587" s="4"/>
      <c r="EE587" s="8"/>
      <c r="EF587" s="8"/>
      <c r="EG587" s="8"/>
      <c r="EH587" s="4"/>
      <c r="EI587" s="8"/>
      <c r="EJ587" s="4"/>
      <c r="EK587" s="8"/>
      <c r="EL587" s="8"/>
      <c r="EM587" s="8"/>
      <c r="EN587" s="4"/>
      <c r="EO587" s="8"/>
      <c r="EP587" s="4"/>
      <c r="EQ587" s="8"/>
      <c r="ER587" s="8"/>
      <c r="ES587" s="8"/>
      <c r="ET587" s="4"/>
      <c r="EU587" s="8"/>
      <c r="EV587" s="4"/>
      <c r="EW587" s="8"/>
      <c r="EX587" s="8"/>
      <c r="EY587" s="8"/>
      <c r="EZ587" s="4"/>
      <c r="FA587" s="8"/>
      <c r="FB587" s="4"/>
      <c r="FC587" s="8"/>
      <c r="FD587" s="7">
        <v>0</v>
      </c>
      <c r="FE587" s="7">
        <v>0</v>
      </c>
      <c r="FF587" s="4"/>
      <c r="FG587" s="7">
        <v>0</v>
      </c>
      <c r="FH587" s="4"/>
      <c r="FI587" s="7">
        <v>0</v>
      </c>
      <c r="FJ587" s="7">
        <v>0</v>
      </c>
      <c r="FK587" s="7">
        <v>0</v>
      </c>
      <c r="FL587" s="4"/>
      <c r="FM587" s="7">
        <v>0</v>
      </c>
      <c r="FN587" s="4"/>
      <c r="FO587" s="7">
        <v>0</v>
      </c>
      <c r="FP587" s="7">
        <v>0</v>
      </c>
      <c r="FQ587" s="7">
        <v>0</v>
      </c>
      <c r="FR587" s="4"/>
      <c r="FS587" s="7">
        <v>0</v>
      </c>
      <c r="FT587" s="4"/>
      <c r="FU587" s="7">
        <v>0</v>
      </c>
      <c r="FV587" s="7">
        <v>0</v>
      </c>
      <c r="FW587" s="7">
        <v>0</v>
      </c>
      <c r="FX587" s="4"/>
      <c r="FY587" s="7">
        <v>0</v>
      </c>
      <c r="FZ587" s="4"/>
      <c r="GA587" s="7">
        <v>0</v>
      </c>
      <c r="GB587" s="7">
        <v>0</v>
      </c>
      <c r="GC587" s="7">
        <v>0</v>
      </c>
      <c r="GD587" s="4"/>
      <c r="GE587" s="7">
        <v>0</v>
      </c>
      <c r="GF587" s="4"/>
      <c r="GG587" s="7">
        <v>0</v>
      </c>
      <c r="GH587" s="7">
        <v>0</v>
      </c>
      <c r="GI587" s="7">
        <v>0</v>
      </c>
      <c r="GJ587" s="4"/>
      <c r="GK587" s="7">
        <v>0</v>
      </c>
      <c r="GL587" s="4"/>
      <c r="GM587" s="7">
        <v>0</v>
      </c>
      <c r="GN587" s="7">
        <v>0</v>
      </c>
      <c r="GO587" s="7">
        <v>0</v>
      </c>
      <c r="GP587" s="4"/>
      <c r="GQ587" s="7">
        <v>0</v>
      </c>
      <c r="GR587" s="4"/>
      <c r="GS587" s="7">
        <v>0</v>
      </c>
      <c r="GT587" s="7">
        <v>0</v>
      </c>
      <c r="GU587" s="7">
        <v>0</v>
      </c>
      <c r="GV587" s="4"/>
      <c r="GW587" s="7">
        <v>0</v>
      </c>
      <c r="GX587" s="4"/>
      <c r="GY587" s="7">
        <v>0</v>
      </c>
      <c r="GZ587" s="3"/>
    </row>
    <row r="588" spans="1:208" s="11" customFormat="1" x14ac:dyDescent="0.25">
      <c r="A588" s="7" t="s">
        <v>220</v>
      </c>
      <c r="B588" s="7" t="s">
        <v>1334</v>
      </c>
      <c r="C588" s="7" t="s">
        <v>1335</v>
      </c>
      <c r="D588" s="33" t="s">
        <v>453</v>
      </c>
      <c r="E588" s="7" t="s">
        <v>280</v>
      </c>
      <c r="F588" s="8">
        <v>0</v>
      </c>
      <c r="G588" s="8">
        <v>0</v>
      </c>
      <c r="H588" s="8">
        <v>0</v>
      </c>
      <c r="I588" s="8">
        <v>0</v>
      </c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/>
      <c r="AQ588" s="8"/>
      <c r="AR588" s="8"/>
      <c r="AS588" s="8"/>
      <c r="AT588" s="8"/>
      <c r="AU588" s="8">
        <f t="shared" si="49"/>
        <v>0</v>
      </c>
      <c r="AV588" s="8">
        <f t="shared" si="50"/>
        <v>0</v>
      </c>
      <c r="AW588" s="8">
        <f t="shared" si="51"/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9">
        <v>0</v>
      </c>
      <c r="BM588" s="8" t="s">
        <v>268</v>
      </c>
      <c r="BN588" s="7" t="s">
        <v>268</v>
      </c>
      <c r="BO588" s="10"/>
      <c r="BP588" s="10"/>
      <c r="BQ588" s="7" t="s">
        <v>252</v>
      </c>
      <c r="BR588" s="8"/>
      <c r="BS588" s="8"/>
      <c r="BT588" s="4"/>
      <c r="BU588" s="8"/>
      <c r="BV588" s="4"/>
      <c r="BW588" s="8"/>
      <c r="BX588" s="8"/>
      <c r="BY588" s="8"/>
      <c r="BZ588" s="4"/>
      <c r="CA588" s="8"/>
      <c r="CB588" s="4"/>
      <c r="CC588" s="8"/>
      <c r="CD588" s="8"/>
      <c r="CE588" s="8"/>
      <c r="CF588" s="4"/>
      <c r="CG588" s="8"/>
      <c r="CH588" s="4"/>
      <c r="CI588" s="8"/>
      <c r="CJ588" s="8"/>
      <c r="CK588" s="8"/>
      <c r="CL588" s="4"/>
      <c r="CM588" s="8"/>
      <c r="CN588" s="4"/>
      <c r="CO588" s="8"/>
      <c r="CP588" s="8"/>
      <c r="CQ588" s="8"/>
      <c r="CR588" s="4"/>
      <c r="CS588" s="8"/>
      <c r="CT588" s="4"/>
      <c r="CU588" s="8"/>
      <c r="CV588" s="8"/>
      <c r="CW588" s="8"/>
      <c r="CX588" s="4"/>
      <c r="CY588" s="8"/>
      <c r="CZ588" s="4"/>
      <c r="DA588" s="8"/>
      <c r="DB588" s="8"/>
      <c r="DC588" s="8"/>
      <c r="DD588" s="4"/>
      <c r="DE588" s="8"/>
      <c r="DF588" s="4"/>
      <c r="DG588" s="8"/>
      <c r="DH588" s="8"/>
      <c r="DI588" s="8"/>
      <c r="DJ588" s="4"/>
      <c r="DK588" s="8"/>
      <c r="DL588" s="4"/>
      <c r="DM588" s="8"/>
      <c r="DN588" s="8"/>
      <c r="DO588" s="8"/>
      <c r="DP588" s="4"/>
      <c r="DQ588" s="8"/>
      <c r="DR588" s="4"/>
      <c r="DS588" s="8"/>
      <c r="DT588" s="8"/>
      <c r="DU588" s="8"/>
      <c r="DV588" s="4"/>
      <c r="DW588" s="8"/>
      <c r="DX588" s="4"/>
      <c r="DY588" s="8"/>
      <c r="DZ588" s="8"/>
      <c r="EA588" s="8"/>
      <c r="EB588" s="4"/>
      <c r="EC588" s="8"/>
      <c r="ED588" s="4"/>
      <c r="EE588" s="8"/>
      <c r="EF588" s="8"/>
      <c r="EG588" s="8"/>
      <c r="EH588" s="4"/>
      <c r="EI588" s="8"/>
      <c r="EJ588" s="4"/>
      <c r="EK588" s="8"/>
      <c r="EL588" s="8"/>
      <c r="EM588" s="8"/>
      <c r="EN588" s="4"/>
      <c r="EO588" s="8"/>
      <c r="EP588" s="4"/>
      <c r="EQ588" s="8"/>
      <c r="ER588" s="8"/>
      <c r="ES588" s="8"/>
      <c r="ET588" s="4"/>
      <c r="EU588" s="8"/>
      <c r="EV588" s="4"/>
      <c r="EW588" s="8"/>
      <c r="EX588" s="8"/>
      <c r="EY588" s="8"/>
      <c r="EZ588" s="4"/>
      <c r="FA588" s="8"/>
      <c r="FB588" s="4"/>
      <c r="FC588" s="8"/>
      <c r="FD588" s="7">
        <v>0</v>
      </c>
      <c r="FE588" s="7">
        <v>0</v>
      </c>
      <c r="FF588" s="4"/>
      <c r="FG588" s="7">
        <v>0</v>
      </c>
      <c r="FH588" s="4"/>
      <c r="FI588" s="7">
        <v>0</v>
      </c>
      <c r="FJ588" s="7">
        <v>0</v>
      </c>
      <c r="FK588" s="7">
        <v>0</v>
      </c>
      <c r="FL588" s="4"/>
      <c r="FM588" s="7">
        <v>0</v>
      </c>
      <c r="FN588" s="4"/>
      <c r="FO588" s="7">
        <v>0</v>
      </c>
      <c r="FP588" s="7">
        <v>0</v>
      </c>
      <c r="FQ588" s="7">
        <v>0</v>
      </c>
      <c r="FR588" s="4"/>
      <c r="FS588" s="7">
        <v>0</v>
      </c>
      <c r="FT588" s="4"/>
      <c r="FU588" s="7">
        <v>0</v>
      </c>
      <c r="FV588" s="7">
        <v>0</v>
      </c>
      <c r="FW588" s="7">
        <v>0</v>
      </c>
      <c r="FX588" s="4"/>
      <c r="FY588" s="7">
        <v>0</v>
      </c>
      <c r="FZ588" s="4"/>
      <c r="GA588" s="7">
        <v>0</v>
      </c>
      <c r="GB588" s="7">
        <v>0</v>
      </c>
      <c r="GC588" s="7">
        <v>0</v>
      </c>
      <c r="GD588" s="4"/>
      <c r="GE588" s="7">
        <v>0</v>
      </c>
      <c r="GF588" s="4"/>
      <c r="GG588" s="7">
        <v>0</v>
      </c>
      <c r="GH588" s="7">
        <v>0</v>
      </c>
      <c r="GI588" s="7">
        <v>0</v>
      </c>
      <c r="GJ588" s="4"/>
      <c r="GK588" s="7">
        <v>0</v>
      </c>
      <c r="GL588" s="4"/>
      <c r="GM588" s="7">
        <v>0</v>
      </c>
      <c r="GN588" s="7">
        <v>0</v>
      </c>
      <c r="GO588" s="7">
        <v>0</v>
      </c>
      <c r="GP588" s="4"/>
      <c r="GQ588" s="7">
        <v>0</v>
      </c>
      <c r="GR588" s="4"/>
      <c r="GS588" s="7">
        <v>0</v>
      </c>
      <c r="GT588" s="7">
        <v>0</v>
      </c>
      <c r="GU588" s="7">
        <v>0</v>
      </c>
      <c r="GV588" s="4"/>
      <c r="GW588" s="7">
        <v>0</v>
      </c>
      <c r="GX588" s="4"/>
      <c r="GY588" s="7">
        <v>0</v>
      </c>
      <c r="GZ588" s="3"/>
    </row>
    <row r="589" spans="1:208" s="11" customFormat="1" x14ac:dyDescent="0.25">
      <c r="A589" s="7" t="s">
        <v>220</v>
      </c>
      <c r="B589" s="7" t="s">
        <v>1336</v>
      </c>
      <c r="C589" s="7" t="s">
        <v>1337</v>
      </c>
      <c r="D589" s="33" t="s">
        <v>231</v>
      </c>
      <c r="E589" s="7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/>
      <c r="AP589" s="8"/>
      <c r="AQ589" s="8"/>
      <c r="AR589" s="8"/>
      <c r="AS589" s="8"/>
      <c r="AT589" s="8">
        <v>0</v>
      </c>
      <c r="AU589" s="8">
        <f t="shared" si="49"/>
        <v>0</v>
      </c>
      <c r="AV589" s="8">
        <f t="shared" si="50"/>
        <v>0</v>
      </c>
      <c r="AW589" s="8">
        <f t="shared" si="51"/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9">
        <v>0</v>
      </c>
      <c r="BM589" s="8" t="s">
        <v>268</v>
      </c>
      <c r="BN589" s="7" t="s">
        <v>268</v>
      </c>
      <c r="BO589" s="10"/>
      <c r="BP589" s="10"/>
      <c r="BQ589" s="7" t="s">
        <v>252</v>
      </c>
      <c r="BR589" s="8"/>
      <c r="BS589" s="8"/>
      <c r="BT589" s="4"/>
      <c r="BU589" s="8"/>
      <c r="BV589" s="4"/>
      <c r="BW589" s="8"/>
      <c r="BX589" s="8"/>
      <c r="BY589" s="8"/>
      <c r="BZ589" s="4"/>
      <c r="CA589" s="8"/>
      <c r="CB589" s="4"/>
      <c r="CC589" s="8"/>
      <c r="CD589" s="8"/>
      <c r="CE589" s="8"/>
      <c r="CF589" s="4"/>
      <c r="CG589" s="8"/>
      <c r="CH589" s="4"/>
      <c r="CI589" s="8"/>
      <c r="CJ589" s="8"/>
      <c r="CK589" s="8"/>
      <c r="CL589" s="4"/>
      <c r="CM589" s="8"/>
      <c r="CN589" s="4"/>
      <c r="CO589" s="8"/>
      <c r="CP589" s="8"/>
      <c r="CQ589" s="8"/>
      <c r="CR589" s="4"/>
      <c r="CS589" s="8"/>
      <c r="CT589" s="4"/>
      <c r="CU589" s="8"/>
      <c r="CV589" s="8"/>
      <c r="CW589" s="8"/>
      <c r="CX589" s="4"/>
      <c r="CY589" s="8"/>
      <c r="CZ589" s="4"/>
      <c r="DA589" s="8"/>
      <c r="DB589" s="8"/>
      <c r="DC589" s="8"/>
      <c r="DD589" s="4"/>
      <c r="DE589" s="8"/>
      <c r="DF589" s="4"/>
      <c r="DG589" s="8"/>
      <c r="DH589" s="8"/>
      <c r="DI589" s="8"/>
      <c r="DJ589" s="4"/>
      <c r="DK589" s="8"/>
      <c r="DL589" s="4"/>
      <c r="DM589" s="8"/>
      <c r="DN589" s="8"/>
      <c r="DO589" s="8"/>
      <c r="DP589" s="4"/>
      <c r="DQ589" s="8"/>
      <c r="DR589" s="4"/>
      <c r="DS589" s="8"/>
      <c r="DT589" s="8"/>
      <c r="DU589" s="8"/>
      <c r="DV589" s="4"/>
      <c r="DW589" s="8"/>
      <c r="DX589" s="4"/>
      <c r="DY589" s="8"/>
      <c r="DZ589" s="8"/>
      <c r="EA589" s="8"/>
      <c r="EB589" s="4"/>
      <c r="EC589" s="8"/>
      <c r="ED589" s="4"/>
      <c r="EE589" s="8"/>
      <c r="EF589" s="8"/>
      <c r="EG589" s="8"/>
      <c r="EH589" s="4"/>
      <c r="EI589" s="8"/>
      <c r="EJ589" s="4"/>
      <c r="EK589" s="8"/>
      <c r="EL589" s="8"/>
      <c r="EM589" s="8"/>
      <c r="EN589" s="4"/>
      <c r="EO589" s="8"/>
      <c r="EP589" s="4"/>
      <c r="EQ589" s="8"/>
      <c r="ER589" s="8"/>
      <c r="ES589" s="8"/>
      <c r="ET589" s="4"/>
      <c r="EU589" s="8"/>
      <c r="EV589" s="4"/>
      <c r="EW589" s="8"/>
      <c r="EX589" s="8">
        <v>0</v>
      </c>
      <c r="EY589" s="8">
        <v>0</v>
      </c>
      <c r="EZ589" s="4"/>
      <c r="FA589" s="8">
        <v>0</v>
      </c>
      <c r="FB589" s="4"/>
      <c r="FC589" s="8">
        <v>0</v>
      </c>
      <c r="FD589" s="7">
        <v>0</v>
      </c>
      <c r="FE589" s="7">
        <v>0</v>
      </c>
      <c r="FF589" s="4"/>
      <c r="FG589" s="7">
        <v>0</v>
      </c>
      <c r="FH589" s="4"/>
      <c r="FI589" s="7">
        <v>0</v>
      </c>
      <c r="FJ589" s="7">
        <v>0</v>
      </c>
      <c r="FK589" s="7">
        <v>0</v>
      </c>
      <c r="FL589" s="4"/>
      <c r="FM589" s="7">
        <v>0</v>
      </c>
      <c r="FN589" s="4"/>
      <c r="FO589" s="7">
        <v>0</v>
      </c>
      <c r="FP589" s="7">
        <v>0</v>
      </c>
      <c r="FQ589" s="7">
        <v>0</v>
      </c>
      <c r="FR589" s="4"/>
      <c r="FS589" s="7">
        <v>0</v>
      </c>
      <c r="FT589" s="4"/>
      <c r="FU589" s="7">
        <v>0</v>
      </c>
      <c r="FV589" s="7">
        <v>0</v>
      </c>
      <c r="FW589" s="7">
        <v>0</v>
      </c>
      <c r="FX589" s="4"/>
      <c r="FY589" s="7">
        <v>0</v>
      </c>
      <c r="FZ589" s="4"/>
      <c r="GA589" s="7">
        <v>0</v>
      </c>
      <c r="GB589" s="7">
        <v>0</v>
      </c>
      <c r="GC589" s="7">
        <v>0</v>
      </c>
      <c r="GD589" s="4"/>
      <c r="GE589" s="7">
        <v>0</v>
      </c>
      <c r="GF589" s="4"/>
      <c r="GG589" s="7">
        <v>0</v>
      </c>
      <c r="GH589" s="7">
        <v>0</v>
      </c>
      <c r="GI589" s="7">
        <v>0</v>
      </c>
      <c r="GJ589" s="4"/>
      <c r="GK589" s="7">
        <v>0</v>
      </c>
      <c r="GL589" s="4"/>
      <c r="GM589" s="7">
        <v>0</v>
      </c>
      <c r="GN589" s="7">
        <v>0</v>
      </c>
      <c r="GO589" s="7">
        <v>0</v>
      </c>
      <c r="GP589" s="4"/>
      <c r="GQ589" s="7">
        <v>0</v>
      </c>
      <c r="GR589" s="4"/>
      <c r="GS589" s="7">
        <v>0</v>
      </c>
      <c r="GT589" s="7">
        <v>0</v>
      </c>
      <c r="GU589" s="7">
        <v>0</v>
      </c>
      <c r="GV589" s="4"/>
      <c r="GW589" s="7">
        <v>0</v>
      </c>
      <c r="GX589" s="4"/>
      <c r="GY589" s="7">
        <v>0</v>
      </c>
      <c r="GZ589" s="3"/>
    </row>
    <row r="590" spans="1:208" s="11" customFormat="1" x14ac:dyDescent="0.25">
      <c r="A590" s="7" t="s">
        <v>220</v>
      </c>
      <c r="B590" s="7" t="s">
        <v>1338</v>
      </c>
      <c r="C590" s="7" t="s">
        <v>1339</v>
      </c>
      <c r="D590" s="33" t="s">
        <v>267</v>
      </c>
      <c r="E590" s="7"/>
      <c r="F590" s="8"/>
      <c r="G590" s="8">
        <v>42.601914233077103</v>
      </c>
      <c r="H590" s="8">
        <v>228.79962146300599</v>
      </c>
      <c r="I590" s="8">
        <v>196.33371017089101</v>
      </c>
      <c r="J590" s="8">
        <v>23.774211965177699</v>
      </c>
      <c r="K590" s="8">
        <v>20.169415924019798</v>
      </c>
      <c r="L590" s="8">
        <v>0.14366688663751701</v>
      </c>
      <c r="M590" s="8">
        <v>-7.8014868470094703</v>
      </c>
      <c r="N590" s="8">
        <v>0</v>
      </c>
      <c r="O590" s="8"/>
      <c r="P590" s="8">
        <v>0</v>
      </c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>
        <v>42.601914233077103</v>
      </c>
      <c r="AD590" s="8">
        <v>425.13333163389802</v>
      </c>
      <c r="AE590" s="8">
        <v>43.9436278891976</v>
      </c>
      <c r="AF590" s="8">
        <v>-7.6578199603719499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467.73524586697499</v>
      </c>
      <c r="AP590" s="8">
        <v>36.285807928825598</v>
      </c>
      <c r="AQ590" s="8">
        <v>0</v>
      </c>
      <c r="AR590" s="8"/>
      <c r="AS590" s="8"/>
      <c r="AT590" s="8"/>
      <c r="AU590" s="8">
        <f t="shared" si="49"/>
        <v>-36.285807928825598</v>
      </c>
      <c r="AV590" s="8">
        <f t="shared" si="50"/>
        <v>0</v>
      </c>
      <c r="AW590" s="8">
        <f t="shared" si="51"/>
        <v>0</v>
      </c>
      <c r="AX590" s="8">
        <v>-7.94515373364698</v>
      </c>
      <c r="AY590" s="8">
        <v>7.8014868470094703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9">
        <v>0</v>
      </c>
      <c r="BM590" s="8" t="s">
        <v>268</v>
      </c>
      <c r="BN590" s="7" t="s">
        <v>268</v>
      </c>
      <c r="BO590" s="10"/>
      <c r="BP590" s="10"/>
      <c r="BQ590" s="7" t="s">
        <v>252</v>
      </c>
      <c r="BR590" s="8">
        <v>0</v>
      </c>
      <c r="BS590" s="8">
        <v>0</v>
      </c>
      <c r="BT590" s="4"/>
      <c r="BU590" s="8">
        <v>-3.6347048770868903E-2</v>
      </c>
      <c r="BV590" s="4"/>
      <c r="BW590" s="8">
        <v>0</v>
      </c>
      <c r="BX590" s="8"/>
      <c r="BY590" s="8"/>
      <c r="BZ590" s="4"/>
      <c r="CA590" s="8"/>
      <c r="CB590" s="4"/>
      <c r="CC590" s="8"/>
      <c r="CD590" s="8">
        <v>0</v>
      </c>
      <c r="CE590" s="8">
        <v>0</v>
      </c>
      <c r="CF590" s="4"/>
      <c r="CG590" s="8">
        <v>-0.37865115963651202</v>
      </c>
      <c r="CH590" s="4"/>
      <c r="CI590" s="8">
        <v>0</v>
      </c>
      <c r="CJ590" s="8"/>
      <c r="CK590" s="8"/>
      <c r="CL590" s="4"/>
      <c r="CM590" s="8"/>
      <c r="CN590" s="4"/>
      <c r="CO590" s="8"/>
      <c r="CP590" s="8"/>
      <c r="CQ590" s="8"/>
      <c r="CR590" s="4"/>
      <c r="CS590" s="8"/>
      <c r="CT590" s="4"/>
      <c r="CU590" s="8"/>
      <c r="CV590" s="8"/>
      <c r="CW590" s="8"/>
      <c r="CX590" s="4"/>
      <c r="CY590" s="8"/>
      <c r="CZ590" s="4"/>
      <c r="DA590" s="8"/>
      <c r="DB590" s="8"/>
      <c r="DC590" s="8"/>
      <c r="DD590" s="4"/>
      <c r="DE590" s="8"/>
      <c r="DF590" s="4"/>
      <c r="DG590" s="8"/>
      <c r="DH590" s="8"/>
      <c r="DI590" s="8"/>
      <c r="DJ590" s="4"/>
      <c r="DK590" s="8"/>
      <c r="DL590" s="4"/>
      <c r="DM590" s="8"/>
      <c r="DN590" s="8"/>
      <c r="DO590" s="8"/>
      <c r="DP590" s="4"/>
      <c r="DQ590" s="8"/>
      <c r="DR590" s="4"/>
      <c r="DS590" s="8"/>
      <c r="DT590" s="8"/>
      <c r="DU590" s="8"/>
      <c r="DV590" s="4"/>
      <c r="DW590" s="8"/>
      <c r="DX590" s="4"/>
      <c r="DY590" s="8"/>
      <c r="DZ590" s="8"/>
      <c r="EA590" s="8"/>
      <c r="EB590" s="4"/>
      <c r="EC590" s="8"/>
      <c r="ED590" s="4"/>
      <c r="EE590" s="8"/>
      <c r="EF590" s="8"/>
      <c r="EG590" s="8"/>
      <c r="EH590" s="4"/>
      <c r="EI590" s="8"/>
      <c r="EJ590" s="4"/>
      <c r="EK590" s="8"/>
      <c r="EL590" s="8"/>
      <c r="EM590" s="8"/>
      <c r="EN590" s="4"/>
      <c r="EO590" s="8"/>
      <c r="EP590" s="4"/>
      <c r="EQ590" s="8"/>
      <c r="ER590" s="8"/>
      <c r="ES590" s="8"/>
      <c r="ET590" s="4"/>
      <c r="EU590" s="8"/>
      <c r="EV590" s="4"/>
      <c r="EW590" s="8"/>
      <c r="EX590" s="8"/>
      <c r="EY590" s="8"/>
      <c r="EZ590" s="4"/>
      <c r="FA590" s="8"/>
      <c r="FB590" s="4"/>
      <c r="FC590" s="8"/>
      <c r="FD590" s="7">
        <v>0</v>
      </c>
      <c r="FE590" s="7">
        <v>0</v>
      </c>
      <c r="FF590" s="4"/>
      <c r="FG590" s="7">
        <v>-3.6347048770868903E-2</v>
      </c>
      <c r="FH590" s="4"/>
      <c r="FI590" s="7">
        <v>0</v>
      </c>
      <c r="FJ590" s="7">
        <v>0</v>
      </c>
      <c r="FK590" s="7">
        <v>0</v>
      </c>
      <c r="FL590" s="4"/>
      <c r="FM590" s="7">
        <v>-0.37865115963651202</v>
      </c>
      <c r="FN590" s="4"/>
      <c r="FO590" s="7">
        <v>0</v>
      </c>
      <c r="FP590" s="7">
        <v>0</v>
      </c>
      <c r="FQ590" s="7">
        <v>0</v>
      </c>
      <c r="FR590" s="4"/>
      <c r="FS590" s="7">
        <v>0</v>
      </c>
      <c r="FT590" s="4"/>
      <c r="FU590" s="7">
        <v>0</v>
      </c>
      <c r="FV590" s="7">
        <v>0</v>
      </c>
      <c r="FW590" s="7">
        <v>0</v>
      </c>
      <c r="FX590" s="4"/>
      <c r="FY590" s="7">
        <v>0</v>
      </c>
      <c r="FZ590" s="4"/>
      <c r="GA590" s="7">
        <v>0</v>
      </c>
      <c r="GB590" s="7">
        <v>0</v>
      </c>
      <c r="GC590" s="7">
        <v>0</v>
      </c>
      <c r="GD590" s="4"/>
      <c r="GE590" s="7">
        <v>0</v>
      </c>
      <c r="GF590" s="4"/>
      <c r="GG590" s="7">
        <v>0</v>
      </c>
      <c r="GH590" s="7">
        <v>0</v>
      </c>
      <c r="GI590" s="7">
        <v>0</v>
      </c>
      <c r="GJ590" s="4"/>
      <c r="GK590" s="7">
        <v>0</v>
      </c>
      <c r="GL590" s="4"/>
      <c r="GM590" s="7">
        <v>0</v>
      </c>
      <c r="GN590" s="7">
        <v>0</v>
      </c>
      <c r="GO590" s="7">
        <v>0</v>
      </c>
      <c r="GP590" s="4"/>
      <c r="GQ590" s="7">
        <v>0</v>
      </c>
      <c r="GR590" s="4"/>
      <c r="GS590" s="7">
        <v>0</v>
      </c>
      <c r="GT590" s="7">
        <v>0</v>
      </c>
      <c r="GU590" s="7">
        <v>0</v>
      </c>
      <c r="GV590" s="4"/>
      <c r="GW590" s="7">
        <v>0</v>
      </c>
      <c r="GX590" s="4"/>
      <c r="GY590" s="7">
        <v>0</v>
      </c>
      <c r="GZ590" s="3"/>
    </row>
    <row r="591" spans="1:208" s="11" customFormat="1" x14ac:dyDescent="0.25">
      <c r="A591" s="7" t="s">
        <v>220</v>
      </c>
      <c r="B591" s="7" t="s">
        <v>1340</v>
      </c>
      <c r="C591" s="7"/>
      <c r="D591" s="33"/>
      <c r="E591" s="7"/>
      <c r="F591" s="8"/>
      <c r="G591" s="8"/>
      <c r="H591" s="8"/>
      <c r="I591" s="8"/>
      <c r="J591" s="8"/>
      <c r="K591" s="8"/>
      <c r="L591" s="8"/>
      <c r="M591" s="8">
        <v>0</v>
      </c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/>
      <c r="AP591" s="8">
        <v>0</v>
      </c>
      <c r="AQ591" s="8"/>
      <c r="AR591" s="8"/>
      <c r="AS591" s="8"/>
      <c r="AT591" s="8"/>
      <c r="AU591" s="8">
        <f t="shared" si="49"/>
        <v>0</v>
      </c>
      <c r="AV591" s="8">
        <f t="shared" si="50"/>
        <v>0</v>
      </c>
      <c r="AW591" s="8">
        <f t="shared" si="51"/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9">
        <v>0</v>
      </c>
      <c r="BM591" s="8" t="s">
        <v>268</v>
      </c>
      <c r="BN591" s="7" t="s">
        <v>268</v>
      </c>
      <c r="BO591" s="10"/>
      <c r="BP591" s="10"/>
      <c r="BQ591" s="7" t="s">
        <v>252</v>
      </c>
      <c r="BR591" s="8"/>
      <c r="BS591" s="8"/>
      <c r="BT591" s="4"/>
      <c r="BU591" s="8"/>
      <c r="BV591" s="4"/>
      <c r="BW591" s="8"/>
      <c r="BX591" s="8"/>
      <c r="BY591" s="8"/>
      <c r="BZ591" s="4"/>
      <c r="CA591" s="8"/>
      <c r="CB591" s="4"/>
      <c r="CC591" s="8"/>
      <c r="CD591" s="8"/>
      <c r="CE591" s="8"/>
      <c r="CF591" s="4"/>
      <c r="CG591" s="8"/>
      <c r="CH591" s="4"/>
      <c r="CI591" s="8"/>
      <c r="CJ591" s="8"/>
      <c r="CK591" s="8"/>
      <c r="CL591" s="4"/>
      <c r="CM591" s="8"/>
      <c r="CN591" s="4"/>
      <c r="CO591" s="8"/>
      <c r="CP591" s="8"/>
      <c r="CQ591" s="8"/>
      <c r="CR591" s="4"/>
      <c r="CS591" s="8"/>
      <c r="CT591" s="4"/>
      <c r="CU591" s="8"/>
      <c r="CV591" s="8"/>
      <c r="CW591" s="8"/>
      <c r="CX591" s="4"/>
      <c r="CY591" s="8"/>
      <c r="CZ591" s="4"/>
      <c r="DA591" s="8"/>
      <c r="DB591" s="8"/>
      <c r="DC591" s="8"/>
      <c r="DD591" s="4"/>
      <c r="DE591" s="8"/>
      <c r="DF591" s="4"/>
      <c r="DG591" s="8"/>
      <c r="DH591" s="8"/>
      <c r="DI591" s="8"/>
      <c r="DJ591" s="4"/>
      <c r="DK591" s="8"/>
      <c r="DL591" s="4"/>
      <c r="DM591" s="8"/>
      <c r="DN591" s="8"/>
      <c r="DO591" s="8"/>
      <c r="DP591" s="4"/>
      <c r="DQ591" s="8"/>
      <c r="DR591" s="4"/>
      <c r="DS591" s="8"/>
      <c r="DT591" s="8"/>
      <c r="DU591" s="8"/>
      <c r="DV591" s="4"/>
      <c r="DW591" s="8"/>
      <c r="DX591" s="4"/>
      <c r="DY591" s="8"/>
      <c r="DZ591" s="8"/>
      <c r="EA591" s="8"/>
      <c r="EB591" s="4"/>
      <c r="EC591" s="8"/>
      <c r="ED591" s="4"/>
      <c r="EE591" s="8"/>
      <c r="EF591" s="8"/>
      <c r="EG591" s="8"/>
      <c r="EH591" s="4"/>
      <c r="EI591" s="8"/>
      <c r="EJ591" s="4"/>
      <c r="EK591" s="8"/>
      <c r="EL591" s="8"/>
      <c r="EM591" s="8"/>
      <c r="EN591" s="4"/>
      <c r="EO591" s="8"/>
      <c r="EP591" s="4"/>
      <c r="EQ591" s="8"/>
      <c r="ER591" s="8"/>
      <c r="ES591" s="8"/>
      <c r="ET591" s="4"/>
      <c r="EU591" s="8"/>
      <c r="EV591" s="4"/>
      <c r="EW591" s="8"/>
      <c r="EX591" s="8"/>
      <c r="EY591" s="8"/>
      <c r="EZ591" s="4"/>
      <c r="FA591" s="8"/>
      <c r="FB591" s="4"/>
      <c r="FC591" s="8"/>
      <c r="FD591" s="7">
        <v>0</v>
      </c>
      <c r="FE591" s="7">
        <v>0</v>
      </c>
      <c r="FF591" s="4"/>
      <c r="FG591" s="7">
        <v>0</v>
      </c>
      <c r="FH591" s="4"/>
      <c r="FI591" s="7">
        <v>0</v>
      </c>
      <c r="FJ591" s="7">
        <v>0</v>
      </c>
      <c r="FK591" s="7">
        <v>0</v>
      </c>
      <c r="FL591" s="4"/>
      <c r="FM591" s="7">
        <v>0</v>
      </c>
      <c r="FN591" s="4"/>
      <c r="FO591" s="7">
        <v>0</v>
      </c>
      <c r="FP591" s="7">
        <v>0</v>
      </c>
      <c r="FQ591" s="7">
        <v>0</v>
      </c>
      <c r="FR591" s="4"/>
      <c r="FS591" s="7">
        <v>0</v>
      </c>
      <c r="FT591" s="4"/>
      <c r="FU591" s="7">
        <v>0</v>
      </c>
      <c r="FV591" s="7">
        <v>0</v>
      </c>
      <c r="FW591" s="7">
        <v>0</v>
      </c>
      <c r="FX591" s="4"/>
      <c r="FY591" s="7">
        <v>0</v>
      </c>
      <c r="FZ591" s="4"/>
      <c r="GA591" s="7">
        <v>0</v>
      </c>
      <c r="GB591" s="7">
        <v>0</v>
      </c>
      <c r="GC591" s="7">
        <v>0</v>
      </c>
      <c r="GD591" s="4"/>
      <c r="GE591" s="7">
        <v>0</v>
      </c>
      <c r="GF591" s="4"/>
      <c r="GG591" s="7">
        <v>0</v>
      </c>
      <c r="GH591" s="7">
        <v>0</v>
      </c>
      <c r="GI591" s="7">
        <v>0</v>
      </c>
      <c r="GJ591" s="4"/>
      <c r="GK591" s="7">
        <v>0</v>
      </c>
      <c r="GL591" s="4"/>
      <c r="GM591" s="7">
        <v>0</v>
      </c>
      <c r="GN591" s="7">
        <v>0</v>
      </c>
      <c r="GO591" s="7">
        <v>0</v>
      </c>
      <c r="GP591" s="4"/>
      <c r="GQ591" s="7">
        <v>0</v>
      </c>
      <c r="GR591" s="4"/>
      <c r="GS591" s="7">
        <v>0</v>
      </c>
      <c r="GT591" s="7">
        <v>0</v>
      </c>
      <c r="GU591" s="7">
        <v>0</v>
      </c>
      <c r="GV591" s="4"/>
      <c r="GW591" s="7">
        <v>0</v>
      </c>
      <c r="GX591" s="4"/>
      <c r="GY591" s="7">
        <v>0</v>
      </c>
      <c r="GZ591" s="3"/>
    </row>
    <row r="592" spans="1:208" s="11" customFormat="1" x14ac:dyDescent="0.25">
      <c r="A592" s="7" t="s">
        <v>220</v>
      </c>
      <c r="B592" s="7" t="s">
        <v>1341</v>
      </c>
      <c r="C592" s="7" t="s">
        <v>1342</v>
      </c>
      <c r="D592" s="33" t="s">
        <v>231</v>
      </c>
      <c r="E592" s="7"/>
      <c r="F592" s="8"/>
      <c r="G592" s="8"/>
      <c r="H592" s="8"/>
      <c r="I592" s="8"/>
      <c r="J592" s="8"/>
      <c r="K592" s="8"/>
      <c r="L592" s="8">
        <v>335.74776209538499</v>
      </c>
      <c r="M592" s="8">
        <v>363.65265175737898</v>
      </c>
      <c r="N592" s="8">
        <v>419.80053296431902</v>
      </c>
      <c r="O592" s="8">
        <v>503.08018465614703</v>
      </c>
      <c r="P592" s="8">
        <v>499.43345169353</v>
      </c>
      <c r="Q592" s="8">
        <v>209.22495577550799</v>
      </c>
      <c r="R592" s="8">
        <v>6.6493016896346404</v>
      </c>
      <c r="S592" s="8">
        <v>-3.63674598376948</v>
      </c>
      <c r="T592" s="8">
        <v>0</v>
      </c>
      <c r="U592" s="8">
        <v>0</v>
      </c>
      <c r="V592" s="8"/>
      <c r="W592" s="8"/>
      <c r="X592" s="8"/>
      <c r="Y592" s="8"/>
      <c r="Z592" s="8"/>
      <c r="AA592" s="8"/>
      <c r="AB592" s="8"/>
      <c r="AC592" s="8">
        <v>0</v>
      </c>
      <c r="AD592" s="8">
        <v>0</v>
      </c>
      <c r="AE592" s="8">
        <v>0</v>
      </c>
      <c r="AF592" s="8">
        <v>699.40041385276402</v>
      </c>
      <c r="AG592" s="8">
        <v>922.88071762046604</v>
      </c>
      <c r="AH592" s="8">
        <v>708.65840746903802</v>
      </c>
      <c r="AI592" s="8">
        <v>3.01255570586516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/>
      <c r="AP592" s="8">
        <v>699.40041385276402</v>
      </c>
      <c r="AQ592" s="8">
        <v>1631.5391250895</v>
      </c>
      <c r="AR592" s="8">
        <v>3.01255570586516</v>
      </c>
      <c r="AS592" s="8"/>
      <c r="AT592" s="8"/>
      <c r="AU592" s="8">
        <f t="shared" si="49"/>
        <v>932.13871123673596</v>
      </c>
      <c r="AV592" s="8">
        <f t="shared" si="50"/>
        <v>-1628.5265693836348</v>
      </c>
      <c r="AW592" s="8">
        <f t="shared" si="51"/>
        <v>-3.01255570586516</v>
      </c>
      <c r="AX592" s="8">
        <v>27.9048896619937</v>
      </c>
      <c r="AY592" s="8">
        <v>56.1478812069398</v>
      </c>
      <c r="AZ592" s="8">
        <v>83.279651691828207</v>
      </c>
      <c r="BA592" s="8">
        <v>-3.6467329626166798</v>
      </c>
      <c r="BB592" s="8">
        <v>-290.208495918023</v>
      </c>
      <c r="BC592" s="8">
        <v>-202.575654085873</v>
      </c>
      <c r="BD592" s="8">
        <v>-10.2860476734041</v>
      </c>
      <c r="BE592" s="8">
        <v>3.63674598376948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9">
        <v>0</v>
      </c>
      <c r="BM592" s="8" t="s">
        <v>268</v>
      </c>
      <c r="BN592" s="7" t="s">
        <v>268</v>
      </c>
      <c r="BO592" s="10"/>
      <c r="BP592" s="10"/>
      <c r="BQ592" s="7" t="s">
        <v>252</v>
      </c>
      <c r="BR592" s="8">
        <v>422.75794362711503</v>
      </c>
      <c r="BS592" s="8">
        <v>173.93954332135701</v>
      </c>
      <c r="BT592" s="4">
        <v>0.41144003547045499</v>
      </c>
      <c r="BU592" s="8">
        <v>116.201614408436</v>
      </c>
      <c r="BV592" s="4">
        <v>0.27486559663780002</v>
      </c>
      <c r="BW592" s="8">
        <v>39.4</v>
      </c>
      <c r="BX592" s="8">
        <v>502.30550032896201</v>
      </c>
      <c r="BY592" s="8">
        <v>217.71666675950999</v>
      </c>
      <c r="BZ592" s="4">
        <v>0.43343476552999399</v>
      </c>
      <c r="CA592" s="8">
        <v>163.08936508340099</v>
      </c>
      <c r="CB592" s="4">
        <v>0.32468162298958197</v>
      </c>
      <c r="CC592" s="8">
        <v>44.806451612903203</v>
      </c>
      <c r="CD592" s="8">
        <v>497.926099116221</v>
      </c>
      <c r="CE592" s="8">
        <v>194.92911226565599</v>
      </c>
      <c r="CF592" s="4">
        <v>0.39148201432228502</v>
      </c>
      <c r="CG592" s="8">
        <v>143.66952552612099</v>
      </c>
      <c r="CH592" s="4">
        <v>0.288535840521562</v>
      </c>
      <c r="CI592" s="8">
        <v>44.866666666666703</v>
      </c>
      <c r="CJ592" s="8">
        <v>209.959128438904</v>
      </c>
      <c r="CK592" s="8">
        <v>35.799899300247098</v>
      </c>
      <c r="CL592" s="4">
        <v>0.17050889650013301</v>
      </c>
      <c r="CM592" s="8">
        <v>-5.6022447226579404</v>
      </c>
      <c r="CN592" s="4">
        <v>-2.66825489527985E-2</v>
      </c>
      <c r="CO592" s="8">
        <v>23.064516129032299</v>
      </c>
      <c r="CP592" s="8">
        <v>6.6504590494092302</v>
      </c>
      <c r="CQ592" s="8">
        <v>0.10016596323910699</v>
      </c>
      <c r="CR592" s="4">
        <v>1.50615111671133E-2</v>
      </c>
      <c r="CS592" s="8">
        <v>-6.4277271068644204</v>
      </c>
      <c r="CT592" s="4">
        <v>-0.96650878670328799</v>
      </c>
      <c r="CU592" s="8">
        <v>1.13333333333333</v>
      </c>
      <c r="CV592" s="8">
        <v>-3.63881190798375</v>
      </c>
      <c r="CW592" s="8">
        <v>-3.63881190798375</v>
      </c>
      <c r="CX592" s="4">
        <v>1</v>
      </c>
      <c r="CY592" s="8">
        <v>-247.556654730552</v>
      </c>
      <c r="CZ592" s="4">
        <v>-68.032275641233198</v>
      </c>
      <c r="DA592" s="8">
        <v>0</v>
      </c>
      <c r="DB592" s="8">
        <v>0</v>
      </c>
      <c r="DC592" s="8">
        <v>0</v>
      </c>
      <c r="DD592" s="4"/>
      <c r="DE592" s="8">
        <v>125.72193099662999</v>
      </c>
      <c r="DF592" s="4"/>
      <c r="DG592" s="8">
        <v>0</v>
      </c>
      <c r="DH592" s="8">
        <v>0</v>
      </c>
      <c r="DI592" s="8">
        <v>0</v>
      </c>
      <c r="DJ592" s="4"/>
      <c r="DK592" s="8">
        <v>114.222997739638</v>
      </c>
      <c r="DL592" s="4"/>
      <c r="DM592" s="8">
        <v>0</v>
      </c>
      <c r="DN592" s="8"/>
      <c r="DO592" s="8"/>
      <c r="DP592" s="4"/>
      <c r="DQ592" s="8"/>
      <c r="DR592" s="4"/>
      <c r="DS592" s="8"/>
      <c r="DT592" s="8"/>
      <c r="DU592" s="8"/>
      <c r="DV592" s="4"/>
      <c r="DW592" s="8"/>
      <c r="DX592" s="4"/>
      <c r="DY592" s="8"/>
      <c r="DZ592" s="8"/>
      <c r="EA592" s="8"/>
      <c r="EB592" s="4"/>
      <c r="EC592" s="8"/>
      <c r="ED592" s="4"/>
      <c r="EE592" s="8"/>
      <c r="EF592" s="8"/>
      <c r="EG592" s="8"/>
      <c r="EH592" s="4"/>
      <c r="EI592" s="8"/>
      <c r="EJ592" s="4"/>
      <c r="EK592" s="8"/>
      <c r="EL592" s="8"/>
      <c r="EM592" s="8"/>
      <c r="EN592" s="4"/>
      <c r="EO592" s="8"/>
      <c r="EP592" s="4"/>
      <c r="EQ592" s="8"/>
      <c r="ER592" s="8"/>
      <c r="ES592" s="8"/>
      <c r="ET592" s="4"/>
      <c r="EU592" s="8"/>
      <c r="EV592" s="4"/>
      <c r="EW592" s="8"/>
      <c r="EX592" s="8"/>
      <c r="EY592" s="8"/>
      <c r="EZ592" s="4"/>
      <c r="FA592" s="8"/>
      <c r="FB592" s="4"/>
      <c r="FC592" s="8"/>
      <c r="FD592" s="7">
        <v>925.06344395607698</v>
      </c>
      <c r="FE592" s="7">
        <v>391.65621008086703</v>
      </c>
      <c r="FF592" s="4">
        <v>0.42338307998198499</v>
      </c>
      <c r="FG592" s="7">
        <v>279.29097949183802</v>
      </c>
      <c r="FH592" s="4">
        <v>0.30191548624755599</v>
      </c>
      <c r="FI592" s="7">
        <v>84.206451612903194</v>
      </c>
      <c r="FJ592" s="7">
        <v>707.88522755512497</v>
      </c>
      <c r="FK592" s="7">
        <v>230.72901156590299</v>
      </c>
      <c r="FL592" s="4">
        <v>0.32594127209404899</v>
      </c>
      <c r="FM592" s="7">
        <v>138.06728080346301</v>
      </c>
      <c r="FN592" s="4">
        <v>0.19504190146800501</v>
      </c>
      <c r="FO592" s="7">
        <v>67.931182795698902</v>
      </c>
      <c r="FP592" s="7">
        <v>3.0116471414254899</v>
      </c>
      <c r="FQ592" s="7">
        <v>-3.5386459447446401</v>
      </c>
      <c r="FR592" s="4">
        <v>-1.1749869020411601</v>
      </c>
      <c r="FS592" s="7">
        <v>-253.984381837417</v>
      </c>
      <c r="FT592" s="4">
        <v>-84.334043767557603</v>
      </c>
      <c r="FU592" s="7">
        <v>1.13333333333333</v>
      </c>
      <c r="FV592" s="7">
        <v>0</v>
      </c>
      <c r="FW592" s="7">
        <v>0</v>
      </c>
      <c r="FX592" s="4"/>
      <c r="FY592" s="7">
        <v>239.944928736268</v>
      </c>
      <c r="FZ592" s="4"/>
      <c r="GA592" s="7">
        <v>0</v>
      </c>
      <c r="GB592" s="7">
        <v>0</v>
      </c>
      <c r="GC592" s="7">
        <v>0</v>
      </c>
      <c r="GD592" s="4"/>
      <c r="GE592" s="7">
        <v>0</v>
      </c>
      <c r="GF592" s="4"/>
      <c r="GG592" s="7">
        <v>0</v>
      </c>
      <c r="GH592" s="7">
        <v>0</v>
      </c>
      <c r="GI592" s="7">
        <v>0</v>
      </c>
      <c r="GJ592" s="4"/>
      <c r="GK592" s="7">
        <v>0</v>
      </c>
      <c r="GL592" s="4"/>
      <c r="GM592" s="7">
        <v>0</v>
      </c>
      <c r="GN592" s="7">
        <v>0</v>
      </c>
      <c r="GO592" s="7">
        <v>0</v>
      </c>
      <c r="GP592" s="4"/>
      <c r="GQ592" s="7">
        <v>0</v>
      </c>
      <c r="GR592" s="4"/>
      <c r="GS592" s="7">
        <v>0</v>
      </c>
      <c r="GT592" s="7">
        <v>0</v>
      </c>
      <c r="GU592" s="7">
        <v>0</v>
      </c>
      <c r="GV592" s="4"/>
      <c r="GW592" s="7">
        <v>0</v>
      </c>
      <c r="GX592" s="4"/>
      <c r="GY592" s="7">
        <v>0</v>
      </c>
      <c r="GZ592" s="3"/>
    </row>
    <row r="593" spans="1:208" s="11" customFormat="1" x14ac:dyDescent="0.25">
      <c r="A593" s="7" t="s">
        <v>220</v>
      </c>
      <c r="B593" s="7" t="s">
        <v>1343</v>
      </c>
      <c r="C593" s="7" t="s">
        <v>1344</v>
      </c>
      <c r="D593" s="33" t="s">
        <v>241</v>
      </c>
      <c r="E593" s="7"/>
      <c r="F593" s="8">
        <v>28.693938060215601</v>
      </c>
      <c r="G593" s="8">
        <v>40.124166655919801</v>
      </c>
      <c r="H593" s="8">
        <v>45.5006739215588</v>
      </c>
      <c r="I593" s="8">
        <v>39.3548895965451</v>
      </c>
      <c r="J593" s="8">
        <v>39.373915483750302</v>
      </c>
      <c r="K593" s="8">
        <v>44.2022977618971</v>
      </c>
      <c r="L593" s="8">
        <v>36.2588713791327</v>
      </c>
      <c r="M593" s="8">
        <v>33.891885517531598</v>
      </c>
      <c r="N593" s="8">
        <v>28.738613922554698</v>
      </c>
      <c r="O593" s="8">
        <v>28.142880530083001</v>
      </c>
      <c r="P593" s="8">
        <v>16.102855312515899</v>
      </c>
      <c r="Q593" s="8">
        <v>10.131299836461601</v>
      </c>
      <c r="R593" s="8">
        <v>0</v>
      </c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>
        <v>68.818104716135295</v>
      </c>
      <c r="AD593" s="8">
        <v>84.855563518103907</v>
      </c>
      <c r="AE593" s="8">
        <v>83.576213245647395</v>
      </c>
      <c r="AF593" s="8">
        <v>70.150756896664305</v>
      </c>
      <c r="AG593" s="8">
        <v>56.881494452637803</v>
      </c>
      <c r="AH593" s="8">
        <v>26.234155148977599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153.67366823423899</v>
      </c>
      <c r="AP593" s="8">
        <v>153.72697014231201</v>
      </c>
      <c r="AQ593" s="8">
        <v>83.115649601615303</v>
      </c>
      <c r="AR593" s="8">
        <v>0</v>
      </c>
      <c r="AS593" s="8"/>
      <c r="AT593" s="8"/>
      <c r="AU593" s="8">
        <f t="shared" si="49"/>
        <v>-70.61132054069671</v>
      </c>
      <c r="AV593" s="8">
        <f t="shared" si="50"/>
        <v>-83.115649601615303</v>
      </c>
      <c r="AW593" s="8">
        <f t="shared" si="51"/>
        <v>0</v>
      </c>
      <c r="AX593" s="8">
        <v>-2.3669858616010599</v>
      </c>
      <c r="AY593" s="8">
        <v>-5.1532715949769097</v>
      </c>
      <c r="AZ593" s="8">
        <v>-0.59573339247170398</v>
      </c>
      <c r="BA593" s="8">
        <v>-12.0400252175671</v>
      </c>
      <c r="BB593" s="8">
        <v>-5.9715554760543101</v>
      </c>
      <c r="BC593" s="8">
        <v>-10.131299836461601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9">
        <v>0</v>
      </c>
      <c r="BM593" s="8" t="s">
        <v>268</v>
      </c>
      <c r="BN593" s="7" t="s">
        <v>268</v>
      </c>
      <c r="BO593" s="10">
        <v>830</v>
      </c>
      <c r="BP593" s="10"/>
      <c r="BQ593" s="7" t="s">
        <v>252</v>
      </c>
      <c r="BR593" s="8">
        <v>27.138483577761701</v>
      </c>
      <c r="BS593" s="8">
        <v>19.6557198204769</v>
      </c>
      <c r="BT593" s="4">
        <v>0.72427480202259897</v>
      </c>
      <c r="BU593" s="8">
        <v>12.236538765063701</v>
      </c>
      <c r="BV593" s="4">
        <v>0.45089250215479398</v>
      </c>
      <c r="BW593" s="8">
        <v>6</v>
      </c>
      <c r="BX593" s="8">
        <v>27.285120975607999</v>
      </c>
      <c r="BY593" s="8">
        <v>19.175042171453899</v>
      </c>
      <c r="BZ593" s="4">
        <v>0.70276551782914098</v>
      </c>
      <c r="CA593" s="8">
        <v>12.137644712199601</v>
      </c>
      <c r="CB593" s="4">
        <v>0.44484481938160497</v>
      </c>
      <c r="CC593" s="8">
        <v>6</v>
      </c>
      <c r="CD593" s="8">
        <v>15.9445214809506</v>
      </c>
      <c r="CE593" s="8">
        <v>11.2393634632813</v>
      </c>
      <c r="CF593" s="4">
        <v>0.70490440724165404</v>
      </c>
      <c r="CG593" s="8">
        <v>8.1488369768679103</v>
      </c>
      <c r="CH593" s="4">
        <v>0.51107441428101497</v>
      </c>
      <c r="CI593" s="8">
        <v>3</v>
      </c>
      <c r="CJ593" s="8">
        <v>10.155643673655399</v>
      </c>
      <c r="CK593" s="8">
        <v>6.9067533561488403</v>
      </c>
      <c r="CL593" s="4">
        <v>0.68009016248429</v>
      </c>
      <c r="CM593" s="8">
        <v>4.9595577580393</v>
      </c>
      <c r="CN593" s="4">
        <v>0.48835484164384602</v>
      </c>
      <c r="CO593" s="8">
        <v>1.9285714285714299</v>
      </c>
      <c r="CP593" s="8">
        <v>0</v>
      </c>
      <c r="CQ593" s="8">
        <v>0</v>
      </c>
      <c r="CR593" s="4"/>
      <c r="CS593" s="8">
        <v>5.0472605566161503E-3</v>
      </c>
      <c r="CT593" s="4"/>
      <c r="CU593" s="8">
        <v>0</v>
      </c>
      <c r="CV593" s="8"/>
      <c r="CW593" s="8"/>
      <c r="CX593" s="4"/>
      <c r="CY593" s="8"/>
      <c r="CZ593" s="4"/>
      <c r="DA593" s="8"/>
      <c r="DB593" s="8"/>
      <c r="DC593" s="8"/>
      <c r="DD593" s="4"/>
      <c r="DE593" s="8"/>
      <c r="DF593" s="4"/>
      <c r="DG593" s="8"/>
      <c r="DH593" s="8"/>
      <c r="DI593" s="8"/>
      <c r="DJ593" s="4"/>
      <c r="DK593" s="8"/>
      <c r="DL593" s="4"/>
      <c r="DM593" s="8"/>
      <c r="DN593" s="8"/>
      <c r="DO593" s="8"/>
      <c r="DP593" s="4"/>
      <c r="DQ593" s="8"/>
      <c r="DR593" s="4"/>
      <c r="DS593" s="8"/>
      <c r="DT593" s="8"/>
      <c r="DU593" s="8"/>
      <c r="DV593" s="4"/>
      <c r="DW593" s="8"/>
      <c r="DX593" s="4"/>
      <c r="DY593" s="8"/>
      <c r="DZ593" s="8"/>
      <c r="EA593" s="8"/>
      <c r="EB593" s="4"/>
      <c r="EC593" s="8"/>
      <c r="ED593" s="4"/>
      <c r="EE593" s="8"/>
      <c r="EF593" s="8"/>
      <c r="EG593" s="8"/>
      <c r="EH593" s="4"/>
      <c r="EI593" s="8"/>
      <c r="EJ593" s="4"/>
      <c r="EK593" s="8"/>
      <c r="EL593" s="8"/>
      <c r="EM593" s="8"/>
      <c r="EN593" s="4"/>
      <c r="EO593" s="8"/>
      <c r="EP593" s="4"/>
      <c r="EQ593" s="8"/>
      <c r="ER593" s="8"/>
      <c r="ES593" s="8"/>
      <c r="ET593" s="4"/>
      <c r="EU593" s="8"/>
      <c r="EV593" s="4"/>
      <c r="EW593" s="8"/>
      <c r="EX593" s="8"/>
      <c r="EY593" s="8"/>
      <c r="EZ593" s="4"/>
      <c r="FA593" s="8"/>
      <c r="FB593" s="4"/>
      <c r="FC593" s="8"/>
      <c r="FD593" s="7">
        <v>54.4236045533696</v>
      </c>
      <c r="FE593" s="7">
        <v>38.8307619919308</v>
      </c>
      <c r="FF593" s="4">
        <v>0.71349118292692304</v>
      </c>
      <c r="FG593" s="7">
        <v>24.374183477263301</v>
      </c>
      <c r="FH593" s="4">
        <v>0.44786051341676902</v>
      </c>
      <c r="FI593" s="7">
        <v>12</v>
      </c>
      <c r="FJ593" s="7">
        <v>26.100165154606</v>
      </c>
      <c r="FK593" s="7">
        <v>18.146116819430201</v>
      </c>
      <c r="FL593" s="4">
        <v>0.69524911861440197</v>
      </c>
      <c r="FM593" s="7">
        <v>13.108394734907201</v>
      </c>
      <c r="FN593" s="4">
        <v>0.50223416814639998</v>
      </c>
      <c r="FO593" s="7">
        <v>4.9285714285714297</v>
      </c>
      <c r="FP593" s="7">
        <v>0</v>
      </c>
      <c r="FQ593" s="7">
        <v>0</v>
      </c>
      <c r="FR593" s="4"/>
      <c r="FS593" s="7">
        <v>5.0472605566161503E-3</v>
      </c>
      <c r="FT593" s="4"/>
      <c r="FU593" s="7">
        <v>0</v>
      </c>
      <c r="FV593" s="7">
        <v>0</v>
      </c>
      <c r="FW593" s="7">
        <v>0</v>
      </c>
      <c r="FX593" s="4"/>
      <c r="FY593" s="7">
        <v>0</v>
      </c>
      <c r="FZ593" s="4"/>
      <c r="GA593" s="7">
        <v>0</v>
      </c>
      <c r="GB593" s="7">
        <v>0</v>
      </c>
      <c r="GC593" s="7">
        <v>0</v>
      </c>
      <c r="GD593" s="4"/>
      <c r="GE593" s="7">
        <v>0</v>
      </c>
      <c r="GF593" s="4"/>
      <c r="GG593" s="7">
        <v>0</v>
      </c>
      <c r="GH593" s="7">
        <v>0</v>
      </c>
      <c r="GI593" s="7">
        <v>0</v>
      </c>
      <c r="GJ593" s="4"/>
      <c r="GK593" s="7">
        <v>0</v>
      </c>
      <c r="GL593" s="4"/>
      <c r="GM593" s="7">
        <v>0</v>
      </c>
      <c r="GN593" s="7">
        <v>0</v>
      </c>
      <c r="GO593" s="7">
        <v>0</v>
      </c>
      <c r="GP593" s="4"/>
      <c r="GQ593" s="7">
        <v>0</v>
      </c>
      <c r="GR593" s="4"/>
      <c r="GS593" s="7">
        <v>0</v>
      </c>
      <c r="GT593" s="7">
        <v>0</v>
      </c>
      <c r="GU593" s="7">
        <v>0</v>
      </c>
      <c r="GV593" s="4"/>
      <c r="GW593" s="7">
        <v>0</v>
      </c>
      <c r="GX593" s="4"/>
      <c r="GY593" s="7">
        <v>0</v>
      </c>
      <c r="GZ593" s="3"/>
    </row>
    <row r="594" spans="1:208" s="11" customFormat="1" x14ac:dyDescent="0.25">
      <c r="A594" s="7" t="s">
        <v>220</v>
      </c>
      <c r="B594" s="7" t="s">
        <v>1345</v>
      </c>
      <c r="C594" s="7" t="s">
        <v>1346</v>
      </c>
      <c r="D594" s="33" t="s">
        <v>241</v>
      </c>
      <c r="E594" s="7"/>
      <c r="F594" s="8">
        <v>130.98117744755899</v>
      </c>
      <c r="G594" s="8">
        <v>105.822691776057</v>
      </c>
      <c r="H594" s="8">
        <v>94.0263801396964</v>
      </c>
      <c r="I594" s="8">
        <v>54.707822180392803</v>
      </c>
      <c r="J594" s="8">
        <v>30.7379365611372</v>
      </c>
      <c r="K594" s="8">
        <v>33.4084638697597</v>
      </c>
      <c r="L594" s="8">
        <v>-0.136761806584627</v>
      </c>
      <c r="M594" s="8">
        <v>0</v>
      </c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>
        <v>236.803869223616</v>
      </c>
      <c r="AD594" s="8">
        <v>148.734202320089</v>
      </c>
      <c r="AE594" s="8">
        <v>64.146400430896804</v>
      </c>
      <c r="AF594" s="8">
        <v>-0.136761806584627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385.53807154370497</v>
      </c>
      <c r="AP594" s="8">
        <v>64.009638624312203</v>
      </c>
      <c r="AQ594" s="8"/>
      <c r="AR594" s="8"/>
      <c r="AS594" s="8"/>
      <c r="AT594" s="8"/>
      <c r="AU594" s="8">
        <f t="shared" si="49"/>
        <v>-64.009638624312203</v>
      </c>
      <c r="AV594" s="8">
        <f t="shared" si="50"/>
        <v>0</v>
      </c>
      <c r="AW594" s="8">
        <f t="shared" si="51"/>
        <v>0</v>
      </c>
      <c r="AX594" s="8">
        <v>0.136761806584627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9">
        <v>0</v>
      </c>
      <c r="BM594" s="8" t="s">
        <v>268</v>
      </c>
      <c r="BN594" s="7" t="s">
        <v>268</v>
      </c>
      <c r="BO594" s="10">
        <v>761</v>
      </c>
      <c r="BP594" s="10"/>
      <c r="BQ594" s="7" t="s">
        <v>252</v>
      </c>
      <c r="BR594" s="8"/>
      <c r="BS594" s="8"/>
      <c r="BT594" s="4"/>
      <c r="BU594" s="8"/>
      <c r="BV594" s="4"/>
      <c r="BW594" s="8"/>
      <c r="BX594" s="8"/>
      <c r="BY594" s="8"/>
      <c r="BZ594" s="4"/>
      <c r="CA594" s="8"/>
      <c r="CB594" s="4"/>
      <c r="CC594" s="8"/>
      <c r="CD594" s="8"/>
      <c r="CE594" s="8"/>
      <c r="CF594" s="4"/>
      <c r="CG594" s="8"/>
      <c r="CH594" s="4"/>
      <c r="CI594" s="8"/>
      <c r="CJ594" s="8"/>
      <c r="CK594" s="8"/>
      <c r="CL594" s="4"/>
      <c r="CM594" s="8"/>
      <c r="CN594" s="4"/>
      <c r="CO594" s="8"/>
      <c r="CP594" s="8"/>
      <c r="CQ594" s="8"/>
      <c r="CR594" s="4"/>
      <c r="CS594" s="8"/>
      <c r="CT594" s="4"/>
      <c r="CU594" s="8"/>
      <c r="CV594" s="8"/>
      <c r="CW594" s="8"/>
      <c r="CX594" s="4"/>
      <c r="CY594" s="8"/>
      <c r="CZ594" s="4"/>
      <c r="DA594" s="8"/>
      <c r="DB594" s="8"/>
      <c r="DC594" s="8"/>
      <c r="DD594" s="4"/>
      <c r="DE594" s="8"/>
      <c r="DF594" s="4"/>
      <c r="DG594" s="8"/>
      <c r="DH594" s="8"/>
      <c r="DI594" s="8"/>
      <c r="DJ594" s="4"/>
      <c r="DK594" s="8"/>
      <c r="DL594" s="4"/>
      <c r="DM594" s="8"/>
      <c r="DN594" s="8"/>
      <c r="DO594" s="8"/>
      <c r="DP594" s="4"/>
      <c r="DQ594" s="8"/>
      <c r="DR594" s="4"/>
      <c r="DS594" s="8"/>
      <c r="DT594" s="8"/>
      <c r="DU594" s="8"/>
      <c r="DV594" s="4"/>
      <c r="DW594" s="8"/>
      <c r="DX594" s="4"/>
      <c r="DY594" s="8"/>
      <c r="DZ594" s="8"/>
      <c r="EA594" s="8"/>
      <c r="EB594" s="4"/>
      <c r="EC594" s="8"/>
      <c r="ED594" s="4"/>
      <c r="EE594" s="8"/>
      <c r="EF594" s="8"/>
      <c r="EG594" s="8"/>
      <c r="EH594" s="4"/>
      <c r="EI594" s="8"/>
      <c r="EJ594" s="4"/>
      <c r="EK594" s="8"/>
      <c r="EL594" s="8"/>
      <c r="EM594" s="8"/>
      <c r="EN594" s="4"/>
      <c r="EO594" s="8"/>
      <c r="EP594" s="4"/>
      <c r="EQ594" s="8"/>
      <c r="ER594" s="8"/>
      <c r="ES594" s="8"/>
      <c r="ET594" s="4"/>
      <c r="EU594" s="8"/>
      <c r="EV594" s="4"/>
      <c r="EW594" s="8"/>
      <c r="EX594" s="8"/>
      <c r="EY594" s="8"/>
      <c r="EZ594" s="4"/>
      <c r="FA594" s="8"/>
      <c r="FB594" s="4"/>
      <c r="FC594" s="8"/>
      <c r="FD594" s="7">
        <v>0</v>
      </c>
      <c r="FE594" s="7">
        <v>0</v>
      </c>
      <c r="FF594" s="4"/>
      <c r="FG594" s="7">
        <v>0</v>
      </c>
      <c r="FH594" s="4"/>
      <c r="FI594" s="7">
        <v>0</v>
      </c>
      <c r="FJ594" s="7">
        <v>0</v>
      </c>
      <c r="FK594" s="7">
        <v>0</v>
      </c>
      <c r="FL594" s="4"/>
      <c r="FM594" s="7">
        <v>0</v>
      </c>
      <c r="FN594" s="4"/>
      <c r="FO594" s="7">
        <v>0</v>
      </c>
      <c r="FP594" s="7">
        <v>0</v>
      </c>
      <c r="FQ594" s="7">
        <v>0</v>
      </c>
      <c r="FR594" s="4"/>
      <c r="FS594" s="7">
        <v>0</v>
      </c>
      <c r="FT594" s="4"/>
      <c r="FU594" s="7">
        <v>0</v>
      </c>
      <c r="FV594" s="7">
        <v>0</v>
      </c>
      <c r="FW594" s="7">
        <v>0</v>
      </c>
      <c r="FX594" s="4"/>
      <c r="FY594" s="7">
        <v>0</v>
      </c>
      <c r="FZ594" s="4"/>
      <c r="GA594" s="7">
        <v>0</v>
      </c>
      <c r="GB594" s="7">
        <v>0</v>
      </c>
      <c r="GC594" s="7">
        <v>0</v>
      </c>
      <c r="GD594" s="4"/>
      <c r="GE594" s="7">
        <v>0</v>
      </c>
      <c r="GF594" s="4"/>
      <c r="GG594" s="7">
        <v>0</v>
      </c>
      <c r="GH594" s="7">
        <v>0</v>
      </c>
      <c r="GI594" s="7">
        <v>0</v>
      </c>
      <c r="GJ594" s="4"/>
      <c r="GK594" s="7">
        <v>0</v>
      </c>
      <c r="GL594" s="4"/>
      <c r="GM594" s="7">
        <v>0</v>
      </c>
      <c r="GN594" s="7">
        <v>0</v>
      </c>
      <c r="GO594" s="7">
        <v>0</v>
      </c>
      <c r="GP594" s="4"/>
      <c r="GQ594" s="7">
        <v>0</v>
      </c>
      <c r="GR594" s="4"/>
      <c r="GS594" s="7">
        <v>0</v>
      </c>
      <c r="GT594" s="7">
        <v>0</v>
      </c>
      <c r="GU594" s="7">
        <v>0</v>
      </c>
      <c r="GV594" s="4"/>
      <c r="GW594" s="7">
        <v>0</v>
      </c>
      <c r="GX594" s="4"/>
      <c r="GY594" s="7">
        <v>0</v>
      </c>
      <c r="GZ594" s="3"/>
    </row>
    <row r="595" spans="1:208" s="11" customFormat="1" x14ac:dyDescent="0.25">
      <c r="A595" s="7" t="s">
        <v>220</v>
      </c>
      <c r="B595" s="7" t="s">
        <v>1347</v>
      </c>
      <c r="C595" s="7" t="s">
        <v>1348</v>
      </c>
      <c r="D595" s="33" t="s">
        <v>223</v>
      </c>
      <c r="E595" s="7"/>
      <c r="F595" s="8">
        <v>218.42375944125999</v>
      </c>
      <c r="G595" s="8">
        <v>143.12020456703101</v>
      </c>
      <c r="H595" s="8">
        <v>19.7154866478764</v>
      </c>
      <c r="I595" s="8">
        <v>91.348996288065507</v>
      </c>
      <c r="J595" s="8">
        <v>79.765156003836097</v>
      </c>
      <c r="K595" s="8">
        <v>74.724937183577097</v>
      </c>
      <c r="L595" s="8">
        <v>54.937820739355899</v>
      </c>
      <c r="M595" s="8">
        <v>49.995896555723</v>
      </c>
      <c r="N595" s="8">
        <v>53.410371693709997</v>
      </c>
      <c r="O595" s="8">
        <v>40.3878906814411</v>
      </c>
      <c r="P595" s="8">
        <v>86.3995556952556</v>
      </c>
      <c r="Q595" s="8">
        <v>-9.7500370557345004</v>
      </c>
      <c r="R595" s="8">
        <v>83.546247531862505</v>
      </c>
      <c r="S595" s="8">
        <v>58.932250836136198</v>
      </c>
      <c r="T595" s="8">
        <v>23.289109183128701</v>
      </c>
      <c r="U595" s="8">
        <v>0</v>
      </c>
      <c r="V595" s="8"/>
      <c r="W595" s="8"/>
      <c r="X595" s="8"/>
      <c r="Y595" s="8"/>
      <c r="Z595" s="8"/>
      <c r="AA595" s="8"/>
      <c r="AB595" s="8"/>
      <c r="AC595" s="8">
        <v>361.54396400829199</v>
      </c>
      <c r="AD595" s="8">
        <v>111.064482935942</v>
      </c>
      <c r="AE595" s="8">
        <v>154.49009318741301</v>
      </c>
      <c r="AF595" s="8">
        <v>104.93371729507901</v>
      </c>
      <c r="AG595" s="8">
        <v>93.798262375151097</v>
      </c>
      <c r="AH595" s="8">
        <v>76.649518639521105</v>
      </c>
      <c r="AI595" s="8">
        <v>142.47849836799901</v>
      </c>
      <c r="AJ595" s="8">
        <v>23.289109183128701</v>
      </c>
      <c r="AK595" s="8">
        <v>0</v>
      </c>
      <c r="AL595" s="8">
        <v>0</v>
      </c>
      <c r="AM595" s="8">
        <v>0</v>
      </c>
      <c r="AN595" s="8">
        <v>0</v>
      </c>
      <c r="AO595" s="8">
        <v>472.60844694423298</v>
      </c>
      <c r="AP595" s="8">
        <v>259.423810482492</v>
      </c>
      <c r="AQ595" s="8">
        <v>170.44778101467199</v>
      </c>
      <c r="AR595" s="8">
        <v>165.76760755112701</v>
      </c>
      <c r="AS595" s="8"/>
      <c r="AT595" s="8"/>
      <c r="AU595" s="8">
        <f t="shared" si="49"/>
        <v>-88.976029467820013</v>
      </c>
      <c r="AV595" s="8">
        <f t="shared" si="50"/>
        <v>-4.6801734635449748</v>
      </c>
      <c r="AW595" s="8">
        <f t="shared" si="51"/>
        <v>-165.76760755112701</v>
      </c>
      <c r="AX595" s="8">
        <v>-4.9419241836329197</v>
      </c>
      <c r="AY595" s="8">
        <v>3.414475137987</v>
      </c>
      <c r="AZ595" s="8">
        <v>-13.0224810122689</v>
      </c>
      <c r="BA595" s="8">
        <v>46.0116650138145</v>
      </c>
      <c r="BB595" s="8">
        <v>-96.149592750990095</v>
      </c>
      <c r="BC595" s="8">
        <v>93.296284587597</v>
      </c>
      <c r="BD595" s="8">
        <v>-24.6139966957263</v>
      </c>
      <c r="BE595" s="8">
        <v>-35.643141653007497</v>
      </c>
      <c r="BF595" s="8">
        <v>-23.289109183128701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9">
        <v>0</v>
      </c>
      <c r="BM595" s="8" t="s">
        <v>249</v>
      </c>
      <c r="BN595" s="7" t="s">
        <v>249</v>
      </c>
      <c r="BO595" s="10">
        <v>705</v>
      </c>
      <c r="BP595" s="10"/>
      <c r="BQ595" s="7" t="s">
        <v>252</v>
      </c>
      <c r="BR595" s="8">
        <v>53.410371693709997</v>
      </c>
      <c r="BS595" s="8">
        <v>43.995980189907002</v>
      </c>
      <c r="BT595" s="4">
        <v>0.823734769010947</v>
      </c>
      <c r="BU595" s="8">
        <v>27.958180607688899</v>
      </c>
      <c r="BV595" s="4">
        <v>0.52345976485652301</v>
      </c>
      <c r="BW595" s="8">
        <v>12</v>
      </c>
      <c r="BX595" s="8">
        <v>40.3878906814411</v>
      </c>
      <c r="BY595" s="8">
        <v>30.452378997139</v>
      </c>
      <c r="BZ595" s="4">
        <v>0.75399775733107</v>
      </c>
      <c r="CA595" s="8">
        <v>15.376833955077499</v>
      </c>
      <c r="CB595" s="4">
        <v>0.38072881984261298</v>
      </c>
      <c r="CC595" s="8">
        <v>12</v>
      </c>
      <c r="CD595" s="8">
        <v>86.3995556952556</v>
      </c>
      <c r="CE595" s="8">
        <v>75.668910133120306</v>
      </c>
      <c r="CF595" s="4">
        <v>0.875802074723811</v>
      </c>
      <c r="CG595" s="8">
        <v>61.944137207450602</v>
      </c>
      <c r="CH595" s="4">
        <v>0.71694971934736496</v>
      </c>
      <c r="CI595" s="8">
        <v>12</v>
      </c>
      <c r="CJ595" s="8">
        <v>-9.7500370557345004</v>
      </c>
      <c r="CK595" s="8">
        <v>-19.524768815960499</v>
      </c>
      <c r="CL595" s="4">
        <v>2.0025327805781998</v>
      </c>
      <c r="CM595" s="8">
        <v>-31.714063370638101</v>
      </c>
      <c r="CN595" s="4">
        <v>-3.2527120860515502</v>
      </c>
      <c r="CO595" s="8">
        <v>11</v>
      </c>
      <c r="CP595" s="8">
        <v>83.546247531862505</v>
      </c>
      <c r="CQ595" s="8">
        <v>75.045199830827599</v>
      </c>
      <c r="CR595" s="4">
        <v>0.89824740246062196</v>
      </c>
      <c r="CS595" s="8">
        <v>65.997142571904504</v>
      </c>
      <c r="CT595" s="4">
        <v>0.78994741860470596</v>
      </c>
      <c r="CU595" s="8">
        <v>9</v>
      </c>
      <c r="CV595" s="8">
        <v>58.932250836136198</v>
      </c>
      <c r="CW595" s="8">
        <v>50.080041735518599</v>
      </c>
      <c r="CX595" s="4">
        <v>0.84979007292235398</v>
      </c>
      <c r="CY595" s="8">
        <v>40.732236574209303</v>
      </c>
      <c r="CZ595" s="4">
        <v>0.69117055595699495</v>
      </c>
      <c r="DA595" s="8">
        <v>9</v>
      </c>
      <c r="DB595" s="8">
        <v>23.289109183128701</v>
      </c>
      <c r="DC595" s="8">
        <v>22.013348265573601</v>
      </c>
      <c r="DD595" s="4">
        <v>0.94522070777703904</v>
      </c>
      <c r="DE595" s="8">
        <v>20.344940310618199</v>
      </c>
      <c r="DF595" s="4">
        <v>0.87358173087001201</v>
      </c>
      <c r="DG595" s="8">
        <v>1.5806451612903201</v>
      </c>
      <c r="DH595" s="8">
        <v>0</v>
      </c>
      <c r="DI595" s="8">
        <v>1.5970031545741298E-2</v>
      </c>
      <c r="DJ595" s="4"/>
      <c r="DK595" s="8">
        <v>1.5970031545741298E-2</v>
      </c>
      <c r="DL595" s="4"/>
      <c r="DM595" s="8">
        <v>0</v>
      </c>
      <c r="DN595" s="8"/>
      <c r="DO595" s="8"/>
      <c r="DP595" s="4"/>
      <c r="DQ595" s="8"/>
      <c r="DR595" s="4"/>
      <c r="DS595" s="8"/>
      <c r="DT595" s="8"/>
      <c r="DU595" s="8"/>
      <c r="DV595" s="4"/>
      <c r="DW595" s="8"/>
      <c r="DX595" s="4"/>
      <c r="DY595" s="8"/>
      <c r="DZ595" s="8"/>
      <c r="EA595" s="8"/>
      <c r="EB595" s="4"/>
      <c r="EC595" s="8"/>
      <c r="ED595" s="4"/>
      <c r="EE595" s="8"/>
      <c r="EF595" s="8"/>
      <c r="EG595" s="8"/>
      <c r="EH595" s="4"/>
      <c r="EI595" s="8"/>
      <c r="EJ595" s="4"/>
      <c r="EK595" s="8"/>
      <c r="EL595" s="8"/>
      <c r="EM595" s="8"/>
      <c r="EN595" s="4"/>
      <c r="EO595" s="8"/>
      <c r="EP595" s="4"/>
      <c r="EQ595" s="8"/>
      <c r="ER595" s="8"/>
      <c r="ES595" s="8"/>
      <c r="ET595" s="4"/>
      <c r="EU595" s="8"/>
      <c r="EV595" s="4"/>
      <c r="EW595" s="8"/>
      <c r="EX595" s="8"/>
      <c r="EY595" s="8"/>
      <c r="EZ595" s="4"/>
      <c r="FA595" s="8"/>
      <c r="FB595" s="4"/>
      <c r="FC595" s="8"/>
      <c r="FD595" s="7">
        <v>93.798262375151097</v>
      </c>
      <c r="FE595" s="7">
        <v>74.448359187045995</v>
      </c>
      <c r="FF595" s="4">
        <v>0.79370723190250503</v>
      </c>
      <c r="FG595" s="7">
        <v>43.335014562766503</v>
      </c>
      <c r="FH595" s="4">
        <v>0.46200231715856099</v>
      </c>
      <c r="FI595" s="7">
        <v>24</v>
      </c>
      <c r="FJ595" s="7">
        <v>76.649518639521105</v>
      </c>
      <c r="FK595" s="7">
        <v>56.1441413171598</v>
      </c>
      <c r="FL595" s="4">
        <v>0.73247872020179206</v>
      </c>
      <c r="FM595" s="7">
        <v>30.230073836812501</v>
      </c>
      <c r="FN595" s="4">
        <v>0.39439352488282498</v>
      </c>
      <c r="FO595" s="7">
        <v>23</v>
      </c>
      <c r="FP595" s="7">
        <v>142.47849836799901</v>
      </c>
      <c r="FQ595" s="7">
        <v>125.12524156634601</v>
      </c>
      <c r="FR595" s="4">
        <v>0.87820438171076298</v>
      </c>
      <c r="FS595" s="7">
        <v>106.729379146114</v>
      </c>
      <c r="FT595" s="4">
        <v>0.74909112861682003</v>
      </c>
      <c r="FU595" s="7">
        <v>18</v>
      </c>
      <c r="FV595" s="7">
        <v>23.289109183128701</v>
      </c>
      <c r="FW595" s="7">
        <v>22.029318297119399</v>
      </c>
      <c r="FX595" s="4">
        <v>0.94590643737795099</v>
      </c>
      <c r="FY595" s="7">
        <v>20.360910342164001</v>
      </c>
      <c r="FZ595" s="4">
        <v>0.87426746047092396</v>
      </c>
      <c r="GA595" s="7">
        <v>1.5806451612903201</v>
      </c>
      <c r="GB595" s="7">
        <v>0</v>
      </c>
      <c r="GC595" s="7">
        <v>0</v>
      </c>
      <c r="GD595" s="4"/>
      <c r="GE595" s="7">
        <v>0</v>
      </c>
      <c r="GF595" s="4"/>
      <c r="GG595" s="7">
        <v>0</v>
      </c>
      <c r="GH595" s="7">
        <v>0</v>
      </c>
      <c r="GI595" s="7">
        <v>0</v>
      </c>
      <c r="GJ595" s="4"/>
      <c r="GK595" s="7">
        <v>0</v>
      </c>
      <c r="GL595" s="4"/>
      <c r="GM595" s="7">
        <v>0</v>
      </c>
      <c r="GN595" s="7">
        <v>0</v>
      </c>
      <c r="GO595" s="7">
        <v>0</v>
      </c>
      <c r="GP595" s="4"/>
      <c r="GQ595" s="7">
        <v>0</v>
      </c>
      <c r="GR595" s="4"/>
      <c r="GS595" s="7">
        <v>0</v>
      </c>
      <c r="GT595" s="7">
        <v>0</v>
      </c>
      <c r="GU595" s="7">
        <v>0</v>
      </c>
      <c r="GV595" s="4"/>
      <c r="GW595" s="7">
        <v>0</v>
      </c>
      <c r="GX595" s="4"/>
      <c r="GY595" s="7">
        <v>0</v>
      </c>
      <c r="GZ595" s="3"/>
    </row>
    <row r="596" spans="1:208" s="11" customFormat="1" x14ac:dyDescent="0.25">
      <c r="A596" s="7" t="s">
        <v>220</v>
      </c>
      <c r="B596" s="7" t="s">
        <v>1349</v>
      </c>
      <c r="C596" s="7" t="s">
        <v>1350</v>
      </c>
      <c r="D596" s="33" t="s">
        <v>241</v>
      </c>
      <c r="E596" s="7"/>
      <c r="F596" s="8"/>
      <c r="G596" s="8">
        <v>0</v>
      </c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/>
      <c r="AQ596" s="8"/>
      <c r="AR596" s="8"/>
      <c r="AS596" s="8"/>
      <c r="AT596" s="8"/>
      <c r="AU596" s="8">
        <f t="shared" ref="AU596:AU659" si="52">AQ596-AP596</f>
        <v>0</v>
      </c>
      <c r="AV596" s="8">
        <f t="shared" ref="AV596:AV659" si="53">AR596-AQ596</f>
        <v>0</v>
      </c>
      <c r="AW596" s="8">
        <f t="shared" ref="AW596:AW659" si="54">AS596-AR596</f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9">
        <v>0</v>
      </c>
      <c r="BM596" s="8" t="s">
        <v>268</v>
      </c>
      <c r="BN596" s="7" t="s">
        <v>268</v>
      </c>
      <c r="BO596" s="10">
        <v>202</v>
      </c>
      <c r="BP596" s="10"/>
      <c r="BQ596" s="7" t="s">
        <v>252</v>
      </c>
      <c r="BR596" s="8"/>
      <c r="BS596" s="8"/>
      <c r="BT596" s="4"/>
      <c r="BU596" s="8"/>
      <c r="BV596" s="4"/>
      <c r="BW596" s="8"/>
      <c r="BX596" s="8"/>
      <c r="BY596" s="8"/>
      <c r="BZ596" s="4"/>
      <c r="CA596" s="8"/>
      <c r="CB596" s="4"/>
      <c r="CC596" s="8"/>
      <c r="CD596" s="8"/>
      <c r="CE596" s="8"/>
      <c r="CF596" s="4"/>
      <c r="CG596" s="8"/>
      <c r="CH596" s="4"/>
      <c r="CI596" s="8"/>
      <c r="CJ596" s="8"/>
      <c r="CK596" s="8"/>
      <c r="CL596" s="4"/>
      <c r="CM596" s="8"/>
      <c r="CN596" s="4"/>
      <c r="CO596" s="8"/>
      <c r="CP596" s="8"/>
      <c r="CQ596" s="8"/>
      <c r="CR596" s="4"/>
      <c r="CS596" s="8"/>
      <c r="CT596" s="4"/>
      <c r="CU596" s="8"/>
      <c r="CV596" s="8"/>
      <c r="CW596" s="8"/>
      <c r="CX596" s="4"/>
      <c r="CY596" s="8"/>
      <c r="CZ596" s="4"/>
      <c r="DA596" s="8"/>
      <c r="DB596" s="8"/>
      <c r="DC596" s="8"/>
      <c r="DD596" s="4"/>
      <c r="DE596" s="8"/>
      <c r="DF596" s="4"/>
      <c r="DG596" s="8"/>
      <c r="DH596" s="8"/>
      <c r="DI596" s="8"/>
      <c r="DJ596" s="4"/>
      <c r="DK596" s="8"/>
      <c r="DL596" s="4"/>
      <c r="DM596" s="8"/>
      <c r="DN596" s="8"/>
      <c r="DO596" s="8"/>
      <c r="DP596" s="4"/>
      <c r="DQ596" s="8"/>
      <c r="DR596" s="4"/>
      <c r="DS596" s="8"/>
      <c r="DT596" s="8"/>
      <c r="DU596" s="8"/>
      <c r="DV596" s="4"/>
      <c r="DW596" s="8"/>
      <c r="DX596" s="4"/>
      <c r="DY596" s="8"/>
      <c r="DZ596" s="8"/>
      <c r="EA596" s="8"/>
      <c r="EB596" s="4"/>
      <c r="EC596" s="8"/>
      <c r="ED596" s="4"/>
      <c r="EE596" s="8"/>
      <c r="EF596" s="8"/>
      <c r="EG596" s="8"/>
      <c r="EH596" s="4"/>
      <c r="EI596" s="8"/>
      <c r="EJ596" s="4"/>
      <c r="EK596" s="8"/>
      <c r="EL596" s="8"/>
      <c r="EM596" s="8"/>
      <c r="EN596" s="4"/>
      <c r="EO596" s="8"/>
      <c r="EP596" s="4"/>
      <c r="EQ596" s="8"/>
      <c r="ER596" s="8"/>
      <c r="ES596" s="8"/>
      <c r="ET596" s="4"/>
      <c r="EU596" s="8"/>
      <c r="EV596" s="4"/>
      <c r="EW596" s="8"/>
      <c r="EX596" s="8"/>
      <c r="EY596" s="8"/>
      <c r="EZ596" s="4"/>
      <c r="FA596" s="8"/>
      <c r="FB596" s="4"/>
      <c r="FC596" s="8"/>
      <c r="FD596" s="7">
        <v>0</v>
      </c>
      <c r="FE596" s="7">
        <v>0</v>
      </c>
      <c r="FF596" s="4"/>
      <c r="FG596" s="7">
        <v>0</v>
      </c>
      <c r="FH596" s="4"/>
      <c r="FI596" s="7">
        <v>0</v>
      </c>
      <c r="FJ596" s="7">
        <v>0</v>
      </c>
      <c r="FK596" s="7">
        <v>0</v>
      </c>
      <c r="FL596" s="4"/>
      <c r="FM596" s="7">
        <v>0</v>
      </c>
      <c r="FN596" s="4"/>
      <c r="FO596" s="7">
        <v>0</v>
      </c>
      <c r="FP596" s="7">
        <v>0</v>
      </c>
      <c r="FQ596" s="7">
        <v>0</v>
      </c>
      <c r="FR596" s="4"/>
      <c r="FS596" s="7">
        <v>0</v>
      </c>
      <c r="FT596" s="4"/>
      <c r="FU596" s="7">
        <v>0</v>
      </c>
      <c r="FV596" s="7">
        <v>0</v>
      </c>
      <c r="FW596" s="7">
        <v>0</v>
      </c>
      <c r="FX596" s="4"/>
      <c r="FY596" s="7">
        <v>0</v>
      </c>
      <c r="FZ596" s="4"/>
      <c r="GA596" s="7">
        <v>0</v>
      </c>
      <c r="GB596" s="7">
        <v>0</v>
      </c>
      <c r="GC596" s="7">
        <v>0</v>
      </c>
      <c r="GD596" s="4"/>
      <c r="GE596" s="7">
        <v>0</v>
      </c>
      <c r="GF596" s="4"/>
      <c r="GG596" s="7">
        <v>0</v>
      </c>
      <c r="GH596" s="7">
        <v>0</v>
      </c>
      <c r="GI596" s="7">
        <v>0</v>
      </c>
      <c r="GJ596" s="4"/>
      <c r="GK596" s="7">
        <v>0</v>
      </c>
      <c r="GL596" s="4"/>
      <c r="GM596" s="7">
        <v>0</v>
      </c>
      <c r="GN596" s="7">
        <v>0</v>
      </c>
      <c r="GO596" s="7">
        <v>0</v>
      </c>
      <c r="GP596" s="4"/>
      <c r="GQ596" s="7">
        <v>0</v>
      </c>
      <c r="GR596" s="4"/>
      <c r="GS596" s="7">
        <v>0</v>
      </c>
      <c r="GT596" s="7">
        <v>0</v>
      </c>
      <c r="GU596" s="7">
        <v>0</v>
      </c>
      <c r="GV596" s="4"/>
      <c r="GW596" s="7">
        <v>0</v>
      </c>
      <c r="GX596" s="4"/>
      <c r="GY596" s="7">
        <v>0</v>
      </c>
      <c r="GZ596" s="3"/>
    </row>
    <row r="597" spans="1:208" s="11" customFormat="1" x14ac:dyDescent="0.25">
      <c r="A597" s="7" t="s">
        <v>220</v>
      </c>
      <c r="B597" s="7" t="s">
        <v>1351</v>
      </c>
      <c r="C597" s="7" t="s">
        <v>1352</v>
      </c>
      <c r="D597" s="33" t="s">
        <v>231</v>
      </c>
      <c r="E597" s="7"/>
      <c r="F597" s="8">
        <v>-18.552343977034202</v>
      </c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>
        <v>-18.552343977034202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-18.552343977034202</v>
      </c>
      <c r="AP597" s="8"/>
      <c r="AQ597" s="8"/>
      <c r="AR597" s="8"/>
      <c r="AS597" s="8"/>
      <c r="AT597" s="8"/>
      <c r="AU597" s="8">
        <f t="shared" si="52"/>
        <v>0</v>
      </c>
      <c r="AV597" s="8">
        <f t="shared" si="53"/>
        <v>0</v>
      </c>
      <c r="AW597" s="8">
        <f t="shared" si="54"/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9">
        <v>0</v>
      </c>
      <c r="BM597" s="8" t="s">
        <v>268</v>
      </c>
      <c r="BN597" s="7" t="s">
        <v>224</v>
      </c>
      <c r="BO597" s="10">
        <v>934</v>
      </c>
      <c r="BP597" s="10"/>
      <c r="BQ597" s="7" t="s">
        <v>252</v>
      </c>
      <c r="BR597" s="8"/>
      <c r="BS597" s="8"/>
      <c r="BT597" s="4"/>
      <c r="BU597" s="8"/>
      <c r="BV597" s="4"/>
      <c r="BW597" s="8"/>
      <c r="BX597" s="8"/>
      <c r="BY597" s="8"/>
      <c r="BZ597" s="4"/>
      <c r="CA597" s="8"/>
      <c r="CB597" s="4"/>
      <c r="CC597" s="8"/>
      <c r="CD597" s="8"/>
      <c r="CE597" s="8"/>
      <c r="CF597" s="4"/>
      <c r="CG597" s="8"/>
      <c r="CH597" s="4"/>
      <c r="CI597" s="8"/>
      <c r="CJ597" s="8"/>
      <c r="CK597" s="8"/>
      <c r="CL597" s="4"/>
      <c r="CM597" s="8"/>
      <c r="CN597" s="4"/>
      <c r="CO597" s="8"/>
      <c r="CP597" s="8"/>
      <c r="CQ597" s="8"/>
      <c r="CR597" s="4"/>
      <c r="CS597" s="8"/>
      <c r="CT597" s="4"/>
      <c r="CU597" s="8"/>
      <c r="CV597" s="8"/>
      <c r="CW597" s="8"/>
      <c r="CX597" s="4"/>
      <c r="CY597" s="8"/>
      <c r="CZ597" s="4"/>
      <c r="DA597" s="8"/>
      <c r="DB597" s="8"/>
      <c r="DC597" s="8"/>
      <c r="DD597" s="4"/>
      <c r="DE597" s="8"/>
      <c r="DF597" s="4"/>
      <c r="DG597" s="8"/>
      <c r="DH597" s="8"/>
      <c r="DI597" s="8"/>
      <c r="DJ597" s="4"/>
      <c r="DK597" s="8"/>
      <c r="DL597" s="4"/>
      <c r="DM597" s="8"/>
      <c r="DN597" s="8"/>
      <c r="DO597" s="8"/>
      <c r="DP597" s="4"/>
      <c r="DQ597" s="8"/>
      <c r="DR597" s="4"/>
      <c r="DS597" s="8"/>
      <c r="DT597" s="8"/>
      <c r="DU597" s="8"/>
      <c r="DV597" s="4"/>
      <c r="DW597" s="8"/>
      <c r="DX597" s="4"/>
      <c r="DY597" s="8"/>
      <c r="DZ597" s="8"/>
      <c r="EA597" s="8"/>
      <c r="EB597" s="4"/>
      <c r="EC597" s="8"/>
      <c r="ED597" s="4"/>
      <c r="EE597" s="8"/>
      <c r="EF597" s="8"/>
      <c r="EG597" s="8"/>
      <c r="EH597" s="4"/>
      <c r="EI597" s="8"/>
      <c r="EJ597" s="4"/>
      <c r="EK597" s="8"/>
      <c r="EL597" s="8"/>
      <c r="EM597" s="8"/>
      <c r="EN597" s="4"/>
      <c r="EO597" s="8"/>
      <c r="EP597" s="4"/>
      <c r="EQ597" s="8"/>
      <c r="ER597" s="8"/>
      <c r="ES597" s="8"/>
      <c r="ET597" s="4"/>
      <c r="EU597" s="8"/>
      <c r="EV597" s="4"/>
      <c r="EW597" s="8"/>
      <c r="EX597" s="8"/>
      <c r="EY597" s="8"/>
      <c r="EZ597" s="4"/>
      <c r="FA597" s="8"/>
      <c r="FB597" s="4"/>
      <c r="FC597" s="8"/>
      <c r="FD597" s="7">
        <v>0</v>
      </c>
      <c r="FE597" s="7">
        <v>0</v>
      </c>
      <c r="FF597" s="4"/>
      <c r="FG597" s="7">
        <v>0</v>
      </c>
      <c r="FH597" s="4"/>
      <c r="FI597" s="7">
        <v>0</v>
      </c>
      <c r="FJ597" s="7">
        <v>0</v>
      </c>
      <c r="FK597" s="7">
        <v>0</v>
      </c>
      <c r="FL597" s="4"/>
      <c r="FM597" s="7">
        <v>0</v>
      </c>
      <c r="FN597" s="4"/>
      <c r="FO597" s="7">
        <v>0</v>
      </c>
      <c r="FP597" s="7">
        <v>0</v>
      </c>
      <c r="FQ597" s="7">
        <v>0</v>
      </c>
      <c r="FR597" s="4"/>
      <c r="FS597" s="7">
        <v>0</v>
      </c>
      <c r="FT597" s="4"/>
      <c r="FU597" s="7">
        <v>0</v>
      </c>
      <c r="FV597" s="7">
        <v>0</v>
      </c>
      <c r="FW597" s="7">
        <v>0</v>
      </c>
      <c r="FX597" s="4"/>
      <c r="FY597" s="7">
        <v>0</v>
      </c>
      <c r="FZ597" s="4"/>
      <c r="GA597" s="7">
        <v>0</v>
      </c>
      <c r="GB597" s="7">
        <v>0</v>
      </c>
      <c r="GC597" s="7">
        <v>0</v>
      </c>
      <c r="GD597" s="4"/>
      <c r="GE597" s="7">
        <v>0</v>
      </c>
      <c r="GF597" s="4"/>
      <c r="GG597" s="7">
        <v>0</v>
      </c>
      <c r="GH597" s="7">
        <v>0</v>
      </c>
      <c r="GI597" s="7">
        <v>0</v>
      </c>
      <c r="GJ597" s="4"/>
      <c r="GK597" s="7">
        <v>0</v>
      </c>
      <c r="GL597" s="4"/>
      <c r="GM597" s="7">
        <v>0</v>
      </c>
      <c r="GN597" s="7">
        <v>0</v>
      </c>
      <c r="GO597" s="7">
        <v>0</v>
      </c>
      <c r="GP597" s="4"/>
      <c r="GQ597" s="7">
        <v>0</v>
      </c>
      <c r="GR597" s="4"/>
      <c r="GS597" s="7">
        <v>0</v>
      </c>
      <c r="GT597" s="7">
        <v>0</v>
      </c>
      <c r="GU597" s="7">
        <v>0</v>
      </c>
      <c r="GV597" s="4"/>
      <c r="GW597" s="7">
        <v>0</v>
      </c>
      <c r="GX597" s="4"/>
      <c r="GY597" s="7">
        <v>0</v>
      </c>
      <c r="GZ597" s="3"/>
    </row>
    <row r="598" spans="1:208" s="11" customFormat="1" x14ac:dyDescent="0.25">
      <c r="A598" s="7" t="s">
        <v>220</v>
      </c>
      <c r="B598" s="7" t="s">
        <v>1353</v>
      </c>
      <c r="C598" s="7" t="s">
        <v>1354</v>
      </c>
      <c r="D598" s="33" t="s">
        <v>241</v>
      </c>
      <c r="E598" s="7"/>
      <c r="F598" s="8">
        <v>0</v>
      </c>
      <c r="G598" s="8">
        <v>0</v>
      </c>
      <c r="H598" s="8"/>
      <c r="I598" s="8">
        <v>206.53610894152101</v>
      </c>
      <c r="J598" s="8">
        <v>235.42143451528801</v>
      </c>
      <c r="K598" s="8">
        <v>73.994318250013194</v>
      </c>
      <c r="L598" s="8">
        <v>0</v>
      </c>
      <c r="M598" s="8">
        <v>0</v>
      </c>
      <c r="N598" s="8"/>
      <c r="O598" s="8">
        <v>0</v>
      </c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>
        <v>0</v>
      </c>
      <c r="AD598" s="8">
        <v>206.53610894152101</v>
      </c>
      <c r="AE598" s="8">
        <v>309.41575276530102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206.53610894152101</v>
      </c>
      <c r="AP598" s="8">
        <v>309.41575276530102</v>
      </c>
      <c r="AQ598" s="8">
        <v>0</v>
      </c>
      <c r="AR598" s="8"/>
      <c r="AS598" s="8"/>
      <c r="AT598" s="8"/>
      <c r="AU598" s="8">
        <f t="shared" si="52"/>
        <v>-309.41575276530102</v>
      </c>
      <c r="AV598" s="8">
        <f t="shared" si="53"/>
        <v>0</v>
      </c>
      <c r="AW598" s="8">
        <f t="shared" si="54"/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9">
        <v>0</v>
      </c>
      <c r="BM598" s="8" t="s">
        <v>268</v>
      </c>
      <c r="BN598" s="7" t="s">
        <v>268</v>
      </c>
      <c r="BO598" s="10"/>
      <c r="BP598" s="10"/>
      <c r="BQ598" s="7" t="s">
        <v>252</v>
      </c>
      <c r="BR598" s="8"/>
      <c r="BS598" s="8"/>
      <c r="BT598" s="4"/>
      <c r="BU598" s="8"/>
      <c r="BV598" s="4"/>
      <c r="BW598" s="8"/>
      <c r="BX598" s="8">
        <v>0</v>
      </c>
      <c r="BY598" s="8">
        <v>0</v>
      </c>
      <c r="BZ598" s="4"/>
      <c r="CA598" s="8">
        <v>-3.4256692485392003E-2</v>
      </c>
      <c r="CB598" s="4"/>
      <c r="CC598" s="8">
        <v>0</v>
      </c>
      <c r="CD598" s="8"/>
      <c r="CE598" s="8"/>
      <c r="CF598" s="4"/>
      <c r="CG598" s="8"/>
      <c r="CH598" s="4"/>
      <c r="CI598" s="8"/>
      <c r="CJ598" s="8"/>
      <c r="CK598" s="8"/>
      <c r="CL598" s="4"/>
      <c r="CM598" s="8"/>
      <c r="CN598" s="4"/>
      <c r="CO598" s="8"/>
      <c r="CP598" s="8"/>
      <c r="CQ598" s="8"/>
      <c r="CR598" s="4"/>
      <c r="CS598" s="8"/>
      <c r="CT598" s="4"/>
      <c r="CU598" s="8"/>
      <c r="CV598" s="8"/>
      <c r="CW598" s="8"/>
      <c r="CX598" s="4"/>
      <c r="CY598" s="8"/>
      <c r="CZ598" s="4"/>
      <c r="DA598" s="8"/>
      <c r="DB598" s="8"/>
      <c r="DC598" s="8"/>
      <c r="DD598" s="4"/>
      <c r="DE598" s="8"/>
      <c r="DF598" s="4"/>
      <c r="DG598" s="8"/>
      <c r="DH598" s="8"/>
      <c r="DI598" s="8"/>
      <c r="DJ598" s="4"/>
      <c r="DK598" s="8"/>
      <c r="DL598" s="4"/>
      <c r="DM598" s="8"/>
      <c r="DN598" s="8"/>
      <c r="DO598" s="8"/>
      <c r="DP598" s="4"/>
      <c r="DQ598" s="8"/>
      <c r="DR598" s="4"/>
      <c r="DS598" s="8"/>
      <c r="DT598" s="8"/>
      <c r="DU598" s="8"/>
      <c r="DV598" s="4"/>
      <c r="DW598" s="8"/>
      <c r="DX598" s="4"/>
      <c r="DY598" s="8"/>
      <c r="DZ598" s="8"/>
      <c r="EA598" s="8"/>
      <c r="EB598" s="4"/>
      <c r="EC598" s="8"/>
      <c r="ED598" s="4"/>
      <c r="EE598" s="8"/>
      <c r="EF598" s="8"/>
      <c r="EG598" s="8"/>
      <c r="EH598" s="4"/>
      <c r="EI598" s="8"/>
      <c r="EJ598" s="4"/>
      <c r="EK598" s="8"/>
      <c r="EL598" s="8"/>
      <c r="EM598" s="8"/>
      <c r="EN598" s="4"/>
      <c r="EO598" s="8"/>
      <c r="EP598" s="4"/>
      <c r="EQ598" s="8"/>
      <c r="ER598" s="8"/>
      <c r="ES598" s="8"/>
      <c r="ET598" s="4"/>
      <c r="EU598" s="8"/>
      <c r="EV598" s="4"/>
      <c r="EW598" s="8"/>
      <c r="EX598" s="8"/>
      <c r="EY598" s="8"/>
      <c r="EZ598" s="4"/>
      <c r="FA598" s="8"/>
      <c r="FB598" s="4"/>
      <c r="FC598" s="8"/>
      <c r="FD598" s="7">
        <v>0</v>
      </c>
      <c r="FE598" s="7">
        <v>0</v>
      </c>
      <c r="FF598" s="4"/>
      <c r="FG598" s="7">
        <v>-3.4256692485392003E-2</v>
      </c>
      <c r="FH598" s="4"/>
      <c r="FI598" s="7">
        <v>0</v>
      </c>
      <c r="FJ598" s="7">
        <v>0</v>
      </c>
      <c r="FK598" s="7">
        <v>0</v>
      </c>
      <c r="FL598" s="4"/>
      <c r="FM598" s="7">
        <v>0</v>
      </c>
      <c r="FN598" s="4"/>
      <c r="FO598" s="7">
        <v>0</v>
      </c>
      <c r="FP598" s="7">
        <v>0</v>
      </c>
      <c r="FQ598" s="7">
        <v>0</v>
      </c>
      <c r="FR598" s="4"/>
      <c r="FS598" s="7">
        <v>0</v>
      </c>
      <c r="FT598" s="4"/>
      <c r="FU598" s="7">
        <v>0</v>
      </c>
      <c r="FV598" s="7">
        <v>0</v>
      </c>
      <c r="FW598" s="7">
        <v>0</v>
      </c>
      <c r="FX598" s="4"/>
      <c r="FY598" s="7">
        <v>0</v>
      </c>
      <c r="FZ598" s="4"/>
      <c r="GA598" s="7">
        <v>0</v>
      </c>
      <c r="GB598" s="7">
        <v>0</v>
      </c>
      <c r="GC598" s="7">
        <v>0</v>
      </c>
      <c r="GD598" s="4"/>
      <c r="GE598" s="7">
        <v>0</v>
      </c>
      <c r="GF598" s="4"/>
      <c r="GG598" s="7">
        <v>0</v>
      </c>
      <c r="GH598" s="7">
        <v>0</v>
      </c>
      <c r="GI598" s="7">
        <v>0</v>
      </c>
      <c r="GJ598" s="4"/>
      <c r="GK598" s="7">
        <v>0</v>
      </c>
      <c r="GL598" s="4"/>
      <c r="GM598" s="7">
        <v>0</v>
      </c>
      <c r="GN598" s="7">
        <v>0</v>
      </c>
      <c r="GO598" s="7">
        <v>0</v>
      </c>
      <c r="GP598" s="4"/>
      <c r="GQ598" s="7">
        <v>0</v>
      </c>
      <c r="GR598" s="4"/>
      <c r="GS598" s="7">
        <v>0</v>
      </c>
      <c r="GT598" s="7">
        <v>0</v>
      </c>
      <c r="GU598" s="7">
        <v>0</v>
      </c>
      <c r="GV598" s="4"/>
      <c r="GW598" s="7">
        <v>0</v>
      </c>
      <c r="GX598" s="4"/>
      <c r="GY598" s="7">
        <v>0</v>
      </c>
      <c r="GZ598" s="3"/>
    </row>
    <row r="599" spans="1:208" s="11" customFormat="1" x14ac:dyDescent="0.25">
      <c r="A599" s="7" t="s">
        <v>220</v>
      </c>
      <c r="B599" s="7" t="s">
        <v>1355</v>
      </c>
      <c r="C599" s="7" t="s">
        <v>1356</v>
      </c>
      <c r="D599" s="33" t="s">
        <v>600</v>
      </c>
      <c r="E599" s="7"/>
      <c r="F599" s="8"/>
      <c r="G599" s="8"/>
      <c r="H599" s="8"/>
      <c r="I599" s="8"/>
      <c r="J599" s="8"/>
      <c r="K599" s="8"/>
      <c r="L599" s="8"/>
      <c r="M599" s="8">
        <v>41.158055622490103</v>
      </c>
      <c r="N599" s="8">
        <v>62.514572946331</v>
      </c>
      <c r="O599" s="8">
        <v>50.698610149689898</v>
      </c>
      <c r="P599" s="8">
        <v>17.2499667944506</v>
      </c>
      <c r="Q599" s="8">
        <v>23.141292071315601</v>
      </c>
      <c r="R599" s="8">
        <v>-1.92434411585737</v>
      </c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>
        <v>0</v>
      </c>
      <c r="AD599" s="8">
        <v>0</v>
      </c>
      <c r="AE599" s="8">
        <v>0</v>
      </c>
      <c r="AF599" s="8">
        <v>41.158055622490103</v>
      </c>
      <c r="AG599" s="8">
        <v>113.213183096021</v>
      </c>
      <c r="AH599" s="8">
        <v>40.391258865766197</v>
      </c>
      <c r="AI599" s="8">
        <v>-1.92434411585737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/>
      <c r="AP599" s="8">
        <v>41.158055622490103</v>
      </c>
      <c r="AQ599" s="8">
        <v>153.60444196178699</v>
      </c>
      <c r="AR599" s="8">
        <v>-1.92434411585737</v>
      </c>
      <c r="AS599" s="8"/>
      <c r="AT599" s="8"/>
      <c r="AU599" s="8">
        <f t="shared" si="52"/>
        <v>112.44638633929688</v>
      </c>
      <c r="AV599" s="8">
        <f t="shared" si="53"/>
        <v>-155.52878607764436</v>
      </c>
      <c r="AW599" s="8">
        <f t="shared" si="54"/>
        <v>1.92434411585737</v>
      </c>
      <c r="AX599" s="8">
        <v>41.158055622490103</v>
      </c>
      <c r="AY599" s="8">
        <v>21.356517323840801</v>
      </c>
      <c r="AZ599" s="8">
        <v>-11.8159627966411</v>
      </c>
      <c r="BA599" s="8">
        <v>-33.448643355239298</v>
      </c>
      <c r="BB599" s="8">
        <v>5.8913252768650501</v>
      </c>
      <c r="BC599" s="8">
        <v>-25.065636187172998</v>
      </c>
      <c r="BD599" s="8">
        <v>1.92434411585737</v>
      </c>
      <c r="BE599" s="8">
        <v>0</v>
      </c>
      <c r="BF599" s="8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9">
        <v>0</v>
      </c>
      <c r="BM599" s="8" t="s">
        <v>268</v>
      </c>
      <c r="BN599" s="7" t="s">
        <v>268</v>
      </c>
      <c r="BO599" s="10"/>
      <c r="BP599" s="10"/>
      <c r="BQ599" s="7" t="s">
        <v>252</v>
      </c>
      <c r="BR599" s="8">
        <v>60.655589145242601</v>
      </c>
      <c r="BS599" s="8">
        <v>37.307923020085703</v>
      </c>
      <c r="BT599" s="4">
        <v>0.61507807517540103</v>
      </c>
      <c r="BU599" s="8">
        <v>27.3108195305566</v>
      </c>
      <c r="BV599" s="4">
        <v>0.45026055991574998</v>
      </c>
      <c r="BW599" s="8">
        <v>5.85</v>
      </c>
      <c r="BX599" s="8">
        <v>50.437410109349599</v>
      </c>
      <c r="BY599" s="8">
        <v>35.274992744735201</v>
      </c>
      <c r="BZ599" s="4">
        <v>0.69938152391762598</v>
      </c>
      <c r="CA599" s="8">
        <v>26.1829370501661</v>
      </c>
      <c r="CB599" s="4">
        <v>0.51911739705509896</v>
      </c>
      <c r="CC599" s="8">
        <v>4.3486559139784902</v>
      </c>
      <c r="CD599" s="8">
        <v>17.9164080814034</v>
      </c>
      <c r="CE599" s="8">
        <v>4.3512489842000699</v>
      </c>
      <c r="CF599" s="4">
        <v>0.242863913594182</v>
      </c>
      <c r="CG599" s="8">
        <v>-0.71413449062114998</v>
      </c>
      <c r="CH599" s="4">
        <v>-3.9859244519128499E-2</v>
      </c>
      <c r="CI599" s="8">
        <v>2.29193548387097</v>
      </c>
      <c r="CJ599" s="8">
        <v>24.529990360811301</v>
      </c>
      <c r="CK599" s="8">
        <v>7.9606141074241696</v>
      </c>
      <c r="CL599" s="4">
        <v>0.324525773974291</v>
      </c>
      <c r="CM599" s="8">
        <v>3.5293290106914998</v>
      </c>
      <c r="CN599" s="4">
        <v>0.14387812464573599</v>
      </c>
      <c r="CO599" s="8">
        <v>2.85</v>
      </c>
      <c r="CP599" s="8">
        <v>-2.05180421251859</v>
      </c>
      <c r="CQ599" s="8">
        <v>-2.05180421251859</v>
      </c>
      <c r="CR599" s="4">
        <v>1</v>
      </c>
      <c r="CS599" s="8">
        <v>-2.0954887596809399</v>
      </c>
      <c r="CT599" s="4">
        <v>-1.02129079709254</v>
      </c>
      <c r="CU599" s="8">
        <v>0</v>
      </c>
      <c r="CV599" s="8"/>
      <c r="CW599" s="8"/>
      <c r="CX599" s="4"/>
      <c r="CY599" s="8"/>
      <c r="CZ599" s="4"/>
      <c r="DA599" s="8"/>
      <c r="DB599" s="8"/>
      <c r="DC599" s="8"/>
      <c r="DD599" s="4"/>
      <c r="DE599" s="8"/>
      <c r="DF599" s="4"/>
      <c r="DG599" s="8"/>
      <c r="DH599" s="8"/>
      <c r="DI599" s="8"/>
      <c r="DJ599" s="4"/>
      <c r="DK599" s="8"/>
      <c r="DL599" s="4"/>
      <c r="DM599" s="8"/>
      <c r="DN599" s="8"/>
      <c r="DO599" s="8"/>
      <c r="DP599" s="4"/>
      <c r="DQ599" s="8"/>
      <c r="DR599" s="4"/>
      <c r="DS599" s="8"/>
      <c r="DT599" s="8"/>
      <c r="DU599" s="8"/>
      <c r="DV599" s="4"/>
      <c r="DW599" s="8"/>
      <c r="DX599" s="4"/>
      <c r="DY599" s="8"/>
      <c r="DZ599" s="8"/>
      <c r="EA599" s="8"/>
      <c r="EB599" s="4"/>
      <c r="EC599" s="8"/>
      <c r="ED599" s="4"/>
      <c r="EE599" s="8"/>
      <c r="EF599" s="8"/>
      <c r="EG599" s="8"/>
      <c r="EH599" s="4"/>
      <c r="EI599" s="8"/>
      <c r="EJ599" s="4"/>
      <c r="EK599" s="8"/>
      <c r="EL599" s="8"/>
      <c r="EM599" s="8"/>
      <c r="EN599" s="4"/>
      <c r="EO599" s="8"/>
      <c r="EP599" s="4"/>
      <c r="EQ599" s="8"/>
      <c r="ER599" s="8"/>
      <c r="ES599" s="8"/>
      <c r="ET599" s="4"/>
      <c r="EU599" s="8"/>
      <c r="EV599" s="4"/>
      <c r="EW599" s="8"/>
      <c r="EX599" s="8"/>
      <c r="EY599" s="8"/>
      <c r="EZ599" s="4"/>
      <c r="FA599" s="8"/>
      <c r="FB599" s="4"/>
      <c r="FC599" s="8"/>
      <c r="FD599" s="7">
        <v>111.092999254592</v>
      </c>
      <c r="FE599" s="7">
        <v>72.582915764820896</v>
      </c>
      <c r="FF599" s="4">
        <v>0.65335274276358701</v>
      </c>
      <c r="FG599" s="7">
        <v>53.493756580722703</v>
      </c>
      <c r="FH599" s="4">
        <v>0.48152230059187501</v>
      </c>
      <c r="FI599" s="7">
        <v>10.1986559139785</v>
      </c>
      <c r="FJ599" s="7">
        <v>42.446398442214701</v>
      </c>
      <c r="FK599" s="7">
        <v>12.3118630916242</v>
      </c>
      <c r="FL599" s="4">
        <v>0.29005671961509899</v>
      </c>
      <c r="FM599" s="7">
        <v>2.8151945200703499</v>
      </c>
      <c r="FN599" s="4">
        <v>6.6323519153288699E-2</v>
      </c>
      <c r="FO599" s="7">
        <v>5.1419354838709701</v>
      </c>
      <c r="FP599" s="7">
        <v>-2.05180421251859</v>
      </c>
      <c r="FQ599" s="7">
        <v>-2.05180421251859</v>
      </c>
      <c r="FR599" s="4">
        <v>1</v>
      </c>
      <c r="FS599" s="7">
        <v>-2.0954887596809399</v>
      </c>
      <c r="FT599" s="4">
        <v>1.02129079709254</v>
      </c>
      <c r="FU599" s="7">
        <v>0</v>
      </c>
      <c r="FV599" s="7">
        <v>0</v>
      </c>
      <c r="FW599" s="7">
        <v>0</v>
      </c>
      <c r="FX599" s="4"/>
      <c r="FY599" s="7">
        <v>0</v>
      </c>
      <c r="FZ599" s="4"/>
      <c r="GA599" s="7">
        <v>0</v>
      </c>
      <c r="GB599" s="7">
        <v>0</v>
      </c>
      <c r="GC599" s="7">
        <v>0</v>
      </c>
      <c r="GD599" s="4"/>
      <c r="GE599" s="7">
        <v>0</v>
      </c>
      <c r="GF599" s="4"/>
      <c r="GG599" s="7">
        <v>0</v>
      </c>
      <c r="GH599" s="7">
        <v>0</v>
      </c>
      <c r="GI599" s="7">
        <v>0</v>
      </c>
      <c r="GJ599" s="4"/>
      <c r="GK599" s="7">
        <v>0</v>
      </c>
      <c r="GL599" s="4"/>
      <c r="GM599" s="7">
        <v>0</v>
      </c>
      <c r="GN599" s="7">
        <v>0</v>
      </c>
      <c r="GO599" s="7">
        <v>0</v>
      </c>
      <c r="GP599" s="4"/>
      <c r="GQ599" s="7">
        <v>0</v>
      </c>
      <c r="GR599" s="4"/>
      <c r="GS599" s="7">
        <v>0</v>
      </c>
      <c r="GT599" s="7">
        <v>0</v>
      </c>
      <c r="GU599" s="7">
        <v>0</v>
      </c>
      <c r="GV599" s="4"/>
      <c r="GW599" s="7">
        <v>0</v>
      </c>
      <c r="GX599" s="4"/>
      <c r="GY599" s="7">
        <v>0</v>
      </c>
      <c r="GZ599" s="3"/>
    </row>
    <row r="600" spans="1:208" s="11" customFormat="1" x14ac:dyDescent="0.25">
      <c r="A600" s="7" t="s">
        <v>220</v>
      </c>
      <c r="B600" s="7" t="s">
        <v>1357</v>
      </c>
      <c r="C600" s="7" t="s">
        <v>1358</v>
      </c>
      <c r="D600" s="33" t="s">
        <v>223</v>
      </c>
      <c r="E600" s="7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>
        <v>1.2033694574142799E-7</v>
      </c>
      <c r="AB600" s="8">
        <v>199.41802454967299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1.2033694574142799E-7</v>
      </c>
      <c r="AN600" s="8">
        <v>199.41802454967299</v>
      </c>
      <c r="AO600" s="8"/>
      <c r="AP600" s="8"/>
      <c r="AQ600" s="8"/>
      <c r="AR600" s="8"/>
      <c r="AS600" s="8"/>
      <c r="AT600" s="8">
        <v>199.41802467001</v>
      </c>
      <c r="AU600" s="8">
        <f t="shared" si="52"/>
        <v>0</v>
      </c>
      <c r="AV600" s="8">
        <f t="shared" si="53"/>
        <v>0</v>
      </c>
      <c r="AW600" s="8">
        <f t="shared" si="54"/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9">
        <v>1.2033694574142799E-7</v>
      </c>
      <c r="BM600" s="8" t="s">
        <v>268</v>
      </c>
      <c r="BN600" s="7" t="s">
        <v>268</v>
      </c>
      <c r="BO600" s="10"/>
      <c r="BP600" s="10"/>
      <c r="BQ600" s="7" t="s">
        <v>252</v>
      </c>
      <c r="BR600" s="8"/>
      <c r="BS600" s="8"/>
      <c r="BT600" s="4"/>
      <c r="BU600" s="8"/>
      <c r="BV600" s="4"/>
      <c r="BW600" s="8"/>
      <c r="BX600" s="8"/>
      <c r="BY600" s="8"/>
      <c r="BZ600" s="4"/>
      <c r="CA600" s="8"/>
      <c r="CB600" s="4"/>
      <c r="CC600" s="8"/>
      <c r="CD600" s="8"/>
      <c r="CE600" s="8"/>
      <c r="CF600" s="4"/>
      <c r="CG600" s="8"/>
      <c r="CH600" s="4"/>
      <c r="CI600" s="8"/>
      <c r="CJ600" s="8"/>
      <c r="CK600" s="8"/>
      <c r="CL600" s="4"/>
      <c r="CM600" s="8"/>
      <c r="CN600" s="4"/>
      <c r="CO600" s="8"/>
      <c r="CP600" s="8"/>
      <c r="CQ600" s="8"/>
      <c r="CR600" s="4"/>
      <c r="CS600" s="8"/>
      <c r="CT600" s="4"/>
      <c r="CU600" s="8"/>
      <c r="CV600" s="8"/>
      <c r="CW600" s="8"/>
      <c r="CX600" s="4"/>
      <c r="CY600" s="8"/>
      <c r="CZ600" s="4"/>
      <c r="DA600" s="8"/>
      <c r="DB600" s="8"/>
      <c r="DC600" s="8"/>
      <c r="DD600" s="4"/>
      <c r="DE600" s="8"/>
      <c r="DF600" s="4"/>
      <c r="DG600" s="8"/>
      <c r="DH600" s="8"/>
      <c r="DI600" s="8"/>
      <c r="DJ600" s="4"/>
      <c r="DK600" s="8"/>
      <c r="DL600" s="4"/>
      <c r="DM600" s="8"/>
      <c r="DN600" s="8"/>
      <c r="DO600" s="8"/>
      <c r="DP600" s="4"/>
      <c r="DQ600" s="8"/>
      <c r="DR600" s="4"/>
      <c r="DS600" s="8"/>
      <c r="DT600" s="8"/>
      <c r="DU600" s="8"/>
      <c r="DV600" s="4"/>
      <c r="DW600" s="8"/>
      <c r="DX600" s="4"/>
      <c r="DY600" s="8"/>
      <c r="DZ600" s="8"/>
      <c r="EA600" s="8"/>
      <c r="EB600" s="4"/>
      <c r="EC600" s="8"/>
      <c r="ED600" s="4"/>
      <c r="EE600" s="8"/>
      <c r="EF600" s="8"/>
      <c r="EG600" s="8"/>
      <c r="EH600" s="4"/>
      <c r="EI600" s="8"/>
      <c r="EJ600" s="4"/>
      <c r="EK600" s="8"/>
      <c r="EL600" s="8"/>
      <c r="EM600" s="8"/>
      <c r="EN600" s="4"/>
      <c r="EO600" s="8"/>
      <c r="EP600" s="4"/>
      <c r="EQ600" s="8"/>
      <c r="ER600" s="8">
        <v>1.2033694574142799E-7</v>
      </c>
      <c r="ES600" s="8">
        <v>-7.2670300842358602</v>
      </c>
      <c r="ET600" s="4">
        <v>-60389018.845889203</v>
      </c>
      <c r="EU600" s="8">
        <v>-7.7500758122743596</v>
      </c>
      <c r="EV600" s="4">
        <v>-64403128.769174397</v>
      </c>
      <c r="EW600" s="8">
        <v>0.51</v>
      </c>
      <c r="EX600" s="8">
        <v>199.41802454967299</v>
      </c>
      <c r="EY600" s="8">
        <v>140.27330475052099</v>
      </c>
      <c r="EZ600" s="4">
        <v>0.70341337031738804</v>
      </c>
      <c r="FA600" s="8">
        <v>132.41926099434201</v>
      </c>
      <c r="FB600" s="4">
        <v>0.66402854653370202</v>
      </c>
      <c r="FC600" s="8">
        <v>7.6780645161290302</v>
      </c>
      <c r="FD600" s="7">
        <v>0</v>
      </c>
      <c r="FE600" s="7">
        <v>0</v>
      </c>
      <c r="FF600" s="4"/>
      <c r="FG600" s="7">
        <v>0</v>
      </c>
      <c r="FH600" s="4"/>
      <c r="FI600" s="7">
        <v>0</v>
      </c>
      <c r="FJ600" s="7">
        <v>0</v>
      </c>
      <c r="FK600" s="7">
        <v>0</v>
      </c>
      <c r="FL600" s="4"/>
      <c r="FM600" s="7">
        <v>0</v>
      </c>
      <c r="FN600" s="4"/>
      <c r="FO600" s="7">
        <v>0</v>
      </c>
      <c r="FP600" s="7">
        <v>0</v>
      </c>
      <c r="FQ600" s="7">
        <v>0</v>
      </c>
      <c r="FR600" s="4"/>
      <c r="FS600" s="7">
        <v>0</v>
      </c>
      <c r="FT600" s="4"/>
      <c r="FU600" s="7">
        <v>0</v>
      </c>
      <c r="FV600" s="7">
        <v>0</v>
      </c>
      <c r="FW600" s="7">
        <v>0</v>
      </c>
      <c r="FX600" s="4"/>
      <c r="FY600" s="7">
        <v>0</v>
      </c>
      <c r="FZ600" s="4"/>
      <c r="GA600" s="7">
        <v>0</v>
      </c>
      <c r="GB600" s="7">
        <v>0</v>
      </c>
      <c r="GC600" s="7">
        <v>0</v>
      </c>
      <c r="GD600" s="4"/>
      <c r="GE600" s="7">
        <v>0</v>
      </c>
      <c r="GF600" s="4"/>
      <c r="GG600" s="7">
        <v>0</v>
      </c>
      <c r="GH600" s="7">
        <v>0</v>
      </c>
      <c r="GI600" s="7">
        <v>0</v>
      </c>
      <c r="GJ600" s="4"/>
      <c r="GK600" s="7">
        <v>0</v>
      </c>
      <c r="GL600" s="4"/>
      <c r="GM600" s="7">
        <v>0</v>
      </c>
      <c r="GN600" s="7">
        <v>1.2033694574142799E-7</v>
      </c>
      <c r="GO600" s="7">
        <v>-7.2670300842358602</v>
      </c>
      <c r="GP600" s="4">
        <v>-60389018.845889203</v>
      </c>
      <c r="GQ600" s="7">
        <v>-7.7500758122743596</v>
      </c>
      <c r="GR600" s="4">
        <v>-64403128.769174397</v>
      </c>
      <c r="GS600" s="7">
        <v>0.51</v>
      </c>
      <c r="GT600" s="7">
        <v>199.41802454967299</v>
      </c>
      <c r="GU600" s="7">
        <v>140.27330475052099</v>
      </c>
      <c r="GV600" s="4">
        <v>0.70341337031738804</v>
      </c>
      <c r="GW600" s="7">
        <v>132.41926099434201</v>
      </c>
      <c r="GX600" s="4">
        <v>0.66402854653370202</v>
      </c>
      <c r="GY600" s="7">
        <v>7.6780645161290302</v>
      </c>
      <c r="GZ600" s="3"/>
    </row>
    <row r="601" spans="1:208" s="11" customFormat="1" x14ac:dyDescent="0.25">
      <c r="A601" s="7" t="s">
        <v>220</v>
      </c>
      <c r="B601" s="7" t="s">
        <v>1359</v>
      </c>
      <c r="C601" s="7"/>
      <c r="D601" s="33" t="s">
        <v>223</v>
      </c>
      <c r="E601" s="7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/>
      <c r="AP601" s="8"/>
      <c r="AQ601" s="8"/>
      <c r="AR601" s="8"/>
      <c r="AS601" s="8"/>
      <c r="AT601" s="8">
        <v>0</v>
      </c>
      <c r="AU601" s="8">
        <f t="shared" si="52"/>
        <v>0</v>
      </c>
      <c r="AV601" s="8">
        <f t="shared" si="53"/>
        <v>0</v>
      </c>
      <c r="AW601" s="8">
        <f t="shared" si="54"/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9">
        <v>0</v>
      </c>
      <c r="BM601" s="8" t="s">
        <v>268</v>
      </c>
      <c r="BN601" s="7" t="s">
        <v>268</v>
      </c>
      <c r="BO601" s="10"/>
      <c r="BP601" s="10"/>
      <c r="BQ601" s="7" t="s">
        <v>252</v>
      </c>
      <c r="BR601" s="8"/>
      <c r="BS601" s="8"/>
      <c r="BT601" s="4"/>
      <c r="BU601" s="8"/>
      <c r="BV601" s="4"/>
      <c r="BW601" s="8"/>
      <c r="BX601" s="8"/>
      <c r="BY601" s="8"/>
      <c r="BZ601" s="4"/>
      <c r="CA601" s="8"/>
      <c r="CB601" s="4"/>
      <c r="CC601" s="8"/>
      <c r="CD601" s="8"/>
      <c r="CE601" s="8"/>
      <c r="CF601" s="4"/>
      <c r="CG601" s="8"/>
      <c r="CH601" s="4"/>
      <c r="CI601" s="8"/>
      <c r="CJ601" s="8"/>
      <c r="CK601" s="8"/>
      <c r="CL601" s="4"/>
      <c r="CM601" s="8"/>
      <c r="CN601" s="4"/>
      <c r="CO601" s="8"/>
      <c r="CP601" s="8"/>
      <c r="CQ601" s="8"/>
      <c r="CR601" s="4"/>
      <c r="CS601" s="8"/>
      <c r="CT601" s="4"/>
      <c r="CU601" s="8"/>
      <c r="CV601" s="8"/>
      <c r="CW601" s="8"/>
      <c r="CX601" s="4"/>
      <c r="CY601" s="8"/>
      <c r="CZ601" s="4"/>
      <c r="DA601" s="8"/>
      <c r="DB601" s="8"/>
      <c r="DC601" s="8"/>
      <c r="DD601" s="4"/>
      <c r="DE601" s="8"/>
      <c r="DF601" s="4"/>
      <c r="DG601" s="8"/>
      <c r="DH601" s="8"/>
      <c r="DI601" s="8"/>
      <c r="DJ601" s="4"/>
      <c r="DK601" s="8"/>
      <c r="DL601" s="4"/>
      <c r="DM601" s="8"/>
      <c r="DN601" s="8"/>
      <c r="DO601" s="8"/>
      <c r="DP601" s="4"/>
      <c r="DQ601" s="8"/>
      <c r="DR601" s="4"/>
      <c r="DS601" s="8"/>
      <c r="DT601" s="8"/>
      <c r="DU601" s="8"/>
      <c r="DV601" s="4"/>
      <c r="DW601" s="8"/>
      <c r="DX601" s="4"/>
      <c r="DY601" s="8"/>
      <c r="DZ601" s="8"/>
      <c r="EA601" s="8"/>
      <c r="EB601" s="4"/>
      <c r="EC601" s="8"/>
      <c r="ED601" s="4"/>
      <c r="EE601" s="8"/>
      <c r="EF601" s="8"/>
      <c r="EG601" s="8"/>
      <c r="EH601" s="4"/>
      <c r="EI601" s="8"/>
      <c r="EJ601" s="4"/>
      <c r="EK601" s="8"/>
      <c r="EL601" s="8"/>
      <c r="EM601" s="8"/>
      <c r="EN601" s="4"/>
      <c r="EO601" s="8"/>
      <c r="EP601" s="4"/>
      <c r="EQ601" s="8"/>
      <c r="ER601" s="8"/>
      <c r="ES601" s="8"/>
      <c r="ET601" s="4"/>
      <c r="EU601" s="8"/>
      <c r="EV601" s="4"/>
      <c r="EW601" s="8"/>
      <c r="EX601" s="8">
        <v>0</v>
      </c>
      <c r="EY601" s="8">
        <v>-92.835370992916296</v>
      </c>
      <c r="EZ601" s="4"/>
      <c r="FA601" s="8">
        <v>-96.690065794212998</v>
      </c>
      <c r="FB601" s="4"/>
      <c r="FC601" s="8">
        <v>3.8333333333333299</v>
      </c>
      <c r="FD601" s="7">
        <v>0</v>
      </c>
      <c r="FE601" s="7">
        <v>0</v>
      </c>
      <c r="FF601" s="4"/>
      <c r="FG601" s="7">
        <v>0</v>
      </c>
      <c r="FH601" s="4"/>
      <c r="FI601" s="7">
        <v>0</v>
      </c>
      <c r="FJ601" s="7">
        <v>0</v>
      </c>
      <c r="FK601" s="7">
        <v>0</v>
      </c>
      <c r="FL601" s="4"/>
      <c r="FM601" s="7">
        <v>0</v>
      </c>
      <c r="FN601" s="4"/>
      <c r="FO601" s="7">
        <v>0</v>
      </c>
      <c r="FP601" s="7">
        <v>0</v>
      </c>
      <c r="FQ601" s="7">
        <v>0</v>
      </c>
      <c r="FR601" s="4"/>
      <c r="FS601" s="7">
        <v>0</v>
      </c>
      <c r="FT601" s="4"/>
      <c r="FU601" s="7">
        <v>0</v>
      </c>
      <c r="FV601" s="7">
        <v>0</v>
      </c>
      <c r="FW601" s="7">
        <v>0</v>
      </c>
      <c r="FX601" s="4"/>
      <c r="FY601" s="7">
        <v>0</v>
      </c>
      <c r="FZ601" s="4"/>
      <c r="GA601" s="7">
        <v>0</v>
      </c>
      <c r="GB601" s="7">
        <v>0</v>
      </c>
      <c r="GC601" s="7">
        <v>0</v>
      </c>
      <c r="GD601" s="4"/>
      <c r="GE601" s="7">
        <v>0</v>
      </c>
      <c r="GF601" s="4"/>
      <c r="GG601" s="7">
        <v>0</v>
      </c>
      <c r="GH601" s="7">
        <v>0</v>
      </c>
      <c r="GI601" s="7">
        <v>0</v>
      </c>
      <c r="GJ601" s="4"/>
      <c r="GK601" s="7">
        <v>0</v>
      </c>
      <c r="GL601" s="4"/>
      <c r="GM601" s="7">
        <v>0</v>
      </c>
      <c r="GN601" s="7">
        <v>0</v>
      </c>
      <c r="GO601" s="7">
        <v>0</v>
      </c>
      <c r="GP601" s="4"/>
      <c r="GQ601" s="7">
        <v>0</v>
      </c>
      <c r="GR601" s="4"/>
      <c r="GS601" s="7">
        <v>0</v>
      </c>
      <c r="GT601" s="7">
        <v>0</v>
      </c>
      <c r="GU601" s="7">
        <v>-92.835370992916296</v>
      </c>
      <c r="GV601" s="4"/>
      <c r="GW601" s="7">
        <v>-96.690065794212998</v>
      </c>
      <c r="GX601" s="4"/>
      <c r="GY601" s="7">
        <v>3.8333333333333299</v>
      </c>
      <c r="GZ601" s="3"/>
    </row>
    <row r="602" spans="1:208" s="11" customFormat="1" x14ac:dyDescent="0.25">
      <c r="A602" s="7" t="s">
        <v>220</v>
      </c>
      <c r="B602" s="7" t="s">
        <v>1360</v>
      </c>
      <c r="C602" s="7"/>
      <c r="D602" s="33"/>
      <c r="E602" s="7"/>
      <c r="F602" s="8">
        <v>81.170537008976595</v>
      </c>
      <c r="G602" s="8">
        <v>69.777532537477995</v>
      </c>
      <c r="H602" s="8">
        <v>82.167609648040198</v>
      </c>
      <c r="I602" s="8">
        <v>28.8202490641251</v>
      </c>
      <c r="J602" s="8">
        <v>12.233794013384401</v>
      </c>
      <c r="K602" s="8">
        <v>21.986839019322499</v>
      </c>
      <c r="L602" s="8">
        <v>20.043143438571601</v>
      </c>
      <c r="M602" s="8">
        <v>0</v>
      </c>
      <c r="N602" s="8"/>
      <c r="O602" s="8"/>
      <c r="P602" s="8"/>
      <c r="Q602" s="8">
        <v>0</v>
      </c>
      <c r="R602" s="8">
        <v>0</v>
      </c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>
        <v>150.948069546455</v>
      </c>
      <c r="AD602" s="8">
        <v>110.98785871216501</v>
      </c>
      <c r="AE602" s="8">
        <v>34.2206330327069</v>
      </c>
      <c r="AF602" s="8">
        <v>20.043143438571601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261.93592825861998</v>
      </c>
      <c r="AP602" s="8">
        <v>54.263776471278497</v>
      </c>
      <c r="AQ602" s="8">
        <v>0</v>
      </c>
      <c r="AR602" s="8">
        <v>0</v>
      </c>
      <c r="AS602" s="8"/>
      <c r="AT602" s="8"/>
      <c r="AU602" s="8">
        <f t="shared" si="52"/>
        <v>-54.263776471278497</v>
      </c>
      <c r="AV602" s="8">
        <f t="shared" si="53"/>
        <v>0</v>
      </c>
      <c r="AW602" s="8">
        <f t="shared" si="54"/>
        <v>0</v>
      </c>
      <c r="AX602" s="8">
        <v>-20.043143438571601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9">
        <v>0</v>
      </c>
      <c r="BM602" s="8" t="s">
        <v>268</v>
      </c>
      <c r="BN602" s="7" t="s">
        <v>268</v>
      </c>
      <c r="BO602" s="10"/>
      <c r="BP602" s="10"/>
      <c r="BQ602" s="7" t="s">
        <v>252</v>
      </c>
      <c r="BR602" s="8"/>
      <c r="BS602" s="8"/>
      <c r="BT602" s="4"/>
      <c r="BU602" s="8"/>
      <c r="BV602" s="4"/>
      <c r="BW602" s="8"/>
      <c r="BX602" s="8"/>
      <c r="BY602" s="8"/>
      <c r="BZ602" s="4"/>
      <c r="CA602" s="8"/>
      <c r="CB602" s="4"/>
      <c r="CC602" s="8"/>
      <c r="CD602" s="8"/>
      <c r="CE602" s="8"/>
      <c r="CF602" s="4"/>
      <c r="CG602" s="8"/>
      <c r="CH602" s="4"/>
      <c r="CI602" s="8"/>
      <c r="CJ602" s="8">
        <v>0</v>
      </c>
      <c r="CK602" s="8">
        <v>-1.01226285400055E-2</v>
      </c>
      <c r="CL602" s="4"/>
      <c r="CM602" s="8">
        <v>-1.01226285400055E-2</v>
      </c>
      <c r="CN602" s="4"/>
      <c r="CO602" s="8">
        <v>0</v>
      </c>
      <c r="CP602" s="8">
        <v>0</v>
      </c>
      <c r="CQ602" s="8">
        <v>9.8861439312567106E-3</v>
      </c>
      <c r="CR602" s="4"/>
      <c r="CS602" s="8">
        <v>9.8861439312567106E-3</v>
      </c>
      <c r="CT602" s="4"/>
      <c r="CU602" s="8">
        <v>0</v>
      </c>
      <c r="CV602" s="8"/>
      <c r="CW602" s="8"/>
      <c r="CX602" s="4"/>
      <c r="CY602" s="8"/>
      <c r="CZ602" s="4"/>
      <c r="DA602" s="8"/>
      <c r="DB602" s="8"/>
      <c r="DC602" s="8"/>
      <c r="DD602" s="4"/>
      <c r="DE602" s="8"/>
      <c r="DF602" s="4"/>
      <c r="DG602" s="8"/>
      <c r="DH602" s="8"/>
      <c r="DI602" s="8"/>
      <c r="DJ602" s="4"/>
      <c r="DK602" s="8"/>
      <c r="DL602" s="4"/>
      <c r="DM602" s="8"/>
      <c r="DN602" s="8"/>
      <c r="DO602" s="8"/>
      <c r="DP602" s="4"/>
      <c r="DQ602" s="8"/>
      <c r="DR602" s="4"/>
      <c r="DS602" s="8"/>
      <c r="DT602" s="8"/>
      <c r="DU602" s="8"/>
      <c r="DV602" s="4"/>
      <c r="DW602" s="8"/>
      <c r="DX602" s="4"/>
      <c r="DY602" s="8"/>
      <c r="DZ602" s="8"/>
      <c r="EA602" s="8"/>
      <c r="EB602" s="4"/>
      <c r="EC602" s="8"/>
      <c r="ED602" s="4"/>
      <c r="EE602" s="8"/>
      <c r="EF602" s="8"/>
      <c r="EG602" s="8"/>
      <c r="EH602" s="4"/>
      <c r="EI602" s="8"/>
      <c r="EJ602" s="4"/>
      <c r="EK602" s="8"/>
      <c r="EL602" s="8"/>
      <c r="EM602" s="8"/>
      <c r="EN602" s="4"/>
      <c r="EO602" s="8"/>
      <c r="EP602" s="4"/>
      <c r="EQ602" s="8"/>
      <c r="ER602" s="8"/>
      <c r="ES602" s="8"/>
      <c r="ET602" s="4"/>
      <c r="EU602" s="8"/>
      <c r="EV602" s="4"/>
      <c r="EW602" s="8"/>
      <c r="EX602" s="8"/>
      <c r="EY602" s="8"/>
      <c r="EZ602" s="4"/>
      <c r="FA602" s="8"/>
      <c r="FB602" s="4"/>
      <c r="FC602" s="8"/>
      <c r="FD602" s="7">
        <v>0</v>
      </c>
      <c r="FE602" s="7">
        <v>0</v>
      </c>
      <c r="FF602" s="4"/>
      <c r="FG602" s="7">
        <v>0</v>
      </c>
      <c r="FH602" s="4"/>
      <c r="FI602" s="7">
        <v>0</v>
      </c>
      <c r="FJ602" s="7">
        <v>0</v>
      </c>
      <c r="FK602" s="7">
        <v>-1.01226285400055E-2</v>
      </c>
      <c r="FL602" s="4"/>
      <c r="FM602" s="7">
        <v>-1.01226285400055E-2</v>
      </c>
      <c r="FN602" s="4"/>
      <c r="FO602" s="7">
        <v>0</v>
      </c>
      <c r="FP602" s="7">
        <v>0</v>
      </c>
      <c r="FQ602" s="7">
        <v>9.8861439312567106E-3</v>
      </c>
      <c r="FR602" s="4"/>
      <c r="FS602" s="7">
        <v>9.8861439312567106E-3</v>
      </c>
      <c r="FT602" s="4"/>
      <c r="FU602" s="7">
        <v>0</v>
      </c>
      <c r="FV602" s="7">
        <v>0</v>
      </c>
      <c r="FW602" s="7">
        <v>0</v>
      </c>
      <c r="FX602" s="4"/>
      <c r="FY602" s="7">
        <v>0</v>
      </c>
      <c r="FZ602" s="4"/>
      <c r="GA602" s="7">
        <v>0</v>
      </c>
      <c r="GB602" s="7">
        <v>0</v>
      </c>
      <c r="GC602" s="7">
        <v>0</v>
      </c>
      <c r="GD602" s="4"/>
      <c r="GE602" s="7">
        <v>0</v>
      </c>
      <c r="GF602" s="4"/>
      <c r="GG602" s="7">
        <v>0</v>
      </c>
      <c r="GH602" s="7">
        <v>0</v>
      </c>
      <c r="GI602" s="7">
        <v>0</v>
      </c>
      <c r="GJ602" s="4"/>
      <c r="GK602" s="7">
        <v>0</v>
      </c>
      <c r="GL602" s="4"/>
      <c r="GM602" s="7">
        <v>0</v>
      </c>
      <c r="GN602" s="7">
        <v>0</v>
      </c>
      <c r="GO602" s="7">
        <v>0</v>
      </c>
      <c r="GP602" s="4"/>
      <c r="GQ602" s="7">
        <v>0</v>
      </c>
      <c r="GR602" s="4"/>
      <c r="GS602" s="7">
        <v>0</v>
      </c>
      <c r="GT602" s="7">
        <v>0</v>
      </c>
      <c r="GU602" s="7">
        <v>0</v>
      </c>
      <c r="GV602" s="4"/>
      <c r="GW602" s="7">
        <v>0</v>
      </c>
      <c r="GX602" s="4"/>
      <c r="GY602" s="7">
        <v>0</v>
      </c>
      <c r="GZ602" s="3"/>
    </row>
    <row r="603" spans="1:208" s="11" customFormat="1" x14ac:dyDescent="0.25">
      <c r="A603" s="7" t="s">
        <v>220</v>
      </c>
      <c r="B603" s="7" t="s">
        <v>1361</v>
      </c>
      <c r="C603" s="7" t="s">
        <v>1362</v>
      </c>
      <c r="D603" s="33" t="s">
        <v>279</v>
      </c>
      <c r="E603" s="7" t="s">
        <v>280</v>
      </c>
      <c r="F603" s="8">
        <v>79.671532329502597</v>
      </c>
      <c r="G603" s="8">
        <v>77.745448073243395</v>
      </c>
      <c r="H603" s="8">
        <v>74.833092676793399</v>
      </c>
      <c r="I603" s="8">
        <v>25.678629994209601</v>
      </c>
      <c r="J603" s="8">
        <v>75.831870657957793</v>
      </c>
      <c r="K603" s="8">
        <v>10.385600226545501</v>
      </c>
      <c r="L603" s="8">
        <v>-2.87797692924409</v>
      </c>
      <c r="M603" s="8">
        <v>0</v>
      </c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>
        <v>157.41698040274599</v>
      </c>
      <c r="AD603" s="8">
        <v>100.511722671003</v>
      </c>
      <c r="AE603" s="8">
        <v>86.2174708845033</v>
      </c>
      <c r="AF603" s="8">
        <v>-2.87797692924409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257.92870307374898</v>
      </c>
      <c r="AP603" s="8">
        <v>83.339493955259201</v>
      </c>
      <c r="AQ603" s="8"/>
      <c r="AR603" s="8"/>
      <c r="AS603" s="8"/>
      <c r="AT603" s="8"/>
      <c r="AU603" s="8">
        <f t="shared" si="52"/>
        <v>-83.339493955259201</v>
      </c>
      <c r="AV603" s="8">
        <f t="shared" si="53"/>
        <v>0</v>
      </c>
      <c r="AW603" s="8">
        <f t="shared" si="54"/>
        <v>0</v>
      </c>
      <c r="AX603" s="8">
        <v>2.87797692924409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9">
        <v>0</v>
      </c>
      <c r="BM603" s="8" t="s">
        <v>268</v>
      </c>
      <c r="BN603" s="7" t="s">
        <v>268</v>
      </c>
      <c r="BO603" s="10"/>
      <c r="BP603" s="10"/>
      <c r="BQ603" s="7" t="s">
        <v>252</v>
      </c>
      <c r="BR603" s="8"/>
      <c r="BS603" s="8"/>
      <c r="BT603" s="4"/>
      <c r="BU603" s="8"/>
      <c r="BV603" s="4"/>
      <c r="BW603" s="8"/>
      <c r="BX603" s="8"/>
      <c r="BY603" s="8"/>
      <c r="BZ603" s="4"/>
      <c r="CA603" s="8"/>
      <c r="CB603" s="4"/>
      <c r="CC603" s="8"/>
      <c r="CD603" s="8"/>
      <c r="CE603" s="8"/>
      <c r="CF603" s="4"/>
      <c r="CG603" s="8"/>
      <c r="CH603" s="4"/>
      <c r="CI603" s="8"/>
      <c r="CJ603" s="8"/>
      <c r="CK603" s="8"/>
      <c r="CL603" s="4"/>
      <c r="CM603" s="8"/>
      <c r="CN603" s="4"/>
      <c r="CO603" s="8"/>
      <c r="CP603" s="8"/>
      <c r="CQ603" s="8"/>
      <c r="CR603" s="4"/>
      <c r="CS603" s="8"/>
      <c r="CT603" s="4"/>
      <c r="CU603" s="8"/>
      <c r="CV603" s="8"/>
      <c r="CW603" s="8"/>
      <c r="CX603" s="4"/>
      <c r="CY603" s="8"/>
      <c r="CZ603" s="4"/>
      <c r="DA603" s="8"/>
      <c r="DB603" s="8"/>
      <c r="DC603" s="8"/>
      <c r="DD603" s="4"/>
      <c r="DE603" s="8"/>
      <c r="DF603" s="4"/>
      <c r="DG603" s="8"/>
      <c r="DH603" s="8"/>
      <c r="DI603" s="8"/>
      <c r="DJ603" s="4"/>
      <c r="DK603" s="8"/>
      <c r="DL603" s="4"/>
      <c r="DM603" s="8"/>
      <c r="DN603" s="8"/>
      <c r="DO603" s="8"/>
      <c r="DP603" s="4"/>
      <c r="DQ603" s="8"/>
      <c r="DR603" s="4"/>
      <c r="DS603" s="8"/>
      <c r="DT603" s="8"/>
      <c r="DU603" s="8"/>
      <c r="DV603" s="4"/>
      <c r="DW603" s="8"/>
      <c r="DX603" s="4"/>
      <c r="DY603" s="8"/>
      <c r="DZ603" s="8"/>
      <c r="EA603" s="8"/>
      <c r="EB603" s="4"/>
      <c r="EC603" s="8"/>
      <c r="ED603" s="4"/>
      <c r="EE603" s="8"/>
      <c r="EF603" s="8"/>
      <c r="EG603" s="8"/>
      <c r="EH603" s="4"/>
      <c r="EI603" s="8"/>
      <c r="EJ603" s="4"/>
      <c r="EK603" s="8"/>
      <c r="EL603" s="8"/>
      <c r="EM603" s="8"/>
      <c r="EN603" s="4"/>
      <c r="EO603" s="8"/>
      <c r="EP603" s="4"/>
      <c r="EQ603" s="8"/>
      <c r="ER603" s="8"/>
      <c r="ES603" s="8"/>
      <c r="ET603" s="4"/>
      <c r="EU603" s="8"/>
      <c r="EV603" s="4"/>
      <c r="EW603" s="8"/>
      <c r="EX603" s="8"/>
      <c r="EY603" s="8"/>
      <c r="EZ603" s="4"/>
      <c r="FA603" s="8"/>
      <c r="FB603" s="4"/>
      <c r="FC603" s="8"/>
      <c r="FD603" s="7">
        <v>0</v>
      </c>
      <c r="FE603" s="7">
        <v>0</v>
      </c>
      <c r="FF603" s="4"/>
      <c r="FG603" s="7">
        <v>0</v>
      </c>
      <c r="FH603" s="4"/>
      <c r="FI603" s="7">
        <v>0</v>
      </c>
      <c r="FJ603" s="7">
        <v>0</v>
      </c>
      <c r="FK603" s="7">
        <v>0</v>
      </c>
      <c r="FL603" s="4"/>
      <c r="FM603" s="7">
        <v>0</v>
      </c>
      <c r="FN603" s="4"/>
      <c r="FO603" s="7">
        <v>0</v>
      </c>
      <c r="FP603" s="7">
        <v>0</v>
      </c>
      <c r="FQ603" s="7">
        <v>0</v>
      </c>
      <c r="FR603" s="4"/>
      <c r="FS603" s="7">
        <v>0</v>
      </c>
      <c r="FT603" s="4"/>
      <c r="FU603" s="7">
        <v>0</v>
      </c>
      <c r="FV603" s="7">
        <v>0</v>
      </c>
      <c r="FW603" s="7">
        <v>0</v>
      </c>
      <c r="FX603" s="4"/>
      <c r="FY603" s="7">
        <v>0</v>
      </c>
      <c r="FZ603" s="4"/>
      <c r="GA603" s="7">
        <v>0</v>
      </c>
      <c r="GB603" s="7">
        <v>0</v>
      </c>
      <c r="GC603" s="7">
        <v>0</v>
      </c>
      <c r="GD603" s="4"/>
      <c r="GE603" s="7">
        <v>0</v>
      </c>
      <c r="GF603" s="4"/>
      <c r="GG603" s="7">
        <v>0</v>
      </c>
      <c r="GH603" s="7">
        <v>0</v>
      </c>
      <c r="GI603" s="7">
        <v>0</v>
      </c>
      <c r="GJ603" s="4"/>
      <c r="GK603" s="7">
        <v>0</v>
      </c>
      <c r="GL603" s="4"/>
      <c r="GM603" s="7">
        <v>0</v>
      </c>
      <c r="GN603" s="7">
        <v>0</v>
      </c>
      <c r="GO603" s="7">
        <v>0</v>
      </c>
      <c r="GP603" s="4"/>
      <c r="GQ603" s="7">
        <v>0</v>
      </c>
      <c r="GR603" s="4"/>
      <c r="GS603" s="7">
        <v>0</v>
      </c>
      <c r="GT603" s="7">
        <v>0</v>
      </c>
      <c r="GU603" s="7">
        <v>0</v>
      </c>
      <c r="GV603" s="4"/>
      <c r="GW603" s="7">
        <v>0</v>
      </c>
      <c r="GX603" s="4"/>
      <c r="GY603" s="7">
        <v>0</v>
      </c>
      <c r="GZ603" s="3"/>
    </row>
    <row r="604" spans="1:208" s="11" customFormat="1" x14ac:dyDescent="0.25">
      <c r="A604" s="7" t="s">
        <v>220</v>
      </c>
      <c r="B604" s="7" t="s">
        <v>1363</v>
      </c>
      <c r="C604" s="7"/>
      <c r="D604" s="33" t="s">
        <v>241</v>
      </c>
      <c r="E604" s="7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>
        <v>2.8558806257521101</v>
      </c>
      <c r="AB604" s="8">
        <v>40.131823934263402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2.8558806257521101</v>
      </c>
      <c r="AN604" s="8">
        <v>40.131823934263402</v>
      </c>
      <c r="AO604" s="8"/>
      <c r="AP604" s="8"/>
      <c r="AQ604" s="8"/>
      <c r="AR604" s="8"/>
      <c r="AS604" s="8"/>
      <c r="AT604" s="8">
        <v>42.987704560015501</v>
      </c>
      <c r="AU604" s="8">
        <f t="shared" si="52"/>
        <v>0</v>
      </c>
      <c r="AV604" s="8">
        <f t="shared" si="53"/>
        <v>0</v>
      </c>
      <c r="AW604" s="8">
        <f t="shared" si="54"/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9">
        <v>2.8558806257521101</v>
      </c>
      <c r="BM604" s="8" t="s">
        <v>268</v>
      </c>
      <c r="BN604" s="7" t="s">
        <v>268</v>
      </c>
      <c r="BO604" s="10"/>
      <c r="BP604" s="10"/>
      <c r="BQ604" s="7" t="s">
        <v>252</v>
      </c>
      <c r="BR604" s="8"/>
      <c r="BS604" s="8"/>
      <c r="BT604" s="4"/>
      <c r="BU604" s="8"/>
      <c r="BV604" s="4"/>
      <c r="BW604" s="8"/>
      <c r="BX604" s="8"/>
      <c r="BY604" s="8"/>
      <c r="BZ604" s="4"/>
      <c r="CA604" s="8"/>
      <c r="CB604" s="4"/>
      <c r="CC604" s="8"/>
      <c r="CD604" s="8"/>
      <c r="CE604" s="8"/>
      <c r="CF604" s="4"/>
      <c r="CG604" s="8"/>
      <c r="CH604" s="4"/>
      <c r="CI604" s="8"/>
      <c r="CJ604" s="8"/>
      <c r="CK604" s="8"/>
      <c r="CL604" s="4"/>
      <c r="CM604" s="8"/>
      <c r="CN604" s="4"/>
      <c r="CO604" s="8"/>
      <c r="CP604" s="8"/>
      <c r="CQ604" s="8"/>
      <c r="CR604" s="4"/>
      <c r="CS604" s="8"/>
      <c r="CT604" s="4"/>
      <c r="CU604" s="8"/>
      <c r="CV604" s="8"/>
      <c r="CW604" s="8"/>
      <c r="CX604" s="4"/>
      <c r="CY604" s="8"/>
      <c r="CZ604" s="4"/>
      <c r="DA604" s="8"/>
      <c r="DB604" s="8"/>
      <c r="DC604" s="8"/>
      <c r="DD604" s="4"/>
      <c r="DE604" s="8"/>
      <c r="DF604" s="4"/>
      <c r="DG604" s="8"/>
      <c r="DH604" s="8"/>
      <c r="DI604" s="8"/>
      <c r="DJ604" s="4"/>
      <c r="DK604" s="8"/>
      <c r="DL604" s="4"/>
      <c r="DM604" s="8"/>
      <c r="DN604" s="8"/>
      <c r="DO604" s="8"/>
      <c r="DP604" s="4"/>
      <c r="DQ604" s="8"/>
      <c r="DR604" s="4"/>
      <c r="DS604" s="8"/>
      <c r="DT604" s="8"/>
      <c r="DU604" s="8"/>
      <c r="DV604" s="4"/>
      <c r="DW604" s="8"/>
      <c r="DX604" s="4"/>
      <c r="DY604" s="8"/>
      <c r="DZ604" s="8"/>
      <c r="EA604" s="8"/>
      <c r="EB604" s="4"/>
      <c r="EC604" s="8"/>
      <c r="ED604" s="4"/>
      <c r="EE604" s="8"/>
      <c r="EF604" s="8"/>
      <c r="EG604" s="8"/>
      <c r="EH604" s="4"/>
      <c r="EI604" s="8"/>
      <c r="EJ604" s="4"/>
      <c r="EK604" s="8"/>
      <c r="EL604" s="8"/>
      <c r="EM604" s="8"/>
      <c r="EN604" s="4"/>
      <c r="EO604" s="8"/>
      <c r="EP604" s="4"/>
      <c r="EQ604" s="8"/>
      <c r="ER604" s="8">
        <v>2.8558806257521101</v>
      </c>
      <c r="ES604" s="8">
        <v>1.0642393501805101</v>
      </c>
      <c r="ET604" s="4">
        <v>0.37264840154172602</v>
      </c>
      <c r="EU604" s="8">
        <v>0.87300228640192601</v>
      </c>
      <c r="EV604" s="4">
        <v>0.30568584643555202</v>
      </c>
      <c r="EW604" s="8">
        <v>0.16666666666666699</v>
      </c>
      <c r="EX604" s="8">
        <v>40.131823934263402</v>
      </c>
      <c r="EY604" s="8">
        <v>12.013476254563299</v>
      </c>
      <c r="EZ604" s="4">
        <v>0.29935036778397101</v>
      </c>
      <c r="FA604" s="8">
        <v>7.6746619847567796</v>
      </c>
      <c r="FB604" s="4">
        <v>0.191236311544873</v>
      </c>
      <c r="FC604" s="8">
        <v>3.80645161290323</v>
      </c>
      <c r="FD604" s="7">
        <v>0</v>
      </c>
      <c r="FE604" s="7">
        <v>0</v>
      </c>
      <c r="FF604" s="4"/>
      <c r="FG604" s="7">
        <v>0</v>
      </c>
      <c r="FH604" s="4"/>
      <c r="FI604" s="7">
        <v>0</v>
      </c>
      <c r="FJ604" s="7">
        <v>0</v>
      </c>
      <c r="FK604" s="7">
        <v>0</v>
      </c>
      <c r="FL604" s="4"/>
      <c r="FM604" s="7">
        <v>0</v>
      </c>
      <c r="FN604" s="4"/>
      <c r="FO604" s="7">
        <v>0</v>
      </c>
      <c r="FP604" s="7">
        <v>0</v>
      </c>
      <c r="FQ604" s="7">
        <v>0</v>
      </c>
      <c r="FR604" s="4"/>
      <c r="FS604" s="7">
        <v>0</v>
      </c>
      <c r="FT604" s="4"/>
      <c r="FU604" s="7">
        <v>0</v>
      </c>
      <c r="FV604" s="7">
        <v>0</v>
      </c>
      <c r="FW604" s="7">
        <v>0</v>
      </c>
      <c r="FX604" s="4"/>
      <c r="FY604" s="7">
        <v>0</v>
      </c>
      <c r="FZ604" s="4"/>
      <c r="GA604" s="7">
        <v>0</v>
      </c>
      <c r="GB604" s="7">
        <v>0</v>
      </c>
      <c r="GC604" s="7">
        <v>0</v>
      </c>
      <c r="GD604" s="4"/>
      <c r="GE604" s="7">
        <v>0</v>
      </c>
      <c r="GF604" s="4"/>
      <c r="GG604" s="7">
        <v>0</v>
      </c>
      <c r="GH604" s="7">
        <v>0</v>
      </c>
      <c r="GI604" s="7">
        <v>0</v>
      </c>
      <c r="GJ604" s="4"/>
      <c r="GK604" s="7">
        <v>0</v>
      </c>
      <c r="GL604" s="4"/>
      <c r="GM604" s="7">
        <v>0</v>
      </c>
      <c r="GN604" s="7">
        <v>2.8558806257521101</v>
      </c>
      <c r="GO604" s="7">
        <v>1.0642393501805101</v>
      </c>
      <c r="GP604" s="4">
        <v>0.37264840154172602</v>
      </c>
      <c r="GQ604" s="7">
        <v>0.87300228640192601</v>
      </c>
      <c r="GR604" s="4">
        <v>0.30568584643555202</v>
      </c>
      <c r="GS604" s="7">
        <v>0.16666666666666699</v>
      </c>
      <c r="GT604" s="7">
        <v>40.131823934263402</v>
      </c>
      <c r="GU604" s="7">
        <v>12.013476254563299</v>
      </c>
      <c r="GV604" s="4">
        <v>0.29935036778397101</v>
      </c>
      <c r="GW604" s="7">
        <v>7.6746619847567796</v>
      </c>
      <c r="GX604" s="4">
        <v>0.191236311544873</v>
      </c>
      <c r="GY604" s="7">
        <v>3.80645161290323</v>
      </c>
      <c r="GZ604" s="3"/>
    </row>
    <row r="605" spans="1:208" s="11" customFormat="1" x14ac:dyDescent="0.25">
      <c r="A605" s="7" t="s">
        <v>220</v>
      </c>
      <c r="B605" s="7" t="s">
        <v>1364</v>
      </c>
      <c r="C605" s="7"/>
      <c r="D605" s="33"/>
      <c r="E605" s="7"/>
      <c r="F605" s="8">
        <v>12.9452866427589</v>
      </c>
      <c r="G605" s="8">
        <v>66.452532506679304</v>
      </c>
      <c r="H605" s="8">
        <v>61.860488010885199</v>
      </c>
      <c r="I605" s="8">
        <v>35.8680990162363</v>
      </c>
      <c r="J605" s="8">
        <v>15.5733841701215</v>
      </c>
      <c r="K605" s="8">
        <v>16.3401356179244</v>
      </c>
      <c r="L605" s="8">
        <v>13.7317022803878</v>
      </c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>
        <v>79.397819149438206</v>
      </c>
      <c r="AD605" s="8">
        <v>97.728587027121606</v>
      </c>
      <c r="AE605" s="8">
        <v>31.9135197880459</v>
      </c>
      <c r="AF605" s="8">
        <v>13.7317022803878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177.12640617656001</v>
      </c>
      <c r="AP605" s="8">
        <v>45.645222068433696</v>
      </c>
      <c r="AQ605" s="8"/>
      <c r="AR605" s="8"/>
      <c r="AS605" s="8"/>
      <c r="AT605" s="8"/>
      <c r="AU605" s="8">
        <f t="shared" si="52"/>
        <v>-45.645222068433696</v>
      </c>
      <c r="AV605" s="8">
        <f t="shared" si="53"/>
        <v>0</v>
      </c>
      <c r="AW605" s="8">
        <f t="shared" si="54"/>
        <v>0</v>
      </c>
      <c r="AX605" s="8">
        <v>-13.7317022803878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9">
        <v>0</v>
      </c>
      <c r="BM605" s="8" t="s">
        <v>268</v>
      </c>
      <c r="BN605" s="7" t="s">
        <v>268</v>
      </c>
      <c r="BO605" s="10"/>
      <c r="BP605" s="10"/>
      <c r="BQ605" s="7" t="s">
        <v>252</v>
      </c>
      <c r="BR605" s="8"/>
      <c r="BS605" s="8"/>
      <c r="BT605" s="4"/>
      <c r="BU605" s="8"/>
      <c r="BV605" s="4"/>
      <c r="BW605" s="8"/>
      <c r="BX605" s="8"/>
      <c r="BY605" s="8"/>
      <c r="BZ605" s="4"/>
      <c r="CA605" s="8"/>
      <c r="CB605" s="4"/>
      <c r="CC605" s="8"/>
      <c r="CD605" s="8"/>
      <c r="CE605" s="8"/>
      <c r="CF605" s="4"/>
      <c r="CG605" s="8"/>
      <c r="CH605" s="4"/>
      <c r="CI605" s="8"/>
      <c r="CJ605" s="8"/>
      <c r="CK605" s="8"/>
      <c r="CL605" s="4"/>
      <c r="CM605" s="8"/>
      <c r="CN605" s="4"/>
      <c r="CO605" s="8"/>
      <c r="CP605" s="8"/>
      <c r="CQ605" s="8"/>
      <c r="CR605" s="4"/>
      <c r="CS605" s="8"/>
      <c r="CT605" s="4"/>
      <c r="CU605" s="8"/>
      <c r="CV605" s="8"/>
      <c r="CW605" s="8"/>
      <c r="CX605" s="4"/>
      <c r="CY605" s="8"/>
      <c r="CZ605" s="4"/>
      <c r="DA605" s="8"/>
      <c r="DB605" s="8"/>
      <c r="DC605" s="8"/>
      <c r="DD605" s="4"/>
      <c r="DE605" s="8"/>
      <c r="DF605" s="4"/>
      <c r="DG605" s="8"/>
      <c r="DH605" s="8"/>
      <c r="DI605" s="8"/>
      <c r="DJ605" s="4"/>
      <c r="DK605" s="8"/>
      <c r="DL605" s="4"/>
      <c r="DM605" s="8"/>
      <c r="DN605" s="8"/>
      <c r="DO605" s="8"/>
      <c r="DP605" s="4"/>
      <c r="DQ605" s="8"/>
      <c r="DR605" s="4"/>
      <c r="DS605" s="8"/>
      <c r="DT605" s="8"/>
      <c r="DU605" s="8"/>
      <c r="DV605" s="4"/>
      <c r="DW605" s="8"/>
      <c r="DX605" s="4"/>
      <c r="DY605" s="8"/>
      <c r="DZ605" s="8"/>
      <c r="EA605" s="8"/>
      <c r="EB605" s="4"/>
      <c r="EC605" s="8"/>
      <c r="ED605" s="4"/>
      <c r="EE605" s="8"/>
      <c r="EF605" s="8"/>
      <c r="EG605" s="8"/>
      <c r="EH605" s="4"/>
      <c r="EI605" s="8"/>
      <c r="EJ605" s="4"/>
      <c r="EK605" s="8"/>
      <c r="EL605" s="8"/>
      <c r="EM605" s="8"/>
      <c r="EN605" s="4"/>
      <c r="EO605" s="8"/>
      <c r="EP605" s="4"/>
      <c r="EQ605" s="8"/>
      <c r="ER605" s="8"/>
      <c r="ES605" s="8"/>
      <c r="ET605" s="4"/>
      <c r="EU605" s="8"/>
      <c r="EV605" s="4"/>
      <c r="EW605" s="8"/>
      <c r="EX605" s="8"/>
      <c r="EY605" s="8"/>
      <c r="EZ605" s="4"/>
      <c r="FA605" s="8"/>
      <c r="FB605" s="4"/>
      <c r="FC605" s="8"/>
      <c r="FD605" s="7">
        <v>0</v>
      </c>
      <c r="FE605" s="7">
        <v>0</v>
      </c>
      <c r="FF605" s="4"/>
      <c r="FG605" s="7">
        <v>0</v>
      </c>
      <c r="FH605" s="4"/>
      <c r="FI605" s="7">
        <v>0</v>
      </c>
      <c r="FJ605" s="7">
        <v>0</v>
      </c>
      <c r="FK605" s="7">
        <v>0</v>
      </c>
      <c r="FL605" s="4"/>
      <c r="FM605" s="7">
        <v>0</v>
      </c>
      <c r="FN605" s="4"/>
      <c r="FO605" s="7">
        <v>0</v>
      </c>
      <c r="FP605" s="7">
        <v>0</v>
      </c>
      <c r="FQ605" s="7">
        <v>0</v>
      </c>
      <c r="FR605" s="4"/>
      <c r="FS605" s="7">
        <v>0</v>
      </c>
      <c r="FT605" s="4"/>
      <c r="FU605" s="7">
        <v>0</v>
      </c>
      <c r="FV605" s="7">
        <v>0</v>
      </c>
      <c r="FW605" s="7">
        <v>0</v>
      </c>
      <c r="FX605" s="4"/>
      <c r="FY605" s="7">
        <v>0</v>
      </c>
      <c r="FZ605" s="4"/>
      <c r="GA605" s="7">
        <v>0</v>
      </c>
      <c r="GB605" s="7">
        <v>0</v>
      </c>
      <c r="GC605" s="7">
        <v>0</v>
      </c>
      <c r="GD605" s="4"/>
      <c r="GE605" s="7">
        <v>0</v>
      </c>
      <c r="GF605" s="4"/>
      <c r="GG605" s="7">
        <v>0</v>
      </c>
      <c r="GH605" s="7">
        <v>0</v>
      </c>
      <c r="GI605" s="7">
        <v>0</v>
      </c>
      <c r="GJ605" s="4"/>
      <c r="GK605" s="7">
        <v>0</v>
      </c>
      <c r="GL605" s="4"/>
      <c r="GM605" s="7">
        <v>0</v>
      </c>
      <c r="GN605" s="7">
        <v>0</v>
      </c>
      <c r="GO605" s="7">
        <v>0</v>
      </c>
      <c r="GP605" s="4"/>
      <c r="GQ605" s="7">
        <v>0</v>
      </c>
      <c r="GR605" s="4"/>
      <c r="GS605" s="7">
        <v>0</v>
      </c>
      <c r="GT605" s="7">
        <v>0</v>
      </c>
      <c r="GU605" s="7">
        <v>0</v>
      </c>
      <c r="GV605" s="4"/>
      <c r="GW605" s="7">
        <v>0</v>
      </c>
      <c r="GX605" s="4"/>
      <c r="GY605" s="7">
        <v>0</v>
      </c>
      <c r="GZ605" s="3"/>
    </row>
    <row r="606" spans="1:208" s="11" customFormat="1" x14ac:dyDescent="0.25">
      <c r="A606" s="7" t="s">
        <v>220</v>
      </c>
      <c r="B606" s="7" t="s">
        <v>1365</v>
      </c>
      <c r="C606" s="7" t="s">
        <v>1366</v>
      </c>
      <c r="D606" s="33" t="s">
        <v>241</v>
      </c>
      <c r="E606" s="7"/>
      <c r="F606" s="8"/>
      <c r="G606" s="8"/>
      <c r="H606" s="8"/>
      <c r="I606" s="8"/>
      <c r="J606" s="8"/>
      <c r="K606" s="8"/>
      <c r="L606" s="8"/>
      <c r="M606" s="8">
        <v>10.373969132732499</v>
      </c>
      <c r="N606" s="8">
        <v>32.9406595946094</v>
      </c>
      <c r="O606" s="8">
        <v>69.358163392115102</v>
      </c>
      <c r="P606" s="8">
        <v>93.100779127894995</v>
      </c>
      <c r="Q606" s="8">
        <v>48.175841155352003</v>
      </c>
      <c r="R606" s="8">
        <v>-0.71819361226751399</v>
      </c>
      <c r="S606" s="8">
        <v>0</v>
      </c>
      <c r="T606" s="8">
        <v>0</v>
      </c>
      <c r="U606" s="8"/>
      <c r="V606" s="8"/>
      <c r="W606" s="8"/>
      <c r="X606" s="8"/>
      <c r="Y606" s="8"/>
      <c r="Z606" s="8"/>
      <c r="AA606" s="8">
        <v>27.475225670523301</v>
      </c>
      <c r="AB606" s="8">
        <v>28.849574149037899</v>
      </c>
      <c r="AC606" s="8">
        <v>0</v>
      </c>
      <c r="AD606" s="8">
        <v>0</v>
      </c>
      <c r="AE606" s="8">
        <v>0</v>
      </c>
      <c r="AF606" s="8">
        <v>10.373969132732499</v>
      </c>
      <c r="AG606" s="8">
        <v>102.29882298672401</v>
      </c>
      <c r="AH606" s="8">
        <v>141.27662028324701</v>
      </c>
      <c r="AI606" s="8">
        <v>-0.71819361226751399</v>
      </c>
      <c r="AJ606" s="8">
        <v>0</v>
      </c>
      <c r="AK606" s="8">
        <v>0</v>
      </c>
      <c r="AL606" s="8">
        <v>0</v>
      </c>
      <c r="AM606" s="8">
        <v>27.475225670523301</v>
      </c>
      <c r="AN606" s="8">
        <v>28.849574149037899</v>
      </c>
      <c r="AO606" s="8"/>
      <c r="AP606" s="8">
        <v>10.373969132732499</v>
      </c>
      <c r="AQ606" s="8">
        <v>243.575443269971</v>
      </c>
      <c r="AR606" s="8">
        <v>-0.71819361226751399</v>
      </c>
      <c r="AS606" s="8"/>
      <c r="AT606" s="8">
        <v>56.324799819561299</v>
      </c>
      <c r="AU606" s="8">
        <f t="shared" si="52"/>
        <v>233.20147413723851</v>
      </c>
      <c r="AV606" s="8">
        <f t="shared" si="53"/>
        <v>-244.29363688223853</v>
      </c>
      <c r="AW606" s="8">
        <f t="shared" si="54"/>
        <v>0.71819361226751399</v>
      </c>
      <c r="AX606" s="8">
        <v>10.373969132732499</v>
      </c>
      <c r="AY606" s="8">
        <v>22.566690461876899</v>
      </c>
      <c r="AZ606" s="8">
        <v>36.417503797505702</v>
      </c>
      <c r="BA606" s="8">
        <v>23.742615735779999</v>
      </c>
      <c r="BB606" s="8">
        <v>-44.924937972542999</v>
      </c>
      <c r="BC606" s="8">
        <v>-48.894034767619502</v>
      </c>
      <c r="BD606" s="8">
        <v>0.71819361226751399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9">
        <v>27.475225670523301</v>
      </c>
      <c r="BM606" s="8" t="s">
        <v>268</v>
      </c>
      <c r="BN606" s="7" t="s">
        <v>268</v>
      </c>
      <c r="BO606" s="10">
        <v>470</v>
      </c>
      <c r="BP606" s="10"/>
      <c r="BQ606" s="7" t="s">
        <v>252</v>
      </c>
      <c r="BR606" s="8">
        <v>33.305251346791401</v>
      </c>
      <c r="BS606" s="8">
        <v>21.289120860119901</v>
      </c>
      <c r="BT606" s="4">
        <v>0.63921213620178297</v>
      </c>
      <c r="BU606" s="8">
        <v>13.697554512662</v>
      </c>
      <c r="BV606" s="4">
        <v>0.41127311636342401</v>
      </c>
      <c r="BW606" s="8">
        <v>5.0333333333333297</v>
      </c>
      <c r="BX606" s="8">
        <v>69.258953232162</v>
      </c>
      <c r="BY606" s="8">
        <v>41.2106917476493</v>
      </c>
      <c r="BZ606" s="4">
        <v>0.59502331214142901</v>
      </c>
      <c r="CA606" s="8">
        <v>23.182619759436601</v>
      </c>
      <c r="CB606" s="4">
        <v>0.33472379638378902</v>
      </c>
      <c r="CC606" s="8">
        <v>13.7645161290323</v>
      </c>
      <c r="CD606" s="8">
        <v>92.832282806387795</v>
      </c>
      <c r="CE606" s="8">
        <v>57.762044041214601</v>
      </c>
      <c r="CF606" s="4">
        <v>0.62221936480527795</v>
      </c>
      <c r="CG606" s="8">
        <v>35.589345405339401</v>
      </c>
      <c r="CH606" s="4">
        <v>0.38337251147389101</v>
      </c>
      <c r="CI606" s="8">
        <v>17.7</v>
      </c>
      <c r="CJ606" s="8">
        <v>48.403640517996998</v>
      </c>
      <c r="CK606" s="8">
        <v>24.125495671635299</v>
      </c>
      <c r="CL606" s="4">
        <v>0.49842316432098099</v>
      </c>
      <c r="CM606" s="8">
        <v>9.4411095173436408</v>
      </c>
      <c r="CN606" s="4">
        <v>0.19504957512097301</v>
      </c>
      <c r="CO606" s="8">
        <v>12.290322580645199</v>
      </c>
      <c r="CP606" s="8">
        <v>-0.71623376251282</v>
      </c>
      <c r="CQ606" s="8">
        <v>0.64154470150436504</v>
      </c>
      <c r="CR606" s="4">
        <v>-0.89571971482268997</v>
      </c>
      <c r="CS606" s="8">
        <v>0.48809241142790699</v>
      </c>
      <c r="CT606" s="4">
        <v>0.68147082275972803</v>
      </c>
      <c r="CU606" s="8">
        <v>0</v>
      </c>
      <c r="CV606" s="8">
        <v>0</v>
      </c>
      <c r="CW606" s="8">
        <v>0</v>
      </c>
      <c r="CX606" s="4"/>
      <c r="CY606" s="8">
        <v>-29.4814147788077</v>
      </c>
      <c r="CZ606" s="4"/>
      <c r="DA606" s="8">
        <v>0</v>
      </c>
      <c r="DB606" s="8">
        <v>0</v>
      </c>
      <c r="DC606" s="8">
        <v>0</v>
      </c>
      <c r="DD606" s="4"/>
      <c r="DE606" s="8">
        <v>29.079524826481599</v>
      </c>
      <c r="DF606" s="4"/>
      <c r="DG606" s="8">
        <v>0</v>
      </c>
      <c r="DH606" s="8"/>
      <c r="DI606" s="8"/>
      <c r="DJ606" s="4"/>
      <c r="DK606" s="8"/>
      <c r="DL606" s="4"/>
      <c r="DM606" s="8"/>
      <c r="DN606" s="8"/>
      <c r="DO606" s="8"/>
      <c r="DP606" s="4"/>
      <c r="DQ606" s="8"/>
      <c r="DR606" s="4"/>
      <c r="DS606" s="8"/>
      <c r="DT606" s="8"/>
      <c r="DU606" s="8"/>
      <c r="DV606" s="4"/>
      <c r="DW606" s="8"/>
      <c r="DX606" s="4"/>
      <c r="DY606" s="8"/>
      <c r="DZ606" s="8"/>
      <c r="EA606" s="8"/>
      <c r="EB606" s="4"/>
      <c r="EC606" s="8"/>
      <c r="ED606" s="4"/>
      <c r="EE606" s="8"/>
      <c r="EF606" s="8"/>
      <c r="EG606" s="8"/>
      <c r="EH606" s="4"/>
      <c r="EI606" s="8"/>
      <c r="EJ606" s="4"/>
      <c r="EK606" s="8"/>
      <c r="EL606" s="8"/>
      <c r="EM606" s="8"/>
      <c r="EN606" s="4"/>
      <c r="EO606" s="8"/>
      <c r="EP606" s="4"/>
      <c r="EQ606" s="8"/>
      <c r="ER606" s="8">
        <v>27.489403734286299</v>
      </c>
      <c r="ES606" s="8">
        <v>22.7668306435822</v>
      </c>
      <c r="ET606" s="4">
        <v>0.82820387315954103</v>
      </c>
      <c r="EU606" s="8">
        <v>17.330291806331399</v>
      </c>
      <c r="EV606" s="4">
        <v>0.63043534788337696</v>
      </c>
      <c r="EW606" s="8">
        <v>5.4838709677419404</v>
      </c>
      <c r="EX606" s="8">
        <v>28.841519563519199</v>
      </c>
      <c r="EY606" s="8">
        <v>16.415521278696801</v>
      </c>
      <c r="EZ606" s="4">
        <v>0.56916284325948996</v>
      </c>
      <c r="FA606" s="8">
        <v>10.156914445750299</v>
      </c>
      <c r="FB606" s="4">
        <v>0.352162944236735</v>
      </c>
      <c r="FC606" s="8">
        <v>6</v>
      </c>
      <c r="FD606" s="7">
        <v>102.564204578953</v>
      </c>
      <c r="FE606" s="7">
        <v>62.499812607769201</v>
      </c>
      <c r="FF606" s="4">
        <v>0.60937256681649699</v>
      </c>
      <c r="FG606" s="7">
        <v>36.8801742720986</v>
      </c>
      <c r="FH606" s="4">
        <v>0.35958134149725202</v>
      </c>
      <c r="FI606" s="7">
        <v>18.797849462365601</v>
      </c>
      <c r="FJ606" s="7">
        <v>141.235923324385</v>
      </c>
      <c r="FK606" s="7">
        <v>81.8875397128499</v>
      </c>
      <c r="FL606" s="4">
        <v>0.57979257532642003</v>
      </c>
      <c r="FM606" s="7">
        <v>45.030454922682999</v>
      </c>
      <c r="FN606" s="4">
        <v>0.31883145493557602</v>
      </c>
      <c r="FO606" s="7">
        <v>29.990322580645199</v>
      </c>
      <c r="FP606" s="7">
        <v>-0.71623376251282</v>
      </c>
      <c r="FQ606" s="7">
        <v>0.64154470150436504</v>
      </c>
      <c r="FR606" s="4">
        <v>-0.89571971482268997</v>
      </c>
      <c r="FS606" s="7">
        <v>-28.9933223673798</v>
      </c>
      <c r="FT606" s="4">
        <v>40.480250841094403</v>
      </c>
      <c r="FU606" s="7">
        <v>0</v>
      </c>
      <c r="FV606" s="7">
        <v>0</v>
      </c>
      <c r="FW606" s="7">
        <v>0</v>
      </c>
      <c r="FX606" s="4"/>
      <c r="FY606" s="7">
        <v>29.079524826481599</v>
      </c>
      <c r="FZ606" s="4"/>
      <c r="GA606" s="7">
        <v>0</v>
      </c>
      <c r="GB606" s="7">
        <v>0</v>
      </c>
      <c r="GC606" s="7">
        <v>0</v>
      </c>
      <c r="GD606" s="4"/>
      <c r="GE606" s="7">
        <v>0</v>
      </c>
      <c r="GF606" s="4"/>
      <c r="GG606" s="7">
        <v>0</v>
      </c>
      <c r="GH606" s="7">
        <v>0</v>
      </c>
      <c r="GI606" s="7">
        <v>0</v>
      </c>
      <c r="GJ606" s="4"/>
      <c r="GK606" s="7">
        <v>0</v>
      </c>
      <c r="GL606" s="4"/>
      <c r="GM606" s="7">
        <v>0</v>
      </c>
      <c r="GN606" s="7">
        <v>27.489403734286299</v>
      </c>
      <c r="GO606" s="7">
        <v>22.7668306435822</v>
      </c>
      <c r="GP606" s="4">
        <v>0.82820387315954103</v>
      </c>
      <c r="GQ606" s="7">
        <v>17.330291806331399</v>
      </c>
      <c r="GR606" s="4">
        <v>0.63043534788337696</v>
      </c>
      <c r="GS606" s="7">
        <v>5.4838709677419404</v>
      </c>
      <c r="GT606" s="7">
        <v>28.841519563519199</v>
      </c>
      <c r="GU606" s="7">
        <v>16.415521278696801</v>
      </c>
      <c r="GV606" s="4">
        <v>0.56916284325948996</v>
      </c>
      <c r="GW606" s="7">
        <v>10.156914445750299</v>
      </c>
      <c r="GX606" s="4">
        <v>0.352162944236735</v>
      </c>
      <c r="GY606" s="7">
        <v>6</v>
      </c>
      <c r="GZ606" s="3"/>
    </row>
    <row r="607" spans="1:208" s="11" customFormat="1" x14ac:dyDescent="0.25">
      <c r="A607" s="7" t="s">
        <v>220</v>
      </c>
      <c r="B607" s="7" t="s">
        <v>1367</v>
      </c>
      <c r="C607" s="7" t="s">
        <v>1368</v>
      </c>
      <c r="D607" s="33" t="s">
        <v>248</v>
      </c>
      <c r="E607" s="7"/>
      <c r="F607" s="8">
        <v>11.265507991232599</v>
      </c>
      <c r="G607" s="8">
        <v>3.7861749402895</v>
      </c>
      <c r="H607" s="8">
        <v>0</v>
      </c>
      <c r="I607" s="8">
        <v>0</v>
      </c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>
        <v>15.0516829315221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15.0516829315221</v>
      </c>
      <c r="AP607" s="8"/>
      <c r="AQ607" s="8"/>
      <c r="AR607" s="8"/>
      <c r="AS607" s="8"/>
      <c r="AT607" s="8"/>
      <c r="AU607" s="8">
        <f t="shared" si="52"/>
        <v>0</v>
      </c>
      <c r="AV607" s="8">
        <f t="shared" si="53"/>
        <v>0</v>
      </c>
      <c r="AW607" s="8">
        <f t="shared" si="54"/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9">
        <v>0</v>
      </c>
      <c r="BM607" s="8" t="s">
        <v>249</v>
      </c>
      <c r="BN607" s="7" t="s">
        <v>249</v>
      </c>
      <c r="BO607" s="10"/>
      <c r="BP607" s="10"/>
      <c r="BQ607" s="7" t="s">
        <v>252</v>
      </c>
      <c r="BR607" s="8"/>
      <c r="BS607" s="8"/>
      <c r="BT607" s="4"/>
      <c r="BU607" s="8"/>
      <c r="BV607" s="4"/>
      <c r="BW607" s="8"/>
      <c r="BX607" s="8"/>
      <c r="BY607" s="8"/>
      <c r="BZ607" s="4"/>
      <c r="CA607" s="8"/>
      <c r="CB607" s="4"/>
      <c r="CC607" s="8"/>
      <c r="CD607" s="8"/>
      <c r="CE607" s="8"/>
      <c r="CF607" s="4"/>
      <c r="CG607" s="8"/>
      <c r="CH607" s="4"/>
      <c r="CI607" s="8"/>
      <c r="CJ607" s="8"/>
      <c r="CK607" s="8"/>
      <c r="CL607" s="4"/>
      <c r="CM607" s="8"/>
      <c r="CN607" s="4"/>
      <c r="CO607" s="8"/>
      <c r="CP607" s="8"/>
      <c r="CQ607" s="8"/>
      <c r="CR607" s="4"/>
      <c r="CS607" s="8"/>
      <c r="CT607" s="4"/>
      <c r="CU607" s="8"/>
      <c r="CV607" s="8"/>
      <c r="CW607" s="8"/>
      <c r="CX607" s="4"/>
      <c r="CY607" s="8"/>
      <c r="CZ607" s="4"/>
      <c r="DA607" s="8"/>
      <c r="DB607" s="8"/>
      <c r="DC607" s="8"/>
      <c r="DD607" s="4"/>
      <c r="DE607" s="8"/>
      <c r="DF607" s="4"/>
      <c r="DG607" s="8"/>
      <c r="DH607" s="8"/>
      <c r="DI607" s="8"/>
      <c r="DJ607" s="4"/>
      <c r="DK607" s="8"/>
      <c r="DL607" s="4"/>
      <c r="DM607" s="8"/>
      <c r="DN607" s="8"/>
      <c r="DO607" s="8"/>
      <c r="DP607" s="4"/>
      <c r="DQ607" s="8"/>
      <c r="DR607" s="4"/>
      <c r="DS607" s="8"/>
      <c r="DT607" s="8"/>
      <c r="DU607" s="8"/>
      <c r="DV607" s="4"/>
      <c r="DW607" s="8"/>
      <c r="DX607" s="4"/>
      <c r="DY607" s="8"/>
      <c r="DZ607" s="8"/>
      <c r="EA607" s="8"/>
      <c r="EB607" s="4"/>
      <c r="EC607" s="8"/>
      <c r="ED607" s="4"/>
      <c r="EE607" s="8"/>
      <c r="EF607" s="8"/>
      <c r="EG607" s="8"/>
      <c r="EH607" s="4"/>
      <c r="EI607" s="8"/>
      <c r="EJ607" s="4"/>
      <c r="EK607" s="8"/>
      <c r="EL607" s="8"/>
      <c r="EM607" s="8"/>
      <c r="EN607" s="4"/>
      <c r="EO607" s="8"/>
      <c r="EP607" s="4"/>
      <c r="EQ607" s="8"/>
      <c r="ER607" s="8"/>
      <c r="ES607" s="8"/>
      <c r="ET607" s="4"/>
      <c r="EU607" s="8"/>
      <c r="EV607" s="4"/>
      <c r="EW607" s="8"/>
      <c r="EX607" s="8"/>
      <c r="EY607" s="8"/>
      <c r="EZ607" s="4"/>
      <c r="FA607" s="8"/>
      <c r="FB607" s="4"/>
      <c r="FC607" s="8"/>
      <c r="FD607" s="7">
        <v>0</v>
      </c>
      <c r="FE607" s="7">
        <v>0</v>
      </c>
      <c r="FF607" s="4"/>
      <c r="FG607" s="7">
        <v>0</v>
      </c>
      <c r="FH607" s="4"/>
      <c r="FI607" s="7">
        <v>0</v>
      </c>
      <c r="FJ607" s="7">
        <v>0</v>
      </c>
      <c r="FK607" s="7">
        <v>0</v>
      </c>
      <c r="FL607" s="4"/>
      <c r="FM607" s="7">
        <v>0</v>
      </c>
      <c r="FN607" s="4"/>
      <c r="FO607" s="7">
        <v>0</v>
      </c>
      <c r="FP607" s="7">
        <v>0</v>
      </c>
      <c r="FQ607" s="7">
        <v>0</v>
      </c>
      <c r="FR607" s="4"/>
      <c r="FS607" s="7">
        <v>0</v>
      </c>
      <c r="FT607" s="4"/>
      <c r="FU607" s="7">
        <v>0</v>
      </c>
      <c r="FV607" s="7">
        <v>0</v>
      </c>
      <c r="FW607" s="7">
        <v>0</v>
      </c>
      <c r="FX607" s="4"/>
      <c r="FY607" s="7">
        <v>0</v>
      </c>
      <c r="FZ607" s="4"/>
      <c r="GA607" s="7">
        <v>0</v>
      </c>
      <c r="GB607" s="7">
        <v>0</v>
      </c>
      <c r="GC607" s="7">
        <v>0</v>
      </c>
      <c r="GD607" s="4"/>
      <c r="GE607" s="7">
        <v>0</v>
      </c>
      <c r="GF607" s="4"/>
      <c r="GG607" s="7">
        <v>0</v>
      </c>
      <c r="GH607" s="7">
        <v>0</v>
      </c>
      <c r="GI607" s="7">
        <v>0</v>
      </c>
      <c r="GJ607" s="4"/>
      <c r="GK607" s="7">
        <v>0</v>
      </c>
      <c r="GL607" s="4"/>
      <c r="GM607" s="7">
        <v>0</v>
      </c>
      <c r="GN607" s="7">
        <v>0</v>
      </c>
      <c r="GO607" s="7">
        <v>0</v>
      </c>
      <c r="GP607" s="4"/>
      <c r="GQ607" s="7">
        <v>0</v>
      </c>
      <c r="GR607" s="4"/>
      <c r="GS607" s="7">
        <v>0</v>
      </c>
      <c r="GT607" s="7">
        <v>0</v>
      </c>
      <c r="GU607" s="7">
        <v>0</v>
      </c>
      <c r="GV607" s="4"/>
      <c r="GW607" s="7">
        <v>0</v>
      </c>
      <c r="GX607" s="4"/>
      <c r="GY607" s="7">
        <v>0</v>
      </c>
      <c r="GZ607" s="3"/>
    </row>
    <row r="608" spans="1:208" s="11" customFormat="1" x14ac:dyDescent="0.25">
      <c r="A608" s="7" t="s">
        <v>220</v>
      </c>
      <c r="B608" s="7" t="s">
        <v>1369</v>
      </c>
      <c r="C608" s="7" t="s">
        <v>1370</v>
      </c>
      <c r="D608" s="33" t="s">
        <v>241</v>
      </c>
      <c r="E608" s="7"/>
      <c r="F608" s="8">
        <v>-0.78476839159706202</v>
      </c>
      <c r="G608" s="8">
        <v>-0.90879551108322798</v>
      </c>
      <c r="H608" s="8">
        <v>0.65483068050733995</v>
      </c>
      <c r="I608" s="8">
        <v>0.14703335524545899</v>
      </c>
      <c r="J608" s="8">
        <v>16.9439385706983</v>
      </c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>
        <v>-1.69356390268029</v>
      </c>
      <c r="AD608" s="8">
        <v>0.80186403575279896</v>
      </c>
      <c r="AE608" s="8">
        <v>16.9439385706983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-0.89169986692749104</v>
      </c>
      <c r="AP608" s="8">
        <v>16.9439385706983</v>
      </c>
      <c r="AQ608" s="8"/>
      <c r="AR608" s="8"/>
      <c r="AS608" s="8"/>
      <c r="AT608" s="8"/>
      <c r="AU608" s="8">
        <f t="shared" si="52"/>
        <v>-16.9439385706983</v>
      </c>
      <c r="AV608" s="8">
        <f t="shared" si="53"/>
        <v>0</v>
      </c>
      <c r="AW608" s="8">
        <f t="shared" si="54"/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9">
        <v>0</v>
      </c>
      <c r="BM608" s="8" t="s">
        <v>268</v>
      </c>
      <c r="BN608" s="7" t="s">
        <v>268</v>
      </c>
      <c r="BO608" s="10"/>
      <c r="BP608" s="10"/>
      <c r="BQ608" s="7" t="s">
        <v>252</v>
      </c>
      <c r="BR608" s="8"/>
      <c r="BS608" s="8"/>
      <c r="BT608" s="4"/>
      <c r="BU608" s="8"/>
      <c r="BV608" s="4"/>
      <c r="BW608" s="8"/>
      <c r="BX608" s="8"/>
      <c r="BY608" s="8"/>
      <c r="BZ608" s="4"/>
      <c r="CA608" s="8"/>
      <c r="CB608" s="4"/>
      <c r="CC608" s="8"/>
      <c r="CD608" s="8"/>
      <c r="CE608" s="8"/>
      <c r="CF608" s="4"/>
      <c r="CG608" s="8"/>
      <c r="CH608" s="4"/>
      <c r="CI608" s="8"/>
      <c r="CJ608" s="8"/>
      <c r="CK608" s="8"/>
      <c r="CL608" s="4"/>
      <c r="CM608" s="8"/>
      <c r="CN608" s="4"/>
      <c r="CO608" s="8"/>
      <c r="CP608" s="8"/>
      <c r="CQ608" s="8"/>
      <c r="CR608" s="4"/>
      <c r="CS608" s="8"/>
      <c r="CT608" s="4"/>
      <c r="CU608" s="8"/>
      <c r="CV608" s="8"/>
      <c r="CW608" s="8"/>
      <c r="CX608" s="4"/>
      <c r="CY608" s="8"/>
      <c r="CZ608" s="4"/>
      <c r="DA608" s="8"/>
      <c r="DB608" s="8"/>
      <c r="DC608" s="8"/>
      <c r="DD608" s="4"/>
      <c r="DE608" s="8"/>
      <c r="DF608" s="4"/>
      <c r="DG608" s="8"/>
      <c r="DH608" s="8"/>
      <c r="DI608" s="8"/>
      <c r="DJ608" s="4"/>
      <c r="DK608" s="8"/>
      <c r="DL608" s="4"/>
      <c r="DM608" s="8"/>
      <c r="DN608" s="8"/>
      <c r="DO608" s="8"/>
      <c r="DP608" s="4"/>
      <c r="DQ608" s="8"/>
      <c r="DR608" s="4"/>
      <c r="DS608" s="8"/>
      <c r="DT608" s="8"/>
      <c r="DU608" s="8"/>
      <c r="DV608" s="4"/>
      <c r="DW608" s="8"/>
      <c r="DX608" s="4"/>
      <c r="DY608" s="8"/>
      <c r="DZ608" s="8"/>
      <c r="EA608" s="8"/>
      <c r="EB608" s="4"/>
      <c r="EC608" s="8"/>
      <c r="ED608" s="4"/>
      <c r="EE608" s="8"/>
      <c r="EF608" s="8"/>
      <c r="EG608" s="8"/>
      <c r="EH608" s="4"/>
      <c r="EI608" s="8"/>
      <c r="EJ608" s="4"/>
      <c r="EK608" s="8"/>
      <c r="EL608" s="8"/>
      <c r="EM608" s="8"/>
      <c r="EN608" s="4"/>
      <c r="EO608" s="8"/>
      <c r="EP608" s="4"/>
      <c r="EQ608" s="8"/>
      <c r="ER608" s="8"/>
      <c r="ES608" s="8"/>
      <c r="ET608" s="4"/>
      <c r="EU608" s="8"/>
      <c r="EV608" s="4"/>
      <c r="EW608" s="8"/>
      <c r="EX608" s="8"/>
      <c r="EY608" s="8"/>
      <c r="EZ608" s="4"/>
      <c r="FA608" s="8"/>
      <c r="FB608" s="4"/>
      <c r="FC608" s="8"/>
      <c r="FD608" s="7">
        <v>0</v>
      </c>
      <c r="FE608" s="7">
        <v>0</v>
      </c>
      <c r="FF608" s="4"/>
      <c r="FG608" s="7">
        <v>0</v>
      </c>
      <c r="FH608" s="4"/>
      <c r="FI608" s="7">
        <v>0</v>
      </c>
      <c r="FJ608" s="7">
        <v>0</v>
      </c>
      <c r="FK608" s="7">
        <v>0</v>
      </c>
      <c r="FL608" s="4"/>
      <c r="FM608" s="7">
        <v>0</v>
      </c>
      <c r="FN608" s="4"/>
      <c r="FO608" s="7">
        <v>0</v>
      </c>
      <c r="FP608" s="7">
        <v>0</v>
      </c>
      <c r="FQ608" s="7">
        <v>0</v>
      </c>
      <c r="FR608" s="4"/>
      <c r="FS608" s="7">
        <v>0</v>
      </c>
      <c r="FT608" s="4"/>
      <c r="FU608" s="7">
        <v>0</v>
      </c>
      <c r="FV608" s="7">
        <v>0</v>
      </c>
      <c r="FW608" s="7">
        <v>0</v>
      </c>
      <c r="FX608" s="4"/>
      <c r="FY608" s="7">
        <v>0</v>
      </c>
      <c r="FZ608" s="4"/>
      <c r="GA608" s="7">
        <v>0</v>
      </c>
      <c r="GB608" s="7">
        <v>0</v>
      </c>
      <c r="GC608" s="7">
        <v>0</v>
      </c>
      <c r="GD608" s="4"/>
      <c r="GE608" s="7">
        <v>0</v>
      </c>
      <c r="GF608" s="4"/>
      <c r="GG608" s="7">
        <v>0</v>
      </c>
      <c r="GH608" s="7">
        <v>0</v>
      </c>
      <c r="GI608" s="7">
        <v>0</v>
      </c>
      <c r="GJ608" s="4"/>
      <c r="GK608" s="7">
        <v>0</v>
      </c>
      <c r="GL608" s="4"/>
      <c r="GM608" s="7">
        <v>0</v>
      </c>
      <c r="GN608" s="7">
        <v>0</v>
      </c>
      <c r="GO608" s="7">
        <v>0</v>
      </c>
      <c r="GP608" s="4"/>
      <c r="GQ608" s="7">
        <v>0</v>
      </c>
      <c r="GR608" s="4"/>
      <c r="GS608" s="7">
        <v>0</v>
      </c>
      <c r="GT608" s="7">
        <v>0</v>
      </c>
      <c r="GU608" s="7">
        <v>0</v>
      </c>
      <c r="GV608" s="4"/>
      <c r="GW608" s="7">
        <v>0</v>
      </c>
      <c r="GX608" s="4"/>
      <c r="GY608" s="7">
        <v>0</v>
      </c>
      <c r="GZ608" s="3"/>
    </row>
    <row r="609" spans="1:208" s="11" customFormat="1" x14ac:dyDescent="0.25">
      <c r="A609" s="7" t="s">
        <v>220</v>
      </c>
      <c r="B609" s="7" t="s">
        <v>1371</v>
      </c>
      <c r="C609" s="7" t="s">
        <v>1372</v>
      </c>
      <c r="D609" s="33" t="s">
        <v>231</v>
      </c>
      <c r="E609" s="7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>
        <v>13.3949844576996</v>
      </c>
      <c r="AB609" s="8">
        <v>52.396792026667299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13.3949844576996</v>
      </c>
      <c r="AN609" s="8">
        <v>52.396792026667299</v>
      </c>
      <c r="AO609" s="8"/>
      <c r="AP609" s="8"/>
      <c r="AQ609" s="8"/>
      <c r="AR609" s="8"/>
      <c r="AS609" s="8"/>
      <c r="AT609" s="8">
        <v>65.791776484366906</v>
      </c>
      <c r="AU609" s="8">
        <f t="shared" si="52"/>
        <v>0</v>
      </c>
      <c r="AV609" s="8">
        <f t="shared" si="53"/>
        <v>0</v>
      </c>
      <c r="AW609" s="8">
        <f t="shared" si="54"/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9">
        <v>13.3949844576996</v>
      </c>
      <c r="BM609" s="8" t="s">
        <v>268</v>
      </c>
      <c r="BN609" s="7" t="s">
        <v>268</v>
      </c>
      <c r="BO609" s="10">
        <v>272</v>
      </c>
      <c r="BP609" s="10"/>
      <c r="BQ609" s="7" t="s">
        <v>252</v>
      </c>
      <c r="BR609" s="8"/>
      <c r="BS609" s="8"/>
      <c r="BT609" s="4"/>
      <c r="BU609" s="8"/>
      <c r="BV609" s="4"/>
      <c r="BW609" s="8"/>
      <c r="BX609" s="8"/>
      <c r="BY609" s="8"/>
      <c r="BZ609" s="4"/>
      <c r="CA609" s="8"/>
      <c r="CB609" s="4"/>
      <c r="CC609" s="8"/>
      <c r="CD609" s="8"/>
      <c r="CE609" s="8"/>
      <c r="CF609" s="4"/>
      <c r="CG609" s="8"/>
      <c r="CH609" s="4"/>
      <c r="CI609" s="8"/>
      <c r="CJ609" s="8"/>
      <c r="CK609" s="8"/>
      <c r="CL609" s="4"/>
      <c r="CM609" s="8"/>
      <c r="CN609" s="4"/>
      <c r="CO609" s="8"/>
      <c r="CP609" s="8"/>
      <c r="CQ609" s="8"/>
      <c r="CR609" s="4"/>
      <c r="CS609" s="8"/>
      <c r="CT609" s="4"/>
      <c r="CU609" s="8"/>
      <c r="CV609" s="8"/>
      <c r="CW609" s="8"/>
      <c r="CX609" s="4"/>
      <c r="CY609" s="8"/>
      <c r="CZ609" s="4"/>
      <c r="DA609" s="8"/>
      <c r="DB609" s="8"/>
      <c r="DC609" s="8"/>
      <c r="DD609" s="4"/>
      <c r="DE609" s="8"/>
      <c r="DF609" s="4"/>
      <c r="DG609" s="8"/>
      <c r="DH609" s="8"/>
      <c r="DI609" s="8"/>
      <c r="DJ609" s="4"/>
      <c r="DK609" s="8"/>
      <c r="DL609" s="4"/>
      <c r="DM609" s="8"/>
      <c r="DN609" s="8"/>
      <c r="DO609" s="8"/>
      <c r="DP609" s="4"/>
      <c r="DQ609" s="8"/>
      <c r="DR609" s="4"/>
      <c r="DS609" s="8"/>
      <c r="DT609" s="8"/>
      <c r="DU609" s="8"/>
      <c r="DV609" s="4"/>
      <c r="DW609" s="8"/>
      <c r="DX609" s="4"/>
      <c r="DY609" s="8"/>
      <c r="DZ609" s="8"/>
      <c r="EA609" s="8"/>
      <c r="EB609" s="4"/>
      <c r="EC609" s="8"/>
      <c r="ED609" s="4"/>
      <c r="EE609" s="8"/>
      <c r="EF609" s="8"/>
      <c r="EG609" s="8"/>
      <c r="EH609" s="4"/>
      <c r="EI609" s="8"/>
      <c r="EJ609" s="4"/>
      <c r="EK609" s="8"/>
      <c r="EL609" s="8"/>
      <c r="EM609" s="8"/>
      <c r="EN609" s="4"/>
      <c r="EO609" s="8"/>
      <c r="EP609" s="4"/>
      <c r="EQ609" s="8"/>
      <c r="ER609" s="8">
        <v>13.4350093862816</v>
      </c>
      <c r="ES609" s="8">
        <v>5.5577501805054199</v>
      </c>
      <c r="ET609" s="4">
        <v>0.41367668757867798</v>
      </c>
      <c r="EU609" s="8">
        <v>4.5781986762936198</v>
      </c>
      <c r="EV609" s="4">
        <v>0.34076631766021698</v>
      </c>
      <c r="EW609" s="8">
        <v>1</v>
      </c>
      <c r="EX609" s="8">
        <v>51.709097315022902</v>
      </c>
      <c r="EY609" s="8">
        <v>20.813954108756999</v>
      </c>
      <c r="EZ609" s="4">
        <v>0.40252015969170601</v>
      </c>
      <c r="FA609" s="8">
        <v>16.5914972257562</v>
      </c>
      <c r="FB609" s="4">
        <v>0.320862248371447</v>
      </c>
      <c r="FC609" s="8">
        <v>4.0354838709677399</v>
      </c>
      <c r="FD609" s="7">
        <v>0</v>
      </c>
      <c r="FE609" s="7">
        <v>0</v>
      </c>
      <c r="FF609" s="4"/>
      <c r="FG609" s="7">
        <v>0</v>
      </c>
      <c r="FH609" s="4"/>
      <c r="FI609" s="7">
        <v>0</v>
      </c>
      <c r="FJ609" s="7">
        <v>0</v>
      </c>
      <c r="FK609" s="7">
        <v>0</v>
      </c>
      <c r="FL609" s="4"/>
      <c r="FM609" s="7">
        <v>0</v>
      </c>
      <c r="FN609" s="4"/>
      <c r="FO609" s="7">
        <v>0</v>
      </c>
      <c r="FP609" s="7">
        <v>0</v>
      </c>
      <c r="FQ609" s="7">
        <v>0</v>
      </c>
      <c r="FR609" s="4"/>
      <c r="FS609" s="7">
        <v>0</v>
      </c>
      <c r="FT609" s="4"/>
      <c r="FU609" s="7">
        <v>0</v>
      </c>
      <c r="FV609" s="7">
        <v>0</v>
      </c>
      <c r="FW609" s="7">
        <v>0</v>
      </c>
      <c r="FX609" s="4"/>
      <c r="FY609" s="7">
        <v>0</v>
      </c>
      <c r="FZ609" s="4"/>
      <c r="GA609" s="7">
        <v>0</v>
      </c>
      <c r="GB609" s="7">
        <v>0</v>
      </c>
      <c r="GC609" s="7">
        <v>0</v>
      </c>
      <c r="GD609" s="4"/>
      <c r="GE609" s="7">
        <v>0</v>
      </c>
      <c r="GF609" s="4"/>
      <c r="GG609" s="7">
        <v>0</v>
      </c>
      <c r="GH609" s="7">
        <v>0</v>
      </c>
      <c r="GI609" s="7">
        <v>0</v>
      </c>
      <c r="GJ609" s="4"/>
      <c r="GK609" s="7">
        <v>0</v>
      </c>
      <c r="GL609" s="4"/>
      <c r="GM609" s="7">
        <v>0</v>
      </c>
      <c r="GN609" s="7">
        <v>13.4350093862816</v>
      </c>
      <c r="GO609" s="7">
        <v>5.5577501805054199</v>
      </c>
      <c r="GP609" s="4">
        <v>0.41367668757867798</v>
      </c>
      <c r="GQ609" s="7">
        <v>4.5781986762936198</v>
      </c>
      <c r="GR609" s="4">
        <v>0.34076631766021698</v>
      </c>
      <c r="GS609" s="7">
        <v>1</v>
      </c>
      <c r="GT609" s="7">
        <v>51.709097315022902</v>
      </c>
      <c r="GU609" s="7">
        <v>20.813954108756999</v>
      </c>
      <c r="GV609" s="4">
        <v>0.40252015969170601</v>
      </c>
      <c r="GW609" s="7">
        <v>16.5914972257562</v>
      </c>
      <c r="GX609" s="4">
        <v>0.320862248371447</v>
      </c>
      <c r="GY609" s="7">
        <v>4.0354838709677399</v>
      </c>
      <c r="GZ609" s="3"/>
    </row>
    <row r="610" spans="1:208" s="11" customFormat="1" x14ac:dyDescent="0.25">
      <c r="A610" s="7" t="s">
        <v>220</v>
      </c>
      <c r="B610" s="7" t="s">
        <v>1373</v>
      </c>
      <c r="C610" s="7" t="s">
        <v>1374</v>
      </c>
      <c r="D610" s="33" t="s">
        <v>351</v>
      </c>
      <c r="E610" s="7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>
        <v>102.11106030882</v>
      </c>
      <c r="AB610" s="8">
        <v>73.501613546435294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102.11106030882</v>
      </c>
      <c r="AN610" s="8">
        <v>73.501613546435294</v>
      </c>
      <c r="AO610" s="8"/>
      <c r="AP610" s="8"/>
      <c r="AQ610" s="8"/>
      <c r="AR610" s="8"/>
      <c r="AS610" s="8"/>
      <c r="AT610" s="8">
        <v>175.61267385525599</v>
      </c>
      <c r="AU610" s="8">
        <f t="shared" si="52"/>
        <v>0</v>
      </c>
      <c r="AV610" s="8">
        <f t="shared" si="53"/>
        <v>0</v>
      </c>
      <c r="AW610" s="8">
        <f t="shared" si="54"/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9">
        <v>102.11106030882</v>
      </c>
      <c r="BM610" s="8" t="s">
        <v>268</v>
      </c>
      <c r="BN610" s="7" t="s">
        <v>268</v>
      </c>
      <c r="BO610" s="10"/>
      <c r="BP610" s="10"/>
      <c r="BQ610" s="7" t="s">
        <v>252</v>
      </c>
      <c r="BR610" s="8"/>
      <c r="BS610" s="8"/>
      <c r="BT610" s="4"/>
      <c r="BU610" s="8"/>
      <c r="BV610" s="4"/>
      <c r="BW610" s="8"/>
      <c r="BX610" s="8"/>
      <c r="BY610" s="8"/>
      <c r="BZ610" s="4"/>
      <c r="CA610" s="8"/>
      <c r="CB610" s="4"/>
      <c r="CC610" s="8"/>
      <c r="CD610" s="8"/>
      <c r="CE610" s="8"/>
      <c r="CF610" s="4"/>
      <c r="CG610" s="8"/>
      <c r="CH610" s="4"/>
      <c r="CI610" s="8"/>
      <c r="CJ610" s="8"/>
      <c r="CK610" s="8"/>
      <c r="CL610" s="4"/>
      <c r="CM610" s="8"/>
      <c r="CN610" s="4"/>
      <c r="CO610" s="8"/>
      <c r="CP610" s="8"/>
      <c r="CQ610" s="8"/>
      <c r="CR610" s="4"/>
      <c r="CS610" s="8"/>
      <c r="CT610" s="4"/>
      <c r="CU610" s="8"/>
      <c r="CV610" s="8"/>
      <c r="CW610" s="8"/>
      <c r="CX610" s="4"/>
      <c r="CY610" s="8"/>
      <c r="CZ610" s="4"/>
      <c r="DA610" s="8"/>
      <c r="DB610" s="8"/>
      <c r="DC610" s="8"/>
      <c r="DD610" s="4"/>
      <c r="DE610" s="8"/>
      <c r="DF610" s="4"/>
      <c r="DG610" s="8"/>
      <c r="DH610" s="8"/>
      <c r="DI610" s="8"/>
      <c r="DJ610" s="4"/>
      <c r="DK610" s="8"/>
      <c r="DL610" s="4"/>
      <c r="DM610" s="8"/>
      <c r="DN610" s="8"/>
      <c r="DO610" s="8"/>
      <c r="DP610" s="4"/>
      <c r="DQ610" s="8"/>
      <c r="DR610" s="4"/>
      <c r="DS610" s="8"/>
      <c r="DT610" s="8"/>
      <c r="DU610" s="8"/>
      <c r="DV610" s="4"/>
      <c r="DW610" s="8"/>
      <c r="DX610" s="4"/>
      <c r="DY610" s="8"/>
      <c r="DZ610" s="8"/>
      <c r="EA610" s="8"/>
      <c r="EB610" s="4"/>
      <c r="EC610" s="8"/>
      <c r="ED610" s="4"/>
      <c r="EE610" s="8"/>
      <c r="EF610" s="8"/>
      <c r="EG610" s="8"/>
      <c r="EH610" s="4"/>
      <c r="EI610" s="8"/>
      <c r="EJ610" s="4"/>
      <c r="EK610" s="8"/>
      <c r="EL610" s="8"/>
      <c r="EM610" s="8"/>
      <c r="EN610" s="4"/>
      <c r="EO610" s="8"/>
      <c r="EP610" s="4"/>
      <c r="EQ610" s="8"/>
      <c r="ER610" s="8">
        <v>92.338904744732503</v>
      </c>
      <c r="ES610" s="8">
        <v>66.236484026263795</v>
      </c>
      <c r="ET610" s="4">
        <v>0.71731935969320904</v>
      </c>
      <c r="EU610" s="8">
        <v>50.314647164312497</v>
      </c>
      <c r="EV610" s="4">
        <v>0.54489109767335397</v>
      </c>
      <c r="EW610" s="8">
        <v>12.0129032258065</v>
      </c>
      <c r="EX610" s="8">
        <v>65.509222996515703</v>
      </c>
      <c r="EY610" s="8">
        <v>26.605438449812901</v>
      </c>
      <c r="EZ610" s="4">
        <v>0.40613271281248498</v>
      </c>
      <c r="FA610" s="8">
        <v>2.0432502346947898</v>
      </c>
      <c r="FB610" s="4">
        <v>3.1190268197860801E-2</v>
      </c>
      <c r="FC610" s="8">
        <v>18.754838709677401</v>
      </c>
      <c r="FD610" s="7">
        <v>0</v>
      </c>
      <c r="FE610" s="7">
        <v>0</v>
      </c>
      <c r="FF610" s="4"/>
      <c r="FG610" s="7">
        <v>0</v>
      </c>
      <c r="FH610" s="4"/>
      <c r="FI610" s="7">
        <v>0</v>
      </c>
      <c r="FJ610" s="7">
        <v>0</v>
      </c>
      <c r="FK610" s="7">
        <v>0</v>
      </c>
      <c r="FL610" s="4"/>
      <c r="FM610" s="7">
        <v>0</v>
      </c>
      <c r="FN610" s="4"/>
      <c r="FO610" s="7">
        <v>0</v>
      </c>
      <c r="FP610" s="7">
        <v>0</v>
      </c>
      <c r="FQ610" s="7">
        <v>0</v>
      </c>
      <c r="FR610" s="4"/>
      <c r="FS610" s="7">
        <v>0</v>
      </c>
      <c r="FT610" s="4"/>
      <c r="FU610" s="7">
        <v>0</v>
      </c>
      <c r="FV610" s="7">
        <v>0</v>
      </c>
      <c r="FW610" s="7">
        <v>0</v>
      </c>
      <c r="FX610" s="4"/>
      <c r="FY610" s="7">
        <v>0</v>
      </c>
      <c r="FZ610" s="4"/>
      <c r="GA610" s="7">
        <v>0</v>
      </c>
      <c r="GB610" s="7">
        <v>0</v>
      </c>
      <c r="GC610" s="7">
        <v>0</v>
      </c>
      <c r="GD610" s="4"/>
      <c r="GE610" s="7">
        <v>0</v>
      </c>
      <c r="GF610" s="4"/>
      <c r="GG610" s="7">
        <v>0</v>
      </c>
      <c r="GH610" s="7">
        <v>0</v>
      </c>
      <c r="GI610" s="7">
        <v>0</v>
      </c>
      <c r="GJ610" s="4"/>
      <c r="GK610" s="7">
        <v>0</v>
      </c>
      <c r="GL610" s="4"/>
      <c r="GM610" s="7">
        <v>0</v>
      </c>
      <c r="GN610" s="7">
        <v>92.338904744732503</v>
      </c>
      <c r="GO610" s="7">
        <v>66.236484026263795</v>
      </c>
      <c r="GP610" s="4">
        <v>0.71731935969320904</v>
      </c>
      <c r="GQ610" s="7">
        <v>50.314647164312497</v>
      </c>
      <c r="GR610" s="4">
        <v>0.54489109767335397</v>
      </c>
      <c r="GS610" s="7">
        <v>12.0129032258065</v>
      </c>
      <c r="GT610" s="7">
        <v>65.509222996515703</v>
      </c>
      <c r="GU610" s="7">
        <v>26.605438449812901</v>
      </c>
      <c r="GV610" s="4">
        <v>0.40613271281248498</v>
      </c>
      <c r="GW610" s="7">
        <v>2.0432502346947898</v>
      </c>
      <c r="GX610" s="4">
        <v>3.1190268197860801E-2</v>
      </c>
      <c r="GY610" s="7">
        <v>18.754838709677401</v>
      </c>
      <c r="GZ610" s="3"/>
    </row>
    <row r="611" spans="1:208" s="11" customFormat="1" x14ac:dyDescent="0.25">
      <c r="A611" s="7" t="s">
        <v>220</v>
      </c>
      <c r="B611" s="7" t="s">
        <v>1375</v>
      </c>
      <c r="C611" s="7"/>
      <c r="D611" s="33" t="s">
        <v>223</v>
      </c>
      <c r="E611" s="7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>
        <v>8.0969742478940994</v>
      </c>
      <c r="AB611" s="8">
        <v>115.416858640442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8.0969742478940994</v>
      </c>
      <c r="AN611" s="8">
        <v>115.416858640442</v>
      </c>
      <c r="AO611" s="8"/>
      <c r="AP611" s="8"/>
      <c r="AQ611" s="8"/>
      <c r="AR611" s="8"/>
      <c r="AS611" s="8"/>
      <c r="AT611" s="8">
        <v>123.513832888336</v>
      </c>
      <c r="AU611" s="8">
        <f t="shared" si="52"/>
        <v>0</v>
      </c>
      <c r="AV611" s="8">
        <f t="shared" si="53"/>
        <v>0</v>
      </c>
      <c r="AW611" s="8">
        <f t="shared" si="54"/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9">
        <v>8.0969742478940994</v>
      </c>
      <c r="BM611" s="8" t="s">
        <v>268</v>
      </c>
      <c r="BN611" s="7" t="s">
        <v>268</v>
      </c>
      <c r="BO611" s="10"/>
      <c r="BP611" s="10"/>
      <c r="BQ611" s="7" t="s">
        <v>252</v>
      </c>
      <c r="BR611" s="8"/>
      <c r="BS611" s="8"/>
      <c r="BT611" s="4"/>
      <c r="BU611" s="8"/>
      <c r="BV611" s="4"/>
      <c r="BW611" s="8"/>
      <c r="BX611" s="8"/>
      <c r="BY611" s="8"/>
      <c r="BZ611" s="4"/>
      <c r="CA611" s="8"/>
      <c r="CB611" s="4"/>
      <c r="CC611" s="8"/>
      <c r="CD611" s="8"/>
      <c r="CE611" s="8"/>
      <c r="CF611" s="4"/>
      <c r="CG611" s="8"/>
      <c r="CH611" s="4"/>
      <c r="CI611" s="8"/>
      <c r="CJ611" s="8"/>
      <c r="CK611" s="8"/>
      <c r="CL611" s="4"/>
      <c r="CM611" s="8"/>
      <c r="CN611" s="4"/>
      <c r="CO611" s="8"/>
      <c r="CP611" s="8"/>
      <c r="CQ611" s="8"/>
      <c r="CR611" s="4"/>
      <c r="CS611" s="8"/>
      <c r="CT611" s="4"/>
      <c r="CU611" s="8"/>
      <c r="CV611" s="8"/>
      <c r="CW611" s="8"/>
      <c r="CX611" s="4"/>
      <c r="CY611" s="8"/>
      <c r="CZ611" s="4"/>
      <c r="DA611" s="8"/>
      <c r="DB611" s="8"/>
      <c r="DC611" s="8"/>
      <c r="DD611" s="4"/>
      <c r="DE611" s="8"/>
      <c r="DF611" s="4"/>
      <c r="DG611" s="8"/>
      <c r="DH611" s="8"/>
      <c r="DI611" s="8"/>
      <c r="DJ611" s="4"/>
      <c r="DK611" s="8"/>
      <c r="DL611" s="4"/>
      <c r="DM611" s="8"/>
      <c r="DN611" s="8"/>
      <c r="DO611" s="8"/>
      <c r="DP611" s="4"/>
      <c r="DQ611" s="8"/>
      <c r="DR611" s="4"/>
      <c r="DS611" s="8"/>
      <c r="DT611" s="8"/>
      <c r="DU611" s="8"/>
      <c r="DV611" s="4"/>
      <c r="DW611" s="8"/>
      <c r="DX611" s="4"/>
      <c r="DY611" s="8"/>
      <c r="DZ611" s="8"/>
      <c r="EA611" s="8"/>
      <c r="EB611" s="4"/>
      <c r="EC611" s="8"/>
      <c r="ED611" s="4"/>
      <c r="EE611" s="8"/>
      <c r="EF611" s="8"/>
      <c r="EG611" s="8"/>
      <c r="EH611" s="4"/>
      <c r="EI611" s="8"/>
      <c r="EJ611" s="4"/>
      <c r="EK611" s="8"/>
      <c r="EL611" s="8"/>
      <c r="EM611" s="8"/>
      <c r="EN611" s="4"/>
      <c r="EO611" s="8"/>
      <c r="EP611" s="4"/>
      <c r="EQ611" s="8"/>
      <c r="ER611" s="8">
        <v>8.0969742478940994</v>
      </c>
      <c r="ES611" s="8">
        <v>3.2498329723224999</v>
      </c>
      <c r="ET611" s="4">
        <v>0.401363876532982</v>
      </c>
      <c r="EU611" s="8">
        <v>-0.71638796630565504</v>
      </c>
      <c r="EV611" s="4">
        <v>-8.8476008984711293E-2</v>
      </c>
      <c r="EW611" s="8">
        <v>2.4</v>
      </c>
      <c r="EX611" s="8">
        <v>115.416858640442</v>
      </c>
      <c r="EY611" s="8">
        <v>25.640421998724602</v>
      </c>
      <c r="EZ611" s="4">
        <v>0.22215491134273599</v>
      </c>
      <c r="FA611" s="8">
        <v>-6.3499971064335403</v>
      </c>
      <c r="FB611" s="4">
        <v>-5.5017933958986499E-2</v>
      </c>
      <c r="FC611" s="8">
        <v>19.7430107526882</v>
      </c>
      <c r="FD611" s="7">
        <v>0</v>
      </c>
      <c r="FE611" s="7">
        <v>0</v>
      </c>
      <c r="FF611" s="4"/>
      <c r="FG611" s="7">
        <v>0</v>
      </c>
      <c r="FH611" s="4"/>
      <c r="FI611" s="7">
        <v>0</v>
      </c>
      <c r="FJ611" s="7">
        <v>0</v>
      </c>
      <c r="FK611" s="7">
        <v>0</v>
      </c>
      <c r="FL611" s="4"/>
      <c r="FM611" s="7">
        <v>0</v>
      </c>
      <c r="FN611" s="4"/>
      <c r="FO611" s="7">
        <v>0</v>
      </c>
      <c r="FP611" s="7">
        <v>0</v>
      </c>
      <c r="FQ611" s="7">
        <v>0</v>
      </c>
      <c r="FR611" s="4"/>
      <c r="FS611" s="7">
        <v>0</v>
      </c>
      <c r="FT611" s="4"/>
      <c r="FU611" s="7">
        <v>0</v>
      </c>
      <c r="FV611" s="7">
        <v>0</v>
      </c>
      <c r="FW611" s="7">
        <v>0</v>
      </c>
      <c r="FX611" s="4"/>
      <c r="FY611" s="7">
        <v>0</v>
      </c>
      <c r="FZ611" s="4"/>
      <c r="GA611" s="7">
        <v>0</v>
      </c>
      <c r="GB611" s="7">
        <v>0</v>
      </c>
      <c r="GC611" s="7">
        <v>0</v>
      </c>
      <c r="GD611" s="4"/>
      <c r="GE611" s="7">
        <v>0</v>
      </c>
      <c r="GF611" s="4"/>
      <c r="GG611" s="7">
        <v>0</v>
      </c>
      <c r="GH611" s="7">
        <v>0</v>
      </c>
      <c r="GI611" s="7">
        <v>0</v>
      </c>
      <c r="GJ611" s="4"/>
      <c r="GK611" s="7">
        <v>0</v>
      </c>
      <c r="GL611" s="4"/>
      <c r="GM611" s="7">
        <v>0</v>
      </c>
      <c r="GN611" s="7">
        <v>8.0969742478940994</v>
      </c>
      <c r="GO611" s="7">
        <v>3.2498329723224999</v>
      </c>
      <c r="GP611" s="4">
        <v>0.401363876532982</v>
      </c>
      <c r="GQ611" s="7">
        <v>-0.71638796630565504</v>
      </c>
      <c r="GR611" s="4">
        <v>-8.8476008984711293E-2</v>
      </c>
      <c r="GS611" s="7">
        <v>2.4</v>
      </c>
      <c r="GT611" s="7">
        <v>115.416858640442</v>
      </c>
      <c r="GU611" s="7">
        <v>25.640421998724602</v>
      </c>
      <c r="GV611" s="4">
        <v>0.22215491134273599</v>
      </c>
      <c r="GW611" s="7">
        <v>-6.3499971064335403</v>
      </c>
      <c r="GX611" s="4">
        <v>-5.5017933958986499E-2</v>
      </c>
      <c r="GY611" s="7">
        <v>19.7430107526882</v>
      </c>
      <c r="GZ611" s="3"/>
    </row>
    <row r="612" spans="1:208" s="11" customFormat="1" x14ac:dyDescent="0.25">
      <c r="A612" s="7" t="s">
        <v>220</v>
      </c>
      <c r="B612" s="7" t="s">
        <v>1376</v>
      </c>
      <c r="C612" s="7" t="s">
        <v>1377</v>
      </c>
      <c r="D612" s="33" t="s">
        <v>248</v>
      </c>
      <c r="E612" s="7"/>
      <c r="F612" s="8">
        <v>4.0848677891654503</v>
      </c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>
        <v>4.0848677891654503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4.0848677891654503</v>
      </c>
      <c r="AP612" s="8"/>
      <c r="AQ612" s="8"/>
      <c r="AR612" s="8"/>
      <c r="AS612" s="8"/>
      <c r="AT612" s="8"/>
      <c r="AU612" s="8">
        <f t="shared" si="52"/>
        <v>0</v>
      </c>
      <c r="AV612" s="8">
        <f t="shared" si="53"/>
        <v>0</v>
      </c>
      <c r="AW612" s="8">
        <f t="shared" si="54"/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9">
        <v>0</v>
      </c>
      <c r="BM612" s="8" t="s">
        <v>268</v>
      </c>
      <c r="BN612" s="7" t="s">
        <v>268</v>
      </c>
      <c r="BO612" s="10"/>
      <c r="BP612" s="10"/>
      <c r="BQ612" s="7" t="s">
        <v>252</v>
      </c>
      <c r="BR612" s="8"/>
      <c r="BS612" s="8"/>
      <c r="BT612" s="4"/>
      <c r="BU612" s="8"/>
      <c r="BV612" s="4"/>
      <c r="BW612" s="8"/>
      <c r="BX612" s="8"/>
      <c r="BY612" s="8"/>
      <c r="BZ612" s="4"/>
      <c r="CA612" s="8"/>
      <c r="CB612" s="4"/>
      <c r="CC612" s="8"/>
      <c r="CD612" s="8"/>
      <c r="CE612" s="8"/>
      <c r="CF612" s="4"/>
      <c r="CG612" s="8"/>
      <c r="CH612" s="4"/>
      <c r="CI612" s="8"/>
      <c r="CJ612" s="8"/>
      <c r="CK612" s="8"/>
      <c r="CL612" s="4"/>
      <c r="CM612" s="8"/>
      <c r="CN612" s="4"/>
      <c r="CO612" s="8"/>
      <c r="CP612" s="8"/>
      <c r="CQ612" s="8"/>
      <c r="CR612" s="4"/>
      <c r="CS612" s="8"/>
      <c r="CT612" s="4"/>
      <c r="CU612" s="8"/>
      <c r="CV612" s="8"/>
      <c r="CW612" s="8"/>
      <c r="CX612" s="4"/>
      <c r="CY612" s="8"/>
      <c r="CZ612" s="4"/>
      <c r="DA612" s="8"/>
      <c r="DB612" s="8"/>
      <c r="DC612" s="8"/>
      <c r="DD612" s="4"/>
      <c r="DE612" s="8"/>
      <c r="DF612" s="4"/>
      <c r="DG612" s="8"/>
      <c r="DH612" s="8"/>
      <c r="DI612" s="8"/>
      <c r="DJ612" s="4"/>
      <c r="DK612" s="8"/>
      <c r="DL612" s="4"/>
      <c r="DM612" s="8"/>
      <c r="DN612" s="8"/>
      <c r="DO612" s="8"/>
      <c r="DP612" s="4"/>
      <c r="DQ612" s="8"/>
      <c r="DR612" s="4"/>
      <c r="DS612" s="8"/>
      <c r="DT612" s="8"/>
      <c r="DU612" s="8"/>
      <c r="DV612" s="4"/>
      <c r="DW612" s="8"/>
      <c r="DX612" s="4"/>
      <c r="DY612" s="8"/>
      <c r="DZ612" s="8"/>
      <c r="EA612" s="8"/>
      <c r="EB612" s="4"/>
      <c r="EC612" s="8"/>
      <c r="ED612" s="4"/>
      <c r="EE612" s="8"/>
      <c r="EF612" s="8"/>
      <c r="EG612" s="8"/>
      <c r="EH612" s="4"/>
      <c r="EI612" s="8"/>
      <c r="EJ612" s="4"/>
      <c r="EK612" s="8"/>
      <c r="EL612" s="8"/>
      <c r="EM612" s="8"/>
      <c r="EN612" s="4"/>
      <c r="EO612" s="8"/>
      <c r="EP612" s="4"/>
      <c r="EQ612" s="8"/>
      <c r="ER612" s="8"/>
      <c r="ES612" s="8"/>
      <c r="ET612" s="4"/>
      <c r="EU612" s="8"/>
      <c r="EV612" s="4"/>
      <c r="EW612" s="8"/>
      <c r="EX612" s="8"/>
      <c r="EY612" s="8"/>
      <c r="EZ612" s="4"/>
      <c r="FA612" s="8"/>
      <c r="FB612" s="4"/>
      <c r="FC612" s="8"/>
      <c r="FD612" s="7">
        <v>0</v>
      </c>
      <c r="FE612" s="7">
        <v>0</v>
      </c>
      <c r="FF612" s="4"/>
      <c r="FG612" s="7">
        <v>0</v>
      </c>
      <c r="FH612" s="4"/>
      <c r="FI612" s="7">
        <v>0</v>
      </c>
      <c r="FJ612" s="7">
        <v>0</v>
      </c>
      <c r="FK612" s="7">
        <v>0</v>
      </c>
      <c r="FL612" s="4"/>
      <c r="FM612" s="7">
        <v>0</v>
      </c>
      <c r="FN612" s="4"/>
      <c r="FO612" s="7">
        <v>0</v>
      </c>
      <c r="FP612" s="7">
        <v>0</v>
      </c>
      <c r="FQ612" s="7">
        <v>0</v>
      </c>
      <c r="FR612" s="4"/>
      <c r="FS612" s="7">
        <v>0</v>
      </c>
      <c r="FT612" s="4"/>
      <c r="FU612" s="7">
        <v>0</v>
      </c>
      <c r="FV612" s="7">
        <v>0</v>
      </c>
      <c r="FW612" s="7">
        <v>0</v>
      </c>
      <c r="FX612" s="4"/>
      <c r="FY612" s="7">
        <v>0</v>
      </c>
      <c r="FZ612" s="4"/>
      <c r="GA612" s="7">
        <v>0</v>
      </c>
      <c r="GB612" s="7">
        <v>0</v>
      </c>
      <c r="GC612" s="7">
        <v>0</v>
      </c>
      <c r="GD612" s="4"/>
      <c r="GE612" s="7">
        <v>0</v>
      </c>
      <c r="GF612" s="4"/>
      <c r="GG612" s="7">
        <v>0</v>
      </c>
      <c r="GH612" s="7">
        <v>0</v>
      </c>
      <c r="GI612" s="7">
        <v>0</v>
      </c>
      <c r="GJ612" s="4"/>
      <c r="GK612" s="7">
        <v>0</v>
      </c>
      <c r="GL612" s="4"/>
      <c r="GM612" s="7">
        <v>0</v>
      </c>
      <c r="GN612" s="7">
        <v>0</v>
      </c>
      <c r="GO612" s="7">
        <v>0</v>
      </c>
      <c r="GP612" s="4"/>
      <c r="GQ612" s="7">
        <v>0</v>
      </c>
      <c r="GR612" s="4"/>
      <c r="GS612" s="7">
        <v>0</v>
      </c>
      <c r="GT612" s="7">
        <v>0</v>
      </c>
      <c r="GU612" s="7">
        <v>0</v>
      </c>
      <c r="GV612" s="4"/>
      <c r="GW612" s="7">
        <v>0</v>
      </c>
      <c r="GX612" s="4"/>
      <c r="GY612" s="7">
        <v>0</v>
      </c>
      <c r="GZ612" s="3"/>
    </row>
    <row r="613" spans="1:208" s="11" customFormat="1" x14ac:dyDescent="0.25">
      <c r="A613" s="7" t="s">
        <v>220</v>
      </c>
      <c r="B613" s="7" t="s">
        <v>1378</v>
      </c>
      <c r="C613" s="7" t="s">
        <v>1379</v>
      </c>
      <c r="D613" s="33" t="s">
        <v>241</v>
      </c>
      <c r="E613" s="7"/>
      <c r="F613" s="8"/>
      <c r="G613" s="8"/>
      <c r="H613" s="8"/>
      <c r="I613" s="8"/>
      <c r="J613" s="8"/>
      <c r="K613" s="8"/>
      <c r="L613" s="8"/>
      <c r="M613" s="8"/>
      <c r="N613" s="8"/>
      <c r="O613" s="8">
        <v>15.6165546949314</v>
      </c>
      <c r="P613" s="8">
        <v>21.5287059469293</v>
      </c>
      <c r="Q613" s="8">
        <v>0</v>
      </c>
      <c r="R613" s="8">
        <v>0.232639247459489</v>
      </c>
      <c r="S613" s="8">
        <v>0</v>
      </c>
      <c r="T613" s="8">
        <v>0</v>
      </c>
      <c r="U613" s="8">
        <v>0</v>
      </c>
      <c r="V613" s="8"/>
      <c r="W613" s="8"/>
      <c r="X613" s="8"/>
      <c r="Y613" s="8"/>
      <c r="Z613" s="8"/>
      <c r="AA613" s="8"/>
      <c r="AB613" s="8"/>
      <c r="AC613" s="8">
        <v>0</v>
      </c>
      <c r="AD613" s="8">
        <v>0</v>
      </c>
      <c r="AE613" s="8">
        <v>0</v>
      </c>
      <c r="AF613" s="8">
        <v>0</v>
      </c>
      <c r="AG613" s="8">
        <v>15.6165546949314</v>
      </c>
      <c r="AH613" s="8">
        <v>21.5287059469293</v>
      </c>
      <c r="AI613" s="8">
        <v>0.232639247459489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/>
      <c r="AP613" s="8"/>
      <c r="AQ613" s="8">
        <v>37.145260641860702</v>
      </c>
      <c r="AR613" s="8">
        <v>0.232639247459489</v>
      </c>
      <c r="AS613" s="8"/>
      <c r="AT613" s="8"/>
      <c r="AU613" s="8">
        <f t="shared" si="52"/>
        <v>37.145260641860702</v>
      </c>
      <c r="AV613" s="8">
        <f t="shared" si="53"/>
        <v>-36.912621394401214</v>
      </c>
      <c r="AW613" s="8">
        <f t="shared" si="54"/>
        <v>-0.232639247459489</v>
      </c>
      <c r="AX613" s="8">
        <v>0</v>
      </c>
      <c r="AY613" s="8">
        <v>0</v>
      </c>
      <c r="AZ613" s="8">
        <v>15.6165546949314</v>
      </c>
      <c r="BA613" s="8">
        <v>5.91215125199796</v>
      </c>
      <c r="BB613" s="8">
        <v>-21.5287059469293</v>
      </c>
      <c r="BC613" s="8">
        <v>0.232639247459489</v>
      </c>
      <c r="BD613" s="8">
        <v>-0.232639247459489</v>
      </c>
      <c r="BE613" s="8">
        <v>0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9">
        <v>0</v>
      </c>
      <c r="BM613" s="8" t="s">
        <v>268</v>
      </c>
      <c r="BN613" s="7" t="s">
        <v>236</v>
      </c>
      <c r="BO613" s="10"/>
      <c r="BP613" s="10"/>
      <c r="BQ613" s="7" t="s">
        <v>252</v>
      </c>
      <c r="BR613" s="8"/>
      <c r="BS613" s="8"/>
      <c r="BT613" s="4"/>
      <c r="BU613" s="8"/>
      <c r="BV613" s="4"/>
      <c r="BW613" s="8"/>
      <c r="BX613" s="8">
        <v>15.6165546949314</v>
      </c>
      <c r="BY613" s="8">
        <v>12.9695966843321</v>
      </c>
      <c r="BZ613" s="4">
        <v>0.830503074313928</v>
      </c>
      <c r="CA613" s="8">
        <v>11.8875810572089</v>
      </c>
      <c r="CB613" s="4">
        <v>0.76121662488507702</v>
      </c>
      <c r="CC613" s="8">
        <v>0.93333333333333302</v>
      </c>
      <c r="CD613" s="8">
        <v>21.5287059469293</v>
      </c>
      <c r="CE613" s="8">
        <v>11.753463612412</v>
      </c>
      <c r="CF613" s="4">
        <v>0.54594380365385697</v>
      </c>
      <c r="CG613" s="8">
        <v>7.8239522825999703</v>
      </c>
      <c r="CH613" s="4">
        <v>0.363419533988104</v>
      </c>
      <c r="CI613" s="8">
        <v>4.2569892473118296</v>
      </c>
      <c r="CJ613" s="8">
        <v>0</v>
      </c>
      <c r="CK613" s="8">
        <v>-1.7139550807997801E-2</v>
      </c>
      <c r="CL613" s="4"/>
      <c r="CM613" s="8">
        <v>-2.4865134249713299E-2</v>
      </c>
      <c r="CN613" s="4"/>
      <c r="CO613" s="8">
        <v>0</v>
      </c>
      <c r="CP613" s="8">
        <v>0.232639247459489</v>
      </c>
      <c r="CQ613" s="8">
        <v>0.232639247459489</v>
      </c>
      <c r="CR613" s="4">
        <v>1</v>
      </c>
      <c r="CS613" s="8">
        <v>0.23301836761613001</v>
      </c>
      <c r="CT613" s="4">
        <v>1.0016296483107701</v>
      </c>
      <c r="CU613" s="8">
        <v>0</v>
      </c>
      <c r="CV613" s="8">
        <v>0</v>
      </c>
      <c r="CW613" s="8">
        <v>0</v>
      </c>
      <c r="CX613" s="4"/>
      <c r="CY613" s="8">
        <v>-6.4233736494472105E-5</v>
      </c>
      <c r="CZ613" s="4"/>
      <c r="DA613" s="8">
        <v>0</v>
      </c>
      <c r="DB613" s="8">
        <v>0</v>
      </c>
      <c r="DC613" s="8">
        <v>0</v>
      </c>
      <c r="DD613" s="4"/>
      <c r="DE613" s="8">
        <v>-3.9236124074135503E-5</v>
      </c>
      <c r="DF613" s="4"/>
      <c r="DG613" s="8">
        <v>0</v>
      </c>
      <c r="DH613" s="8">
        <v>0</v>
      </c>
      <c r="DI613" s="8">
        <v>0</v>
      </c>
      <c r="DJ613" s="4"/>
      <c r="DK613" s="8">
        <v>-1.8219761623933899E-5</v>
      </c>
      <c r="DL613" s="4"/>
      <c r="DM613" s="8">
        <v>0</v>
      </c>
      <c r="DN613" s="8"/>
      <c r="DO613" s="8"/>
      <c r="DP613" s="4"/>
      <c r="DQ613" s="8"/>
      <c r="DR613" s="4"/>
      <c r="DS613" s="8"/>
      <c r="DT613" s="8"/>
      <c r="DU613" s="8"/>
      <c r="DV613" s="4"/>
      <c r="DW613" s="8"/>
      <c r="DX613" s="4"/>
      <c r="DY613" s="8"/>
      <c r="DZ613" s="8"/>
      <c r="EA613" s="8"/>
      <c r="EB613" s="4"/>
      <c r="EC613" s="8"/>
      <c r="ED613" s="4"/>
      <c r="EE613" s="8"/>
      <c r="EF613" s="8"/>
      <c r="EG613" s="8"/>
      <c r="EH613" s="4"/>
      <c r="EI613" s="8"/>
      <c r="EJ613" s="4"/>
      <c r="EK613" s="8"/>
      <c r="EL613" s="8"/>
      <c r="EM613" s="8"/>
      <c r="EN613" s="4"/>
      <c r="EO613" s="8"/>
      <c r="EP613" s="4"/>
      <c r="EQ613" s="8"/>
      <c r="ER613" s="8"/>
      <c r="ES613" s="8"/>
      <c r="ET613" s="4"/>
      <c r="EU613" s="8"/>
      <c r="EV613" s="4"/>
      <c r="EW613" s="8"/>
      <c r="EX613" s="8"/>
      <c r="EY613" s="8"/>
      <c r="EZ613" s="4"/>
      <c r="FA613" s="8"/>
      <c r="FB613" s="4"/>
      <c r="FC613" s="8"/>
      <c r="FD613" s="7">
        <v>15.6165546949314</v>
      </c>
      <c r="FE613" s="7">
        <v>12.9695966843321</v>
      </c>
      <c r="FF613" s="4">
        <v>0.830503074313928</v>
      </c>
      <c r="FG613" s="7">
        <v>11.8875810572089</v>
      </c>
      <c r="FH613" s="4">
        <v>0.76121662488507702</v>
      </c>
      <c r="FI613" s="7">
        <v>0.93333333333333302</v>
      </c>
      <c r="FJ613" s="7">
        <v>21.5287059469293</v>
      </c>
      <c r="FK613" s="7">
        <v>11.736324061604</v>
      </c>
      <c r="FL613" s="4">
        <v>0.54514767819930099</v>
      </c>
      <c r="FM613" s="7">
        <v>7.7990871483502602</v>
      </c>
      <c r="FN613" s="4">
        <v>0.36226455819387698</v>
      </c>
      <c r="FO613" s="7">
        <v>4.2569892473118296</v>
      </c>
      <c r="FP613" s="7">
        <v>0.232639247459489</v>
      </c>
      <c r="FQ613" s="7">
        <v>0.232639247459489</v>
      </c>
      <c r="FR613" s="4">
        <v>1</v>
      </c>
      <c r="FS613" s="7">
        <v>0.23295413387963501</v>
      </c>
      <c r="FT613" s="4">
        <v>1.0013535395406601</v>
      </c>
      <c r="FU613" s="7">
        <v>0</v>
      </c>
      <c r="FV613" s="7">
        <v>0</v>
      </c>
      <c r="FW613" s="7">
        <v>0</v>
      </c>
      <c r="FX613" s="4"/>
      <c r="FY613" s="7">
        <v>-5.7455885698069402E-5</v>
      </c>
      <c r="FZ613" s="4"/>
      <c r="GA613" s="7">
        <v>0</v>
      </c>
      <c r="GB613" s="7">
        <v>0</v>
      </c>
      <c r="GC613" s="7">
        <v>0</v>
      </c>
      <c r="GD613" s="4"/>
      <c r="GE613" s="7">
        <v>0</v>
      </c>
      <c r="GF613" s="4"/>
      <c r="GG613" s="7">
        <v>0</v>
      </c>
      <c r="GH613" s="7">
        <v>0</v>
      </c>
      <c r="GI613" s="7">
        <v>0</v>
      </c>
      <c r="GJ613" s="4"/>
      <c r="GK613" s="7">
        <v>0</v>
      </c>
      <c r="GL613" s="4"/>
      <c r="GM613" s="7">
        <v>0</v>
      </c>
      <c r="GN613" s="7">
        <v>0</v>
      </c>
      <c r="GO613" s="7">
        <v>0</v>
      </c>
      <c r="GP613" s="4"/>
      <c r="GQ613" s="7">
        <v>0</v>
      </c>
      <c r="GR613" s="4"/>
      <c r="GS613" s="7">
        <v>0</v>
      </c>
      <c r="GT613" s="7">
        <v>0</v>
      </c>
      <c r="GU613" s="7">
        <v>0</v>
      </c>
      <c r="GV613" s="4"/>
      <c r="GW613" s="7">
        <v>0</v>
      </c>
      <c r="GX613" s="4"/>
      <c r="GY613" s="7">
        <v>0</v>
      </c>
      <c r="GZ613" s="3"/>
    </row>
    <row r="614" spans="1:208" s="11" customFormat="1" x14ac:dyDescent="0.25">
      <c r="A614" s="7" t="s">
        <v>220</v>
      </c>
      <c r="B614" s="7" t="s">
        <v>1380</v>
      </c>
      <c r="C614" s="7" t="s">
        <v>1381</v>
      </c>
      <c r="D614" s="33" t="s">
        <v>453</v>
      </c>
      <c r="E614" s="7" t="s">
        <v>280</v>
      </c>
      <c r="F614" s="8">
        <v>0</v>
      </c>
      <c r="G614" s="8"/>
      <c r="H614" s="8">
        <v>0</v>
      </c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/>
      <c r="AQ614" s="8"/>
      <c r="AR614" s="8"/>
      <c r="AS614" s="8"/>
      <c r="AT614" s="8"/>
      <c r="AU614" s="8">
        <f t="shared" si="52"/>
        <v>0</v>
      </c>
      <c r="AV614" s="8">
        <f t="shared" si="53"/>
        <v>0</v>
      </c>
      <c r="AW614" s="8">
        <f t="shared" si="54"/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9">
        <v>0</v>
      </c>
      <c r="BM614" s="8" t="s">
        <v>268</v>
      </c>
      <c r="BN614" s="7" t="s">
        <v>268</v>
      </c>
      <c r="BO614" s="10">
        <v>899</v>
      </c>
      <c r="BP614" s="10"/>
      <c r="BQ614" s="7" t="s">
        <v>252</v>
      </c>
      <c r="BR614" s="8"/>
      <c r="BS614" s="8"/>
      <c r="BT614" s="4"/>
      <c r="BU614" s="8"/>
      <c r="BV614" s="4"/>
      <c r="BW614" s="8"/>
      <c r="BX614" s="8"/>
      <c r="BY614" s="8"/>
      <c r="BZ614" s="4"/>
      <c r="CA614" s="8"/>
      <c r="CB614" s="4"/>
      <c r="CC614" s="8"/>
      <c r="CD614" s="8"/>
      <c r="CE614" s="8"/>
      <c r="CF614" s="4"/>
      <c r="CG614" s="8"/>
      <c r="CH614" s="4"/>
      <c r="CI614" s="8"/>
      <c r="CJ614" s="8"/>
      <c r="CK614" s="8"/>
      <c r="CL614" s="4"/>
      <c r="CM614" s="8"/>
      <c r="CN614" s="4"/>
      <c r="CO614" s="8"/>
      <c r="CP614" s="8"/>
      <c r="CQ614" s="8"/>
      <c r="CR614" s="4"/>
      <c r="CS614" s="8"/>
      <c r="CT614" s="4"/>
      <c r="CU614" s="8"/>
      <c r="CV614" s="8"/>
      <c r="CW614" s="8"/>
      <c r="CX614" s="4"/>
      <c r="CY614" s="8"/>
      <c r="CZ614" s="4"/>
      <c r="DA614" s="8"/>
      <c r="DB614" s="8"/>
      <c r="DC614" s="8"/>
      <c r="DD614" s="4"/>
      <c r="DE614" s="8"/>
      <c r="DF614" s="4"/>
      <c r="DG614" s="8"/>
      <c r="DH614" s="8"/>
      <c r="DI614" s="8"/>
      <c r="DJ614" s="4"/>
      <c r="DK614" s="8"/>
      <c r="DL614" s="4"/>
      <c r="DM614" s="8"/>
      <c r="DN614" s="8"/>
      <c r="DO614" s="8"/>
      <c r="DP614" s="4"/>
      <c r="DQ614" s="8"/>
      <c r="DR614" s="4"/>
      <c r="DS614" s="8"/>
      <c r="DT614" s="8"/>
      <c r="DU614" s="8"/>
      <c r="DV614" s="4"/>
      <c r="DW614" s="8"/>
      <c r="DX614" s="4"/>
      <c r="DY614" s="8"/>
      <c r="DZ614" s="8"/>
      <c r="EA614" s="8"/>
      <c r="EB614" s="4"/>
      <c r="EC614" s="8"/>
      <c r="ED614" s="4"/>
      <c r="EE614" s="8"/>
      <c r="EF614" s="8"/>
      <c r="EG614" s="8"/>
      <c r="EH614" s="4"/>
      <c r="EI614" s="8"/>
      <c r="EJ614" s="4"/>
      <c r="EK614" s="8"/>
      <c r="EL614" s="8"/>
      <c r="EM614" s="8"/>
      <c r="EN614" s="4"/>
      <c r="EO614" s="8"/>
      <c r="EP614" s="4"/>
      <c r="EQ614" s="8"/>
      <c r="ER614" s="8"/>
      <c r="ES614" s="8"/>
      <c r="ET614" s="4"/>
      <c r="EU614" s="8"/>
      <c r="EV614" s="4"/>
      <c r="EW614" s="8"/>
      <c r="EX614" s="8"/>
      <c r="EY614" s="8"/>
      <c r="EZ614" s="4"/>
      <c r="FA614" s="8"/>
      <c r="FB614" s="4"/>
      <c r="FC614" s="8"/>
      <c r="FD614" s="7">
        <v>0</v>
      </c>
      <c r="FE614" s="7">
        <v>0</v>
      </c>
      <c r="FF614" s="4"/>
      <c r="FG614" s="7">
        <v>0</v>
      </c>
      <c r="FH614" s="4"/>
      <c r="FI614" s="7">
        <v>0</v>
      </c>
      <c r="FJ614" s="7">
        <v>0</v>
      </c>
      <c r="FK614" s="7">
        <v>0</v>
      </c>
      <c r="FL614" s="4"/>
      <c r="FM614" s="7">
        <v>0</v>
      </c>
      <c r="FN614" s="4"/>
      <c r="FO614" s="7">
        <v>0</v>
      </c>
      <c r="FP614" s="7">
        <v>0</v>
      </c>
      <c r="FQ614" s="7">
        <v>0</v>
      </c>
      <c r="FR614" s="4"/>
      <c r="FS614" s="7">
        <v>0</v>
      </c>
      <c r="FT614" s="4"/>
      <c r="FU614" s="7">
        <v>0</v>
      </c>
      <c r="FV614" s="7">
        <v>0</v>
      </c>
      <c r="FW614" s="7">
        <v>0</v>
      </c>
      <c r="FX614" s="4"/>
      <c r="FY614" s="7">
        <v>0</v>
      </c>
      <c r="FZ614" s="4"/>
      <c r="GA614" s="7">
        <v>0</v>
      </c>
      <c r="GB614" s="7">
        <v>0</v>
      </c>
      <c r="GC614" s="7">
        <v>0</v>
      </c>
      <c r="GD614" s="4"/>
      <c r="GE614" s="7">
        <v>0</v>
      </c>
      <c r="GF614" s="4"/>
      <c r="GG614" s="7">
        <v>0</v>
      </c>
      <c r="GH614" s="7">
        <v>0</v>
      </c>
      <c r="GI614" s="7">
        <v>0</v>
      </c>
      <c r="GJ614" s="4"/>
      <c r="GK614" s="7">
        <v>0</v>
      </c>
      <c r="GL614" s="4"/>
      <c r="GM614" s="7">
        <v>0</v>
      </c>
      <c r="GN614" s="7">
        <v>0</v>
      </c>
      <c r="GO614" s="7">
        <v>0</v>
      </c>
      <c r="GP614" s="4"/>
      <c r="GQ614" s="7">
        <v>0</v>
      </c>
      <c r="GR614" s="4"/>
      <c r="GS614" s="7">
        <v>0</v>
      </c>
      <c r="GT614" s="7">
        <v>0</v>
      </c>
      <c r="GU614" s="7">
        <v>0</v>
      </c>
      <c r="GV614" s="4"/>
      <c r="GW614" s="7">
        <v>0</v>
      </c>
      <c r="GX614" s="4"/>
      <c r="GY614" s="7">
        <v>0</v>
      </c>
      <c r="GZ614" s="3"/>
    </row>
    <row r="615" spans="1:208" s="11" customFormat="1" x14ac:dyDescent="0.25">
      <c r="A615" s="7" t="s">
        <v>220</v>
      </c>
      <c r="B615" s="7" t="s">
        <v>1382</v>
      </c>
      <c r="C615" s="7" t="s">
        <v>1383</v>
      </c>
      <c r="D615" s="33" t="s">
        <v>453</v>
      </c>
      <c r="E615" s="7" t="s">
        <v>280</v>
      </c>
      <c r="F615" s="8"/>
      <c r="G615" s="8"/>
      <c r="H615" s="8">
        <v>84.818887030434496</v>
      </c>
      <c r="I615" s="8">
        <v>63.413713655875597</v>
      </c>
      <c r="J615" s="8">
        <v>6.18067217983024</v>
      </c>
      <c r="K615" s="8">
        <v>-0.60203939097638104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>
        <v>0</v>
      </c>
      <c r="AD615" s="8">
        <v>148.23260068631001</v>
      </c>
      <c r="AE615" s="8">
        <v>5.5786327888538603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148.23260068631001</v>
      </c>
      <c r="AP615" s="8">
        <v>5.5786327888538603</v>
      </c>
      <c r="AQ615" s="8"/>
      <c r="AR615" s="8"/>
      <c r="AS615" s="8"/>
      <c r="AT615" s="8"/>
      <c r="AU615" s="8">
        <f t="shared" si="52"/>
        <v>-5.5786327888538603</v>
      </c>
      <c r="AV615" s="8">
        <f t="shared" si="53"/>
        <v>0</v>
      </c>
      <c r="AW615" s="8">
        <f t="shared" si="54"/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9">
        <v>0</v>
      </c>
      <c r="BM615" s="8" t="s">
        <v>268</v>
      </c>
      <c r="BN615" s="7" t="s">
        <v>268</v>
      </c>
      <c r="BO615" s="10"/>
      <c r="BP615" s="10"/>
      <c r="BQ615" s="7" t="s">
        <v>252</v>
      </c>
      <c r="BR615" s="8"/>
      <c r="BS615" s="8"/>
      <c r="BT615" s="4"/>
      <c r="BU615" s="8"/>
      <c r="BV615" s="4"/>
      <c r="BW615" s="8"/>
      <c r="BX615" s="8"/>
      <c r="BY615" s="8"/>
      <c r="BZ615" s="4"/>
      <c r="CA615" s="8"/>
      <c r="CB615" s="4"/>
      <c r="CC615" s="8"/>
      <c r="CD615" s="8"/>
      <c r="CE615" s="8"/>
      <c r="CF615" s="4"/>
      <c r="CG615" s="8"/>
      <c r="CH615" s="4"/>
      <c r="CI615" s="8"/>
      <c r="CJ615" s="8"/>
      <c r="CK615" s="8"/>
      <c r="CL615" s="4"/>
      <c r="CM615" s="8"/>
      <c r="CN615" s="4"/>
      <c r="CO615" s="8"/>
      <c r="CP615" s="8"/>
      <c r="CQ615" s="8"/>
      <c r="CR615" s="4"/>
      <c r="CS615" s="8"/>
      <c r="CT615" s="4"/>
      <c r="CU615" s="8"/>
      <c r="CV615" s="8"/>
      <c r="CW615" s="8"/>
      <c r="CX615" s="4"/>
      <c r="CY615" s="8"/>
      <c r="CZ615" s="4"/>
      <c r="DA615" s="8"/>
      <c r="DB615" s="8"/>
      <c r="DC615" s="8"/>
      <c r="DD615" s="4"/>
      <c r="DE615" s="8"/>
      <c r="DF615" s="4"/>
      <c r="DG615" s="8"/>
      <c r="DH615" s="8"/>
      <c r="DI615" s="8"/>
      <c r="DJ615" s="4"/>
      <c r="DK615" s="8"/>
      <c r="DL615" s="4"/>
      <c r="DM615" s="8"/>
      <c r="DN615" s="8"/>
      <c r="DO615" s="8"/>
      <c r="DP615" s="4"/>
      <c r="DQ615" s="8"/>
      <c r="DR615" s="4"/>
      <c r="DS615" s="8"/>
      <c r="DT615" s="8"/>
      <c r="DU615" s="8"/>
      <c r="DV615" s="4"/>
      <c r="DW615" s="8"/>
      <c r="DX615" s="4"/>
      <c r="DY615" s="8"/>
      <c r="DZ615" s="8"/>
      <c r="EA615" s="8"/>
      <c r="EB615" s="4"/>
      <c r="EC615" s="8"/>
      <c r="ED615" s="4"/>
      <c r="EE615" s="8"/>
      <c r="EF615" s="8"/>
      <c r="EG615" s="8"/>
      <c r="EH615" s="4"/>
      <c r="EI615" s="8"/>
      <c r="EJ615" s="4"/>
      <c r="EK615" s="8"/>
      <c r="EL615" s="8"/>
      <c r="EM615" s="8"/>
      <c r="EN615" s="4"/>
      <c r="EO615" s="8"/>
      <c r="EP615" s="4"/>
      <c r="EQ615" s="8"/>
      <c r="ER615" s="8"/>
      <c r="ES615" s="8"/>
      <c r="ET615" s="4"/>
      <c r="EU615" s="8"/>
      <c r="EV615" s="4"/>
      <c r="EW615" s="8"/>
      <c r="EX615" s="8"/>
      <c r="EY615" s="8"/>
      <c r="EZ615" s="4"/>
      <c r="FA615" s="8"/>
      <c r="FB615" s="4"/>
      <c r="FC615" s="8"/>
      <c r="FD615" s="7">
        <v>0</v>
      </c>
      <c r="FE615" s="7">
        <v>0</v>
      </c>
      <c r="FF615" s="4"/>
      <c r="FG615" s="7">
        <v>0</v>
      </c>
      <c r="FH615" s="4"/>
      <c r="FI615" s="7">
        <v>0</v>
      </c>
      <c r="FJ615" s="7">
        <v>0</v>
      </c>
      <c r="FK615" s="7">
        <v>0</v>
      </c>
      <c r="FL615" s="4"/>
      <c r="FM615" s="7">
        <v>0</v>
      </c>
      <c r="FN615" s="4"/>
      <c r="FO615" s="7">
        <v>0</v>
      </c>
      <c r="FP615" s="7">
        <v>0</v>
      </c>
      <c r="FQ615" s="7">
        <v>0</v>
      </c>
      <c r="FR615" s="4"/>
      <c r="FS615" s="7">
        <v>0</v>
      </c>
      <c r="FT615" s="4"/>
      <c r="FU615" s="7">
        <v>0</v>
      </c>
      <c r="FV615" s="7">
        <v>0</v>
      </c>
      <c r="FW615" s="7">
        <v>0</v>
      </c>
      <c r="FX615" s="4"/>
      <c r="FY615" s="7">
        <v>0</v>
      </c>
      <c r="FZ615" s="4"/>
      <c r="GA615" s="7">
        <v>0</v>
      </c>
      <c r="GB615" s="7">
        <v>0</v>
      </c>
      <c r="GC615" s="7">
        <v>0</v>
      </c>
      <c r="GD615" s="4"/>
      <c r="GE615" s="7">
        <v>0</v>
      </c>
      <c r="GF615" s="4"/>
      <c r="GG615" s="7">
        <v>0</v>
      </c>
      <c r="GH615" s="7">
        <v>0</v>
      </c>
      <c r="GI615" s="7">
        <v>0</v>
      </c>
      <c r="GJ615" s="4"/>
      <c r="GK615" s="7">
        <v>0</v>
      </c>
      <c r="GL615" s="4"/>
      <c r="GM615" s="7">
        <v>0</v>
      </c>
      <c r="GN615" s="7">
        <v>0</v>
      </c>
      <c r="GO615" s="7">
        <v>0</v>
      </c>
      <c r="GP615" s="4"/>
      <c r="GQ615" s="7">
        <v>0</v>
      </c>
      <c r="GR615" s="4"/>
      <c r="GS615" s="7">
        <v>0</v>
      </c>
      <c r="GT615" s="7">
        <v>0</v>
      </c>
      <c r="GU615" s="7">
        <v>0</v>
      </c>
      <c r="GV615" s="4"/>
      <c r="GW615" s="7">
        <v>0</v>
      </c>
      <c r="GX615" s="4"/>
      <c r="GY615" s="7">
        <v>0</v>
      </c>
      <c r="GZ615" s="3"/>
    </row>
    <row r="616" spans="1:208" s="11" customFormat="1" x14ac:dyDescent="0.25">
      <c r="A616" s="7" t="s">
        <v>220</v>
      </c>
      <c r="B616" s="7" t="s">
        <v>1384</v>
      </c>
      <c r="C616" s="7" t="s">
        <v>1385</v>
      </c>
      <c r="D616" s="33" t="s">
        <v>241</v>
      </c>
      <c r="E616" s="7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>
        <v>0</v>
      </c>
      <c r="U616" s="8"/>
      <c r="V616" s="8"/>
      <c r="W616" s="8"/>
      <c r="X616" s="8"/>
      <c r="Y616" s="8"/>
      <c r="Z616" s="8"/>
      <c r="AA616" s="8"/>
      <c r="AB616" s="8"/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/>
      <c r="AP616" s="8"/>
      <c r="AQ616" s="8"/>
      <c r="AR616" s="8">
        <v>0</v>
      </c>
      <c r="AS616" s="8"/>
      <c r="AT616" s="8"/>
      <c r="AU616" s="8">
        <f t="shared" si="52"/>
        <v>0</v>
      </c>
      <c r="AV616" s="8">
        <f t="shared" si="53"/>
        <v>0</v>
      </c>
      <c r="AW616" s="8">
        <f t="shared" si="54"/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9">
        <v>0</v>
      </c>
      <c r="BM616" s="8" t="s">
        <v>268</v>
      </c>
      <c r="BN616" s="7" t="s">
        <v>268</v>
      </c>
      <c r="BO616" s="10"/>
      <c r="BP616" s="10"/>
      <c r="BQ616" s="7" t="s">
        <v>252</v>
      </c>
      <c r="BR616" s="8"/>
      <c r="BS616" s="8"/>
      <c r="BT616" s="4"/>
      <c r="BU616" s="8"/>
      <c r="BV616" s="4"/>
      <c r="BW616" s="8"/>
      <c r="BX616" s="8"/>
      <c r="BY616" s="8"/>
      <c r="BZ616" s="4"/>
      <c r="CA616" s="8"/>
      <c r="CB616" s="4"/>
      <c r="CC616" s="8"/>
      <c r="CD616" s="8"/>
      <c r="CE616" s="8"/>
      <c r="CF616" s="4"/>
      <c r="CG616" s="8"/>
      <c r="CH616" s="4"/>
      <c r="CI616" s="8"/>
      <c r="CJ616" s="8"/>
      <c r="CK616" s="8"/>
      <c r="CL616" s="4"/>
      <c r="CM616" s="8"/>
      <c r="CN616" s="4"/>
      <c r="CO616" s="8"/>
      <c r="CP616" s="8"/>
      <c r="CQ616" s="8"/>
      <c r="CR616" s="4"/>
      <c r="CS616" s="8"/>
      <c r="CT616" s="4"/>
      <c r="CU616" s="8"/>
      <c r="CV616" s="8"/>
      <c r="CW616" s="8"/>
      <c r="CX616" s="4"/>
      <c r="CY616" s="8"/>
      <c r="CZ616" s="4"/>
      <c r="DA616" s="8"/>
      <c r="DB616" s="8">
        <v>0</v>
      </c>
      <c r="DC616" s="8">
        <v>-2.2053149464786599</v>
      </c>
      <c r="DD616" s="4"/>
      <c r="DE616" s="8">
        <v>-4.7422630645800696</v>
      </c>
      <c r="DF616" s="4"/>
      <c r="DG616" s="8">
        <v>2.5548387096774201</v>
      </c>
      <c r="DH616" s="8"/>
      <c r="DI616" s="8"/>
      <c r="DJ616" s="4"/>
      <c r="DK616" s="8"/>
      <c r="DL616" s="4"/>
      <c r="DM616" s="8"/>
      <c r="DN616" s="8"/>
      <c r="DO616" s="8"/>
      <c r="DP616" s="4"/>
      <c r="DQ616" s="8"/>
      <c r="DR616" s="4"/>
      <c r="DS616" s="8"/>
      <c r="DT616" s="8"/>
      <c r="DU616" s="8"/>
      <c r="DV616" s="4"/>
      <c r="DW616" s="8"/>
      <c r="DX616" s="4"/>
      <c r="DY616" s="8"/>
      <c r="DZ616" s="8"/>
      <c r="EA616" s="8"/>
      <c r="EB616" s="4"/>
      <c r="EC616" s="8"/>
      <c r="ED616" s="4"/>
      <c r="EE616" s="8"/>
      <c r="EF616" s="8"/>
      <c r="EG616" s="8"/>
      <c r="EH616" s="4"/>
      <c r="EI616" s="8"/>
      <c r="EJ616" s="4"/>
      <c r="EK616" s="8"/>
      <c r="EL616" s="8"/>
      <c r="EM616" s="8"/>
      <c r="EN616" s="4"/>
      <c r="EO616" s="8"/>
      <c r="EP616" s="4"/>
      <c r="EQ616" s="8"/>
      <c r="ER616" s="8"/>
      <c r="ES616" s="8"/>
      <c r="ET616" s="4"/>
      <c r="EU616" s="8"/>
      <c r="EV616" s="4"/>
      <c r="EW616" s="8"/>
      <c r="EX616" s="8"/>
      <c r="EY616" s="8"/>
      <c r="EZ616" s="4"/>
      <c r="FA616" s="8"/>
      <c r="FB616" s="4"/>
      <c r="FC616" s="8"/>
      <c r="FD616" s="7">
        <v>0</v>
      </c>
      <c r="FE616" s="7">
        <v>0</v>
      </c>
      <c r="FF616" s="4"/>
      <c r="FG616" s="7">
        <v>0</v>
      </c>
      <c r="FH616" s="4"/>
      <c r="FI616" s="7">
        <v>0</v>
      </c>
      <c r="FJ616" s="7">
        <v>0</v>
      </c>
      <c r="FK616" s="7">
        <v>0</v>
      </c>
      <c r="FL616" s="4"/>
      <c r="FM616" s="7">
        <v>0</v>
      </c>
      <c r="FN616" s="4"/>
      <c r="FO616" s="7">
        <v>0</v>
      </c>
      <c r="FP616" s="7">
        <v>0</v>
      </c>
      <c r="FQ616" s="7">
        <v>0</v>
      </c>
      <c r="FR616" s="4"/>
      <c r="FS616" s="7">
        <v>0</v>
      </c>
      <c r="FT616" s="4"/>
      <c r="FU616" s="7">
        <v>0</v>
      </c>
      <c r="FV616" s="7">
        <v>0</v>
      </c>
      <c r="FW616" s="7">
        <v>-2.2053149464786599</v>
      </c>
      <c r="FX616" s="4"/>
      <c r="FY616" s="7">
        <v>-4.7422630645800696</v>
      </c>
      <c r="FZ616" s="4"/>
      <c r="GA616" s="7">
        <v>2.5548387096774201</v>
      </c>
      <c r="GB616" s="7">
        <v>0</v>
      </c>
      <c r="GC616" s="7">
        <v>0</v>
      </c>
      <c r="GD616" s="4"/>
      <c r="GE616" s="7">
        <v>0</v>
      </c>
      <c r="GF616" s="4"/>
      <c r="GG616" s="7">
        <v>0</v>
      </c>
      <c r="GH616" s="7">
        <v>0</v>
      </c>
      <c r="GI616" s="7">
        <v>0</v>
      </c>
      <c r="GJ616" s="4"/>
      <c r="GK616" s="7">
        <v>0</v>
      </c>
      <c r="GL616" s="4"/>
      <c r="GM616" s="7">
        <v>0</v>
      </c>
      <c r="GN616" s="7">
        <v>0</v>
      </c>
      <c r="GO616" s="7">
        <v>0</v>
      </c>
      <c r="GP616" s="4"/>
      <c r="GQ616" s="7">
        <v>0</v>
      </c>
      <c r="GR616" s="4"/>
      <c r="GS616" s="7">
        <v>0</v>
      </c>
      <c r="GT616" s="7">
        <v>0</v>
      </c>
      <c r="GU616" s="7">
        <v>0</v>
      </c>
      <c r="GV616" s="4"/>
      <c r="GW616" s="7">
        <v>0</v>
      </c>
      <c r="GX616" s="4"/>
      <c r="GY616" s="7">
        <v>0</v>
      </c>
      <c r="GZ616" s="3"/>
    </row>
    <row r="617" spans="1:208" s="11" customFormat="1" x14ac:dyDescent="0.25">
      <c r="A617" s="7" t="s">
        <v>220</v>
      </c>
      <c r="B617" s="7" t="s">
        <v>1386</v>
      </c>
      <c r="C617" s="7" t="s">
        <v>1387</v>
      </c>
      <c r="D617" s="33" t="s">
        <v>241</v>
      </c>
      <c r="E617" s="7"/>
      <c r="F617" s="8"/>
      <c r="G617" s="8"/>
      <c r="H617" s="8"/>
      <c r="I617" s="8"/>
      <c r="J617" s="8">
        <v>0</v>
      </c>
      <c r="K617" s="8"/>
      <c r="L617" s="8">
        <v>0</v>
      </c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/>
      <c r="AP617" s="8">
        <v>0</v>
      </c>
      <c r="AQ617" s="8"/>
      <c r="AR617" s="8"/>
      <c r="AS617" s="8"/>
      <c r="AT617" s="8"/>
      <c r="AU617" s="8">
        <f t="shared" si="52"/>
        <v>0</v>
      </c>
      <c r="AV617" s="8">
        <f t="shared" si="53"/>
        <v>0</v>
      </c>
      <c r="AW617" s="8">
        <f t="shared" si="54"/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9">
        <v>0</v>
      </c>
      <c r="BM617" s="8" t="s">
        <v>268</v>
      </c>
      <c r="BN617" s="7" t="s">
        <v>236</v>
      </c>
      <c r="BO617" s="10"/>
      <c r="BP617" s="10"/>
      <c r="BQ617" s="7" t="s">
        <v>252</v>
      </c>
      <c r="BR617" s="8"/>
      <c r="BS617" s="8"/>
      <c r="BT617" s="4"/>
      <c r="BU617" s="8"/>
      <c r="BV617" s="4"/>
      <c r="BW617" s="8"/>
      <c r="BX617" s="8"/>
      <c r="BY617" s="8"/>
      <c r="BZ617" s="4"/>
      <c r="CA617" s="8"/>
      <c r="CB617" s="4"/>
      <c r="CC617" s="8"/>
      <c r="CD617" s="8"/>
      <c r="CE617" s="8"/>
      <c r="CF617" s="4"/>
      <c r="CG617" s="8"/>
      <c r="CH617" s="4"/>
      <c r="CI617" s="8"/>
      <c r="CJ617" s="8"/>
      <c r="CK617" s="8"/>
      <c r="CL617" s="4"/>
      <c r="CM617" s="8"/>
      <c r="CN617" s="4"/>
      <c r="CO617" s="8"/>
      <c r="CP617" s="8"/>
      <c r="CQ617" s="8"/>
      <c r="CR617" s="4"/>
      <c r="CS617" s="8"/>
      <c r="CT617" s="4"/>
      <c r="CU617" s="8"/>
      <c r="CV617" s="8"/>
      <c r="CW617" s="8"/>
      <c r="CX617" s="4"/>
      <c r="CY617" s="8"/>
      <c r="CZ617" s="4"/>
      <c r="DA617" s="8"/>
      <c r="DB617" s="8"/>
      <c r="DC617" s="8"/>
      <c r="DD617" s="4"/>
      <c r="DE617" s="8"/>
      <c r="DF617" s="4"/>
      <c r="DG617" s="8"/>
      <c r="DH617" s="8"/>
      <c r="DI617" s="8"/>
      <c r="DJ617" s="4"/>
      <c r="DK617" s="8"/>
      <c r="DL617" s="4"/>
      <c r="DM617" s="8"/>
      <c r="DN617" s="8"/>
      <c r="DO617" s="8"/>
      <c r="DP617" s="4"/>
      <c r="DQ617" s="8"/>
      <c r="DR617" s="4"/>
      <c r="DS617" s="8"/>
      <c r="DT617" s="8"/>
      <c r="DU617" s="8"/>
      <c r="DV617" s="4"/>
      <c r="DW617" s="8"/>
      <c r="DX617" s="4"/>
      <c r="DY617" s="8"/>
      <c r="DZ617" s="8"/>
      <c r="EA617" s="8"/>
      <c r="EB617" s="4"/>
      <c r="EC617" s="8"/>
      <c r="ED617" s="4"/>
      <c r="EE617" s="8"/>
      <c r="EF617" s="8"/>
      <c r="EG617" s="8"/>
      <c r="EH617" s="4"/>
      <c r="EI617" s="8"/>
      <c r="EJ617" s="4"/>
      <c r="EK617" s="8"/>
      <c r="EL617" s="8"/>
      <c r="EM617" s="8"/>
      <c r="EN617" s="4"/>
      <c r="EO617" s="8"/>
      <c r="EP617" s="4"/>
      <c r="EQ617" s="8"/>
      <c r="ER617" s="8"/>
      <c r="ES617" s="8"/>
      <c r="ET617" s="4"/>
      <c r="EU617" s="8"/>
      <c r="EV617" s="4"/>
      <c r="EW617" s="8"/>
      <c r="EX617" s="8"/>
      <c r="EY617" s="8"/>
      <c r="EZ617" s="4"/>
      <c r="FA617" s="8"/>
      <c r="FB617" s="4"/>
      <c r="FC617" s="8"/>
      <c r="FD617" s="7">
        <v>0</v>
      </c>
      <c r="FE617" s="7">
        <v>0</v>
      </c>
      <c r="FF617" s="4"/>
      <c r="FG617" s="7">
        <v>0</v>
      </c>
      <c r="FH617" s="4"/>
      <c r="FI617" s="7">
        <v>0</v>
      </c>
      <c r="FJ617" s="7">
        <v>0</v>
      </c>
      <c r="FK617" s="7">
        <v>0</v>
      </c>
      <c r="FL617" s="4"/>
      <c r="FM617" s="7">
        <v>0</v>
      </c>
      <c r="FN617" s="4"/>
      <c r="FO617" s="7">
        <v>0</v>
      </c>
      <c r="FP617" s="7">
        <v>0</v>
      </c>
      <c r="FQ617" s="7">
        <v>0</v>
      </c>
      <c r="FR617" s="4"/>
      <c r="FS617" s="7">
        <v>0</v>
      </c>
      <c r="FT617" s="4"/>
      <c r="FU617" s="7">
        <v>0</v>
      </c>
      <c r="FV617" s="7">
        <v>0</v>
      </c>
      <c r="FW617" s="7">
        <v>0</v>
      </c>
      <c r="FX617" s="4"/>
      <c r="FY617" s="7">
        <v>0</v>
      </c>
      <c r="FZ617" s="4"/>
      <c r="GA617" s="7">
        <v>0</v>
      </c>
      <c r="GB617" s="7">
        <v>0</v>
      </c>
      <c r="GC617" s="7">
        <v>0</v>
      </c>
      <c r="GD617" s="4"/>
      <c r="GE617" s="7">
        <v>0</v>
      </c>
      <c r="GF617" s="4"/>
      <c r="GG617" s="7">
        <v>0</v>
      </c>
      <c r="GH617" s="7">
        <v>0</v>
      </c>
      <c r="GI617" s="7">
        <v>0</v>
      </c>
      <c r="GJ617" s="4"/>
      <c r="GK617" s="7">
        <v>0</v>
      </c>
      <c r="GL617" s="4"/>
      <c r="GM617" s="7">
        <v>0</v>
      </c>
      <c r="GN617" s="7">
        <v>0</v>
      </c>
      <c r="GO617" s="7">
        <v>0</v>
      </c>
      <c r="GP617" s="4"/>
      <c r="GQ617" s="7">
        <v>0</v>
      </c>
      <c r="GR617" s="4"/>
      <c r="GS617" s="7">
        <v>0</v>
      </c>
      <c r="GT617" s="7">
        <v>0</v>
      </c>
      <c r="GU617" s="7">
        <v>0</v>
      </c>
      <c r="GV617" s="4"/>
      <c r="GW617" s="7">
        <v>0</v>
      </c>
      <c r="GX617" s="4"/>
      <c r="GY617" s="7">
        <v>0</v>
      </c>
      <c r="GZ617" s="3"/>
    </row>
    <row r="618" spans="1:208" s="11" customFormat="1" x14ac:dyDescent="0.25">
      <c r="A618" s="7" t="s">
        <v>220</v>
      </c>
      <c r="B618" s="7" t="s">
        <v>1388</v>
      </c>
      <c r="C618" s="7" t="s">
        <v>1389</v>
      </c>
      <c r="D618" s="33" t="s">
        <v>231</v>
      </c>
      <c r="E618" s="7"/>
      <c r="F618" s="8">
        <v>0</v>
      </c>
      <c r="G618" s="8">
        <v>-1.57299719474599</v>
      </c>
      <c r="H618" s="8">
        <v>0</v>
      </c>
      <c r="I618" s="8"/>
      <c r="J618" s="8">
        <v>0</v>
      </c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>
        <v>-1.57299719474599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-1.57299719474599</v>
      </c>
      <c r="AP618" s="8">
        <v>0</v>
      </c>
      <c r="AQ618" s="8"/>
      <c r="AR618" s="8"/>
      <c r="AS618" s="8"/>
      <c r="AT618" s="8"/>
      <c r="AU618" s="8">
        <f t="shared" si="52"/>
        <v>0</v>
      </c>
      <c r="AV618" s="8">
        <f t="shared" si="53"/>
        <v>0</v>
      </c>
      <c r="AW618" s="8">
        <f t="shared" si="54"/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9">
        <v>0</v>
      </c>
      <c r="BM618" s="8" t="s">
        <v>268</v>
      </c>
      <c r="BN618" s="7" t="s">
        <v>268</v>
      </c>
      <c r="BO618" s="10"/>
      <c r="BP618" s="10"/>
      <c r="BQ618" s="7" t="s">
        <v>252</v>
      </c>
      <c r="BR618" s="8"/>
      <c r="BS618" s="8"/>
      <c r="BT618" s="4"/>
      <c r="BU618" s="8"/>
      <c r="BV618" s="4"/>
      <c r="BW618" s="8"/>
      <c r="BX618" s="8"/>
      <c r="BY618" s="8"/>
      <c r="BZ618" s="4"/>
      <c r="CA618" s="8"/>
      <c r="CB618" s="4"/>
      <c r="CC618" s="8"/>
      <c r="CD618" s="8"/>
      <c r="CE618" s="8"/>
      <c r="CF618" s="4"/>
      <c r="CG618" s="8"/>
      <c r="CH618" s="4"/>
      <c r="CI618" s="8"/>
      <c r="CJ618" s="8"/>
      <c r="CK618" s="8"/>
      <c r="CL618" s="4"/>
      <c r="CM618" s="8"/>
      <c r="CN618" s="4"/>
      <c r="CO618" s="8"/>
      <c r="CP618" s="8"/>
      <c r="CQ618" s="8"/>
      <c r="CR618" s="4"/>
      <c r="CS618" s="8"/>
      <c r="CT618" s="4"/>
      <c r="CU618" s="8"/>
      <c r="CV618" s="8"/>
      <c r="CW618" s="8"/>
      <c r="CX618" s="4"/>
      <c r="CY618" s="8"/>
      <c r="CZ618" s="4"/>
      <c r="DA618" s="8"/>
      <c r="DB618" s="8"/>
      <c r="DC618" s="8"/>
      <c r="DD618" s="4"/>
      <c r="DE618" s="8"/>
      <c r="DF618" s="4"/>
      <c r="DG618" s="8"/>
      <c r="DH618" s="8"/>
      <c r="DI618" s="8"/>
      <c r="DJ618" s="4"/>
      <c r="DK618" s="8"/>
      <c r="DL618" s="4"/>
      <c r="DM618" s="8"/>
      <c r="DN618" s="8"/>
      <c r="DO618" s="8"/>
      <c r="DP618" s="4"/>
      <c r="DQ618" s="8"/>
      <c r="DR618" s="4"/>
      <c r="DS618" s="8"/>
      <c r="DT618" s="8"/>
      <c r="DU618" s="8"/>
      <c r="DV618" s="4"/>
      <c r="DW618" s="8"/>
      <c r="DX618" s="4"/>
      <c r="DY618" s="8"/>
      <c r="DZ618" s="8"/>
      <c r="EA618" s="8"/>
      <c r="EB618" s="4"/>
      <c r="EC618" s="8"/>
      <c r="ED618" s="4"/>
      <c r="EE618" s="8"/>
      <c r="EF618" s="8"/>
      <c r="EG618" s="8"/>
      <c r="EH618" s="4"/>
      <c r="EI618" s="8"/>
      <c r="EJ618" s="4"/>
      <c r="EK618" s="8"/>
      <c r="EL618" s="8"/>
      <c r="EM618" s="8"/>
      <c r="EN618" s="4"/>
      <c r="EO618" s="8"/>
      <c r="EP618" s="4"/>
      <c r="EQ618" s="8"/>
      <c r="ER618" s="8"/>
      <c r="ES618" s="8"/>
      <c r="ET618" s="4"/>
      <c r="EU618" s="8"/>
      <c r="EV618" s="4"/>
      <c r="EW618" s="8"/>
      <c r="EX618" s="8"/>
      <c r="EY618" s="8"/>
      <c r="EZ618" s="4"/>
      <c r="FA618" s="8"/>
      <c r="FB618" s="4"/>
      <c r="FC618" s="8"/>
      <c r="FD618" s="7">
        <v>0</v>
      </c>
      <c r="FE618" s="7">
        <v>0</v>
      </c>
      <c r="FF618" s="4"/>
      <c r="FG618" s="7">
        <v>0</v>
      </c>
      <c r="FH618" s="4"/>
      <c r="FI618" s="7">
        <v>0</v>
      </c>
      <c r="FJ618" s="7">
        <v>0</v>
      </c>
      <c r="FK618" s="7">
        <v>0</v>
      </c>
      <c r="FL618" s="4"/>
      <c r="FM618" s="7">
        <v>0</v>
      </c>
      <c r="FN618" s="4"/>
      <c r="FO618" s="7">
        <v>0</v>
      </c>
      <c r="FP618" s="7">
        <v>0</v>
      </c>
      <c r="FQ618" s="7">
        <v>0</v>
      </c>
      <c r="FR618" s="4"/>
      <c r="FS618" s="7">
        <v>0</v>
      </c>
      <c r="FT618" s="4"/>
      <c r="FU618" s="7">
        <v>0</v>
      </c>
      <c r="FV618" s="7">
        <v>0</v>
      </c>
      <c r="FW618" s="7">
        <v>0</v>
      </c>
      <c r="FX618" s="4"/>
      <c r="FY618" s="7">
        <v>0</v>
      </c>
      <c r="FZ618" s="4"/>
      <c r="GA618" s="7">
        <v>0</v>
      </c>
      <c r="GB618" s="7">
        <v>0</v>
      </c>
      <c r="GC618" s="7">
        <v>0</v>
      </c>
      <c r="GD618" s="4"/>
      <c r="GE618" s="7">
        <v>0</v>
      </c>
      <c r="GF618" s="4"/>
      <c r="GG618" s="7">
        <v>0</v>
      </c>
      <c r="GH618" s="7">
        <v>0</v>
      </c>
      <c r="GI618" s="7">
        <v>0</v>
      </c>
      <c r="GJ618" s="4"/>
      <c r="GK618" s="7">
        <v>0</v>
      </c>
      <c r="GL618" s="4"/>
      <c r="GM618" s="7">
        <v>0</v>
      </c>
      <c r="GN618" s="7">
        <v>0</v>
      </c>
      <c r="GO618" s="7">
        <v>0</v>
      </c>
      <c r="GP618" s="4"/>
      <c r="GQ618" s="7">
        <v>0</v>
      </c>
      <c r="GR618" s="4"/>
      <c r="GS618" s="7">
        <v>0</v>
      </c>
      <c r="GT618" s="7">
        <v>0</v>
      </c>
      <c r="GU618" s="7">
        <v>0</v>
      </c>
      <c r="GV618" s="4"/>
      <c r="GW618" s="7">
        <v>0</v>
      </c>
      <c r="GX618" s="4"/>
      <c r="GY618" s="7">
        <v>0</v>
      </c>
      <c r="GZ618" s="3"/>
    </row>
    <row r="619" spans="1:208" s="11" customFormat="1" x14ac:dyDescent="0.25">
      <c r="A619" s="7" t="s">
        <v>220</v>
      </c>
      <c r="B619" s="7" t="s">
        <v>1390</v>
      </c>
      <c r="C619" s="7" t="s">
        <v>1391</v>
      </c>
      <c r="D619" s="33" t="s">
        <v>241</v>
      </c>
      <c r="E619" s="7"/>
      <c r="F619" s="8">
        <v>11.237592795424099</v>
      </c>
      <c r="G619" s="8">
        <v>0</v>
      </c>
      <c r="H619" s="8">
        <v>0</v>
      </c>
      <c r="I619" s="8">
        <v>0</v>
      </c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>
        <v>11.237592795424099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11.237592795424099</v>
      </c>
      <c r="AP619" s="8"/>
      <c r="AQ619" s="8"/>
      <c r="AR619" s="8"/>
      <c r="AS619" s="8"/>
      <c r="AT619" s="8"/>
      <c r="AU619" s="8">
        <f t="shared" si="52"/>
        <v>0</v>
      </c>
      <c r="AV619" s="8">
        <f t="shared" si="53"/>
        <v>0</v>
      </c>
      <c r="AW619" s="8">
        <f t="shared" si="54"/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9">
        <v>0</v>
      </c>
      <c r="BM619" s="8" t="s">
        <v>268</v>
      </c>
      <c r="BN619" s="7" t="s">
        <v>268</v>
      </c>
      <c r="BO619" s="10"/>
      <c r="BP619" s="10"/>
      <c r="BQ619" s="7" t="s">
        <v>252</v>
      </c>
      <c r="BR619" s="8"/>
      <c r="BS619" s="8"/>
      <c r="BT619" s="4"/>
      <c r="BU619" s="8"/>
      <c r="BV619" s="4"/>
      <c r="BW619" s="8"/>
      <c r="BX619" s="8"/>
      <c r="BY619" s="8"/>
      <c r="BZ619" s="4"/>
      <c r="CA619" s="8"/>
      <c r="CB619" s="4"/>
      <c r="CC619" s="8"/>
      <c r="CD619" s="8"/>
      <c r="CE619" s="8"/>
      <c r="CF619" s="4"/>
      <c r="CG619" s="8"/>
      <c r="CH619" s="4"/>
      <c r="CI619" s="8"/>
      <c r="CJ619" s="8"/>
      <c r="CK619" s="8"/>
      <c r="CL619" s="4"/>
      <c r="CM619" s="8"/>
      <c r="CN619" s="4"/>
      <c r="CO619" s="8"/>
      <c r="CP619" s="8"/>
      <c r="CQ619" s="8"/>
      <c r="CR619" s="4"/>
      <c r="CS619" s="8"/>
      <c r="CT619" s="4"/>
      <c r="CU619" s="8"/>
      <c r="CV619" s="8"/>
      <c r="CW619" s="8"/>
      <c r="CX619" s="4"/>
      <c r="CY619" s="8"/>
      <c r="CZ619" s="4"/>
      <c r="DA619" s="8"/>
      <c r="DB619" s="8"/>
      <c r="DC619" s="8"/>
      <c r="DD619" s="4"/>
      <c r="DE619" s="8"/>
      <c r="DF619" s="4"/>
      <c r="DG619" s="8"/>
      <c r="DH619" s="8"/>
      <c r="DI619" s="8"/>
      <c r="DJ619" s="4"/>
      <c r="DK619" s="8"/>
      <c r="DL619" s="4"/>
      <c r="DM619" s="8"/>
      <c r="DN619" s="8"/>
      <c r="DO619" s="8"/>
      <c r="DP619" s="4"/>
      <c r="DQ619" s="8"/>
      <c r="DR619" s="4"/>
      <c r="DS619" s="8"/>
      <c r="DT619" s="8"/>
      <c r="DU619" s="8"/>
      <c r="DV619" s="4"/>
      <c r="DW619" s="8"/>
      <c r="DX619" s="4"/>
      <c r="DY619" s="8"/>
      <c r="DZ619" s="8"/>
      <c r="EA619" s="8"/>
      <c r="EB619" s="4"/>
      <c r="EC619" s="8"/>
      <c r="ED619" s="4"/>
      <c r="EE619" s="8"/>
      <c r="EF619" s="8"/>
      <c r="EG619" s="8"/>
      <c r="EH619" s="4"/>
      <c r="EI619" s="8"/>
      <c r="EJ619" s="4"/>
      <c r="EK619" s="8"/>
      <c r="EL619" s="8"/>
      <c r="EM619" s="8"/>
      <c r="EN619" s="4"/>
      <c r="EO619" s="8"/>
      <c r="EP619" s="4"/>
      <c r="EQ619" s="8"/>
      <c r="ER619" s="8"/>
      <c r="ES619" s="8"/>
      <c r="ET619" s="4"/>
      <c r="EU619" s="8"/>
      <c r="EV619" s="4"/>
      <c r="EW619" s="8"/>
      <c r="EX619" s="8"/>
      <c r="EY619" s="8"/>
      <c r="EZ619" s="4"/>
      <c r="FA619" s="8"/>
      <c r="FB619" s="4"/>
      <c r="FC619" s="8"/>
      <c r="FD619" s="7">
        <v>0</v>
      </c>
      <c r="FE619" s="7">
        <v>0</v>
      </c>
      <c r="FF619" s="4"/>
      <c r="FG619" s="7">
        <v>0</v>
      </c>
      <c r="FH619" s="4"/>
      <c r="FI619" s="7">
        <v>0</v>
      </c>
      <c r="FJ619" s="7">
        <v>0</v>
      </c>
      <c r="FK619" s="7">
        <v>0</v>
      </c>
      <c r="FL619" s="4"/>
      <c r="FM619" s="7">
        <v>0</v>
      </c>
      <c r="FN619" s="4"/>
      <c r="FO619" s="7">
        <v>0</v>
      </c>
      <c r="FP619" s="7">
        <v>0</v>
      </c>
      <c r="FQ619" s="7">
        <v>0</v>
      </c>
      <c r="FR619" s="4"/>
      <c r="FS619" s="7">
        <v>0</v>
      </c>
      <c r="FT619" s="4"/>
      <c r="FU619" s="7">
        <v>0</v>
      </c>
      <c r="FV619" s="7">
        <v>0</v>
      </c>
      <c r="FW619" s="7">
        <v>0</v>
      </c>
      <c r="FX619" s="4"/>
      <c r="FY619" s="7">
        <v>0</v>
      </c>
      <c r="FZ619" s="4"/>
      <c r="GA619" s="7">
        <v>0</v>
      </c>
      <c r="GB619" s="7">
        <v>0</v>
      </c>
      <c r="GC619" s="7">
        <v>0</v>
      </c>
      <c r="GD619" s="4"/>
      <c r="GE619" s="7">
        <v>0</v>
      </c>
      <c r="GF619" s="4"/>
      <c r="GG619" s="7">
        <v>0</v>
      </c>
      <c r="GH619" s="7">
        <v>0</v>
      </c>
      <c r="GI619" s="7">
        <v>0</v>
      </c>
      <c r="GJ619" s="4"/>
      <c r="GK619" s="7">
        <v>0</v>
      </c>
      <c r="GL619" s="4"/>
      <c r="GM619" s="7">
        <v>0</v>
      </c>
      <c r="GN619" s="7">
        <v>0</v>
      </c>
      <c r="GO619" s="7">
        <v>0</v>
      </c>
      <c r="GP619" s="4"/>
      <c r="GQ619" s="7">
        <v>0</v>
      </c>
      <c r="GR619" s="4"/>
      <c r="GS619" s="7">
        <v>0</v>
      </c>
      <c r="GT619" s="7">
        <v>0</v>
      </c>
      <c r="GU619" s="7">
        <v>0</v>
      </c>
      <c r="GV619" s="4"/>
      <c r="GW619" s="7">
        <v>0</v>
      </c>
      <c r="GX619" s="4"/>
      <c r="GY619" s="7">
        <v>0</v>
      </c>
      <c r="GZ619" s="3"/>
    </row>
    <row r="620" spans="1:208" s="11" customFormat="1" x14ac:dyDescent="0.25">
      <c r="A620" s="7" t="s">
        <v>220</v>
      </c>
      <c r="B620" s="7" t="s">
        <v>1392</v>
      </c>
      <c r="C620" s="7" t="s">
        <v>1393</v>
      </c>
      <c r="D620" s="33" t="s">
        <v>248</v>
      </c>
      <c r="E620" s="7"/>
      <c r="F620" s="8"/>
      <c r="G620" s="8"/>
      <c r="H620" s="8"/>
      <c r="I620" s="8"/>
      <c r="J620" s="8"/>
      <c r="K620" s="8"/>
      <c r="L620" s="8">
        <v>266.48324615893301</v>
      </c>
      <c r="M620" s="8">
        <v>419.39574175607601</v>
      </c>
      <c r="N620" s="8">
        <v>416.20145496302399</v>
      </c>
      <c r="O620" s="8">
        <v>141.243696457184</v>
      </c>
      <c r="P620" s="8">
        <v>79.118114030880506</v>
      </c>
      <c r="Q620" s="8">
        <v>0</v>
      </c>
      <c r="R620" s="8">
        <v>0</v>
      </c>
      <c r="S620" s="8">
        <v>0</v>
      </c>
      <c r="T620" s="8"/>
      <c r="U620" s="8"/>
      <c r="V620" s="8"/>
      <c r="W620" s="8"/>
      <c r="X620" s="8"/>
      <c r="Y620" s="8"/>
      <c r="Z620" s="8"/>
      <c r="AA620" s="8"/>
      <c r="AB620" s="8"/>
      <c r="AC620" s="8">
        <v>0</v>
      </c>
      <c r="AD620" s="8">
        <v>0</v>
      </c>
      <c r="AE620" s="8">
        <v>0</v>
      </c>
      <c r="AF620" s="8">
        <v>685.87898791500902</v>
      </c>
      <c r="AG620" s="8">
        <v>557.44515142020805</v>
      </c>
      <c r="AH620" s="8">
        <v>79.118114030880506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/>
      <c r="AP620" s="8">
        <v>685.87898791500902</v>
      </c>
      <c r="AQ620" s="8">
        <v>636.563265451088</v>
      </c>
      <c r="AR620" s="8">
        <v>0</v>
      </c>
      <c r="AS620" s="8"/>
      <c r="AT620" s="8"/>
      <c r="AU620" s="8">
        <f t="shared" si="52"/>
        <v>-49.31572246392102</v>
      </c>
      <c r="AV620" s="8">
        <f t="shared" si="53"/>
        <v>-636.563265451088</v>
      </c>
      <c r="AW620" s="8">
        <f t="shared" si="54"/>
        <v>0</v>
      </c>
      <c r="AX620" s="8">
        <v>152.91249559714299</v>
      </c>
      <c r="AY620" s="8">
        <v>-3.1942867930522998</v>
      </c>
      <c r="AZ620" s="8">
        <v>-274.95775850583999</v>
      </c>
      <c r="BA620" s="8">
        <v>-62.125582426303502</v>
      </c>
      <c r="BB620" s="8">
        <v>-79.118114030880506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9">
        <v>0</v>
      </c>
      <c r="BM620" s="8" t="s">
        <v>268</v>
      </c>
      <c r="BN620" s="7" t="s">
        <v>268</v>
      </c>
      <c r="BO620" s="10"/>
      <c r="BP620" s="10"/>
      <c r="BQ620" s="7" t="s">
        <v>252</v>
      </c>
      <c r="BR620" s="8">
        <v>416.20145496302399</v>
      </c>
      <c r="BS620" s="8">
        <v>246.63307437417501</v>
      </c>
      <c r="BT620" s="4">
        <v>0.59258099997773095</v>
      </c>
      <c r="BU620" s="8">
        <v>168.35936825698801</v>
      </c>
      <c r="BV620" s="4">
        <v>0.40451412711170298</v>
      </c>
      <c r="BW620" s="8">
        <v>45.972849462365602</v>
      </c>
      <c r="BX620" s="8">
        <v>141.243696457184</v>
      </c>
      <c r="BY620" s="8">
        <v>41.6304829152377</v>
      </c>
      <c r="BZ620" s="4">
        <v>0.29474223600383798</v>
      </c>
      <c r="CA620" s="8">
        <v>17.6324218551079</v>
      </c>
      <c r="CB620" s="4">
        <v>0.12483687624568</v>
      </c>
      <c r="CC620" s="8">
        <v>21.9037634408602</v>
      </c>
      <c r="CD620" s="8">
        <v>79.118114030880506</v>
      </c>
      <c r="CE620" s="8">
        <v>60.852255535891601</v>
      </c>
      <c r="CF620" s="4">
        <v>0.76913177571624602</v>
      </c>
      <c r="CG620" s="8">
        <v>43.531228245247299</v>
      </c>
      <c r="CH620" s="4">
        <v>0.55020558538916398</v>
      </c>
      <c r="CI620" s="8">
        <v>8.9564516129032299</v>
      </c>
      <c r="CJ620" s="8">
        <v>0</v>
      </c>
      <c r="CK620" s="8">
        <v>13.2436244216013</v>
      </c>
      <c r="CL620" s="4"/>
      <c r="CM620" s="8">
        <v>24.060945567591101</v>
      </c>
      <c r="CN620" s="4"/>
      <c r="CO620" s="8">
        <v>0</v>
      </c>
      <c r="CP620" s="8">
        <v>0</v>
      </c>
      <c r="CQ620" s="8">
        <v>0</v>
      </c>
      <c r="CR620" s="4"/>
      <c r="CS620" s="8">
        <v>4.1070719043034901E-2</v>
      </c>
      <c r="CT620" s="4"/>
      <c r="CU620" s="8">
        <v>0</v>
      </c>
      <c r="CV620" s="8">
        <v>0</v>
      </c>
      <c r="CW620" s="8">
        <v>0</v>
      </c>
      <c r="CX620" s="4"/>
      <c r="CY620" s="8">
        <v>-4.0171973666532296E-3</v>
      </c>
      <c r="CZ620" s="4"/>
      <c r="DA620" s="8">
        <v>0</v>
      </c>
      <c r="DB620" s="8"/>
      <c r="DC620" s="8"/>
      <c r="DD620" s="4"/>
      <c r="DE620" s="8"/>
      <c r="DF620" s="4"/>
      <c r="DG620" s="8"/>
      <c r="DH620" s="8"/>
      <c r="DI620" s="8"/>
      <c r="DJ620" s="4"/>
      <c r="DK620" s="8"/>
      <c r="DL620" s="4"/>
      <c r="DM620" s="8"/>
      <c r="DN620" s="8"/>
      <c r="DO620" s="8"/>
      <c r="DP620" s="4"/>
      <c r="DQ620" s="8"/>
      <c r="DR620" s="4"/>
      <c r="DS620" s="8"/>
      <c r="DT620" s="8"/>
      <c r="DU620" s="8"/>
      <c r="DV620" s="4"/>
      <c r="DW620" s="8"/>
      <c r="DX620" s="4"/>
      <c r="DY620" s="8"/>
      <c r="DZ620" s="8"/>
      <c r="EA620" s="8"/>
      <c r="EB620" s="4"/>
      <c r="EC620" s="8"/>
      <c r="ED620" s="4"/>
      <c r="EE620" s="8"/>
      <c r="EF620" s="8"/>
      <c r="EG620" s="8"/>
      <c r="EH620" s="4"/>
      <c r="EI620" s="8"/>
      <c r="EJ620" s="4"/>
      <c r="EK620" s="8"/>
      <c r="EL620" s="8"/>
      <c r="EM620" s="8"/>
      <c r="EN620" s="4"/>
      <c r="EO620" s="8"/>
      <c r="EP620" s="4"/>
      <c r="EQ620" s="8"/>
      <c r="ER620" s="8"/>
      <c r="ES620" s="8"/>
      <c r="ET620" s="4"/>
      <c r="EU620" s="8"/>
      <c r="EV620" s="4"/>
      <c r="EW620" s="8"/>
      <c r="EX620" s="8"/>
      <c r="EY620" s="8"/>
      <c r="EZ620" s="4"/>
      <c r="FA620" s="8"/>
      <c r="FB620" s="4"/>
      <c r="FC620" s="8"/>
      <c r="FD620" s="7">
        <v>557.44515142020805</v>
      </c>
      <c r="FE620" s="7">
        <v>288.26355728941297</v>
      </c>
      <c r="FF620" s="4">
        <v>0.51711555218482297</v>
      </c>
      <c r="FG620" s="7">
        <v>185.991790112096</v>
      </c>
      <c r="FH620" s="4">
        <v>0.333650386299429</v>
      </c>
      <c r="FI620" s="7">
        <v>67.876612903225805</v>
      </c>
      <c r="FJ620" s="7">
        <v>79.118114030880506</v>
      </c>
      <c r="FK620" s="7">
        <v>74.095879957492897</v>
      </c>
      <c r="FL620" s="4">
        <v>0.93652232317586104</v>
      </c>
      <c r="FM620" s="7">
        <v>67.592173812838297</v>
      </c>
      <c r="FN620" s="4">
        <v>0.85431983106241005</v>
      </c>
      <c r="FO620" s="7">
        <v>8.9564516129032299</v>
      </c>
      <c r="FP620" s="7">
        <v>0</v>
      </c>
      <c r="FQ620" s="7">
        <v>0</v>
      </c>
      <c r="FR620" s="4"/>
      <c r="FS620" s="7">
        <v>3.70535216763817E-2</v>
      </c>
      <c r="FT620" s="4"/>
      <c r="FU620" s="7">
        <v>0</v>
      </c>
      <c r="FV620" s="7">
        <v>0</v>
      </c>
      <c r="FW620" s="7">
        <v>0</v>
      </c>
      <c r="FX620" s="4"/>
      <c r="FY620" s="7">
        <v>0</v>
      </c>
      <c r="FZ620" s="4"/>
      <c r="GA620" s="7">
        <v>0</v>
      </c>
      <c r="GB620" s="7">
        <v>0</v>
      </c>
      <c r="GC620" s="7">
        <v>0</v>
      </c>
      <c r="GD620" s="4"/>
      <c r="GE620" s="7">
        <v>0</v>
      </c>
      <c r="GF620" s="4"/>
      <c r="GG620" s="7">
        <v>0</v>
      </c>
      <c r="GH620" s="7">
        <v>0</v>
      </c>
      <c r="GI620" s="7">
        <v>0</v>
      </c>
      <c r="GJ620" s="4"/>
      <c r="GK620" s="7">
        <v>0</v>
      </c>
      <c r="GL620" s="4"/>
      <c r="GM620" s="7">
        <v>0</v>
      </c>
      <c r="GN620" s="7">
        <v>0</v>
      </c>
      <c r="GO620" s="7">
        <v>0</v>
      </c>
      <c r="GP620" s="4"/>
      <c r="GQ620" s="7">
        <v>0</v>
      </c>
      <c r="GR620" s="4"/>
      <c r="GS620" s="7">
        <v>0</v>
      </c>
      <c r="GT620" s="7">
        <v>0</v>
      </c>
      <c r="GU620" s="7">
        <v>0</v>
      </c>
      <c r="GV620" s="4"/>
      <c r="GW620" s="7">
        <v>0</v>
      </c>
      <c r="GX620" s="4"/>
      <c r="GY620" s="7">
        <v>0</v>
      </c>
      <c r="GZ620" s="3"/>
    </row>
    <row r="621" spans="1:208" s="11" customFormat="1" x14ac:dyDescent="0.25">
      <c r="A621" s="7" t="s">
        <v>220</v>
      </c>
      <c r="B621" s="7" t="s">
        <v>1394</v>
      </c>
      <c r="C621" s="7" t="s">
        <v>1395</v>
      </c>
      <c r="D621" s="33" t="s">
        <v>241</v>
      </c>
      <c r="E621" s="7"/>
      <c r="F621" s="8"/>
      <c r="G621" s="8"/>
      <c r="H621" s="8"/>
      <c r="I621" s="8"/>
      <c r="J621" s="8"/>
      <c r="K621" s="8"/>
      <c r="L621" s="8"/>
      <c r="M621" s="8">
        <v>0</v>
      </c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/>
      <c r="AP621" s="8">
        <v>0</v>
      </c>
      <c r="AQ621" s="8"/>
      <c r="AR621" s="8"/>
      <c r="AS621" s="8"/>
      <c r="AT621" s="8"/>
      <c r="AU621" s="8">
        <f t="shared" si="52"/>
        <v>0</v>
      </c>
      <c r="AV621" s="8">
        <f t="shared" si="53"/>
        <v>0</v>
      </c>
      <c r="AW621" s="8">
        <f t="shared" si="54"/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9">
        <v>0</v>
      </c>
      <c r="BM621" s="8" t="s">
        <v>249</v>
      </c>
      <c r="BN621" s="7" t="s">
        <v>249</v>
      </c>
      <c r="BO621" s="10">
        <v>319</v>
      </c>
      <c r="BP621" s="10"/>
      <c r="BQ621" s="7" t="s">
        <v>252</v>
      </c>
      <c r="BR621" s="8"/>
      <c r="BS621" s="8"/>
      <c r="BT621" s="4"/>
      <c r="BU621" s="8"/>
      <c r="BV621" s="4"/>
      <c r="BW621" s="8"/>
      <c r="BX621" s="8"/>
      <c r="BY621" s="8"/>
      <c r="BZ621" s="4"/>
      <c r="CA621" s="8"/>
      <c r="CB621" s="4"/>
      <c r="CC621" s="8"/>
      <c r="CD621" s="8"/>
      <c r="CE621" s="8"/>
      <c r="CF621" s="4"/>
      <c r="CG621" s="8"/>
      <c r="CH621" s="4"/>
      <c r="CI621" s="8"/>
      <c r="CJ621" s="8"/>
      <c r="CK621" s="8"/>
      <c r="CL621" s="4"/>
      <c r="CM621" s="8"/>
      <c r="CN621" s="4"/>
      <c r="CO621" s="8"/>
      <c r="CP621" s="8"/>
      <c r="CQ621" s="8"/>
      <c r="CR621" s="4"/>
      <c r="CS621" s="8"/>
      <c r="CT621" s="4"/>
      <c r="CU621" s="8"/>
      <c r="CV621" s="8"/>
      <c r="CW621" s="8"/>
      <c r="CX621" s="4"/>
      <c r="CY621" s="8"/>
      <c r="CZ621" s="4"/>
      <c r="DA621" s="8"/>
      <c r="DB621" s="8"/>
      <c r="DC621" s="8"/>
      <c r="DD621" s="4"/>
      <c r="DE621" s="8"/>
      <c r="DF621" s="4"/>
      <c r="DG621" s="8"/>
      <c r="DH621" s="8"/>
      <c r="DI621" s="8"/>
      <c r="DJ621" s="4"/>
      <c r="DK621" s="8"/>
      <c r="DL621" s="4"/>
      <c r="DM621" s="8"/>
      <c r="DN621" s="8"/>
      <c r="DO621" s="8"/>
      <c r="DP621" s="4"/>
      <c r="DQ621" s="8"/>
      <c r="DR621" s="4"/>
      <c r="DS621" s="8"/>
      <c r="DT621" s="8"/>
      <c r="DU621" s="8"/>
      <c r="DV621" s="4"/>
      <c r="DW621" s="8"/>
      <c r="DX621" s="4"/>
      <c r="DY621" s="8"/>
      <c r="DZ621" s="8"/>
      <c r="EA621" s="8"/>
      <c r="EB621" s="4"/>
      <c r="EC621" s="8"/>
      <c r="ED621" s="4"/>
      <c r="EE621" s="8"/>
      <c r="EF621" s="8"/>
      <c r="EG621" s="8"/>
      <c r="EH621" s="4"/>
      <c r="EI621" s="8"/>
      <c r="EJ621" s="4"/>
      <c r="EK621" s="8"/>
      <c r="EL621" s="8"/>
      <c r="EM621" s="8"/>
      <c r="EN621" s="4"/>
      <c r="EO621" s="8"/>
      <c r="EP621" s="4"/>
      <c r="EQ621" s="8"/>
      <c r="ER621" s="8"/>
      <c r="ES621" s="8"/>
      <c r="ET621" s="4"/>
      <c r="EU621" s="8"/>
      <c r="EV621" s="4"/>
      <c r="EW621" s="8"/>
      <c r="EX621" s="8"/>
      <c r="EY621" s="8"/>
      <c r="EZ621" s="4"/>
      <c r="FA621" s="8"/>
      <c r="FB621" s="4"/>
      <c r="FC621" s="8"/>
      <c r="FD621" s="7">
        <v>0</v>
      </c>
      <c r="FE621" s="7">
        <v>0</v>
      </c>
      <c r="FF621" s="4"/>
      <c r="FG621" s="7">
        <v>0</v>
      </c>
      <c r="FH621" s="4"/>
      <c r="FI621" s="7">
        <v>0</v>
      </c>
      <c r="FJ621" s="7">
        <v>0</v>
      </c>
      <c r="FK621" s="7">
        <v>0</v>
      </c>
      <c r="FL621" s="4"/>
      <c r="FM621" s="7">
        <v>0</v>
      </c>
      <c r="FN621" s="4"/>
      <c r="FO621" s="7">
        <v>0</v>
      </c>
      <c r="FP621" s="7">
        <v>0</v>
      </c>
      <c r="FQ621" s="7">
        <v>0</v>
      </c>
      <c r="FR621" s="4"/>
      <c r="FS621" s="7">
        <v>0</v>
      </c>
      <c r="FT621" s="4"/>
      <c r="FU621" s="7">
        <v>0</v>
      </c>
      <c r="FV621" s="7">
        <v>0</v>
      </c>
      <c r="FW621" s="7">
        <v>0</v>
      </c>
      <c r="FX621" s="4"/>
      <c r="FY621" s="7">
        <v>0</v>
      </c>
      <c r="FZ621" s="4"/>
      <c r="GA621" s="7">
        <v>0</v>
      </c>
      <c r="GB621" s="7">
        <v>0</v>
      </c>
      <c r="GC621" s="7">
        <v>0</v>
      </c>
      <c r="GD621" s="4"/>
      <c r="GE621" s="7">
        <v>0</v>
      </c>
      <c r="GF621" s="4"/>
      <c r="GG621" s="7">
        <v>0</v>
      </c>
      <c r="GH621" s="7">
        <v>0</v>
      </c>
      <c r="GI621" s="7">
        <v>0</v>
      </c>
      <c r="GJ621" s="4"/>
      <c r="GK621" s="7">
        <v>0</v>
      </c>
      <c r="GL621" s="4"/>
      <c r="GM621" s="7">
        <v>0</v>
      </c>
      <c r="GN621" s="7">
        <v>0</v>
      </c>
      <c r="GO621" s="7">
        <v>0</v>
      </c>
      <c r="GP621" s="4"/>
      <c r="GQ621" s="7">
        <v>0</v>
      </c>
      <c r="GR621" s="4"/>
      <c r="GS621" s="7">
        <v>0</v>
      </c>
      <c r="GT621" s="7">
        <v>0</v>
      </c>
      <c r="GU621" s="7">
        <v>0</v>
      </c>
      <c r="GV621" s="4"/>
      <c r="GW621" s="7">
        <v>0</v>
      </c>
      <c r="GX621" s="4"/>
      <c r="GY621" s="7">
        <v>0</v>
      </c>
      <c r="GZ621" s="3"/>
    </row>
    <row r="622" spans="1:208" s="11" customFormat="1" x14ac:dyDescent="0.25">
      <c r="A622" s="7" t="s">
        <v>220</v>
      </c>
      <c r="B622" s="7" t="s">
        <v>1396</v>
      </c>
      <c r="C622" s="7" t="s">
        <v>1397</v>
      </c>
      <c r="D622" s="33" t="s">
        <v>231</v>
      </c>
      <c r="E622" s="7"/>
      <c r="F622" s="8">
        <v>493.09828065820602</v>
      </c>
      <c r="G622" s="8">
        <v>403.04115852961797</v>
      </c>
      <c r="H622" s="8">
        <v>414.04942555248101</v>
      </c>
      <c r="I622" s="8">
        <v>356.04413667122998</v>
      </c>
      <c r="J622" s="8">
        <v>337.08195881714897</v>
      </c>
      <c r="K622" s="8">
        <v>229.07155777519401</v>
      </c>
      <c r="L622" s="8">
        <v>89.9838333819459</v>
      </c>
      <c r="M622" s="8">
        <v>26.092808580671601</v>
      </c>
      <c r="N622" s="8">
        <v>31.438055975813999</v>
      </c>
      <c r="O622" s="8">
        <v>31.590324748293401</v>
      </c>
      <c r="P622" s="8">
        <v>111.360935262262</v>
      </c>
      <c r="Q622" s="8">
        <v>33.946340016336002</v>
      </c>
      <c r="R622" s="8">
        <v>24.4550229669684</v>
      </c>
      <c r="S622" s="8">
        <v>12.5425000277762</v>
      </c>
      <c r="T622" s="8">
        <v>12.3366383194709</v>
      </c>
      <c r="U622" s="8">
        <v>3.3835308050565498</v>
      </c>
      <c r="V622" s="8"/>
      <c r="W622" s="8"/>
      <c r="X622" s="8"/>
      <c r="Y622" s="8"/>
      <c r="Z622" s="8">
        <v>0</v>
      </c>
      <c r="AA622" s="8"/>
      <c r="AB622" s="8"/>
      <c r="AC622" s="8">
        <v>896.139439187824</v>
      </c>
      <c r="AD622" s="8">
        <v>770.09356222371105</v>
      </c>
      <c r="AE622" s="8">
        <v>566.15351659234295</v>
      </c>
      <c r="AF622" s="8">
        <v>116.076641962617</v>
      </c>
      <c r="AG622" s="8">
        <v>63.0283807241074</v>
      </c>
      <c r="AH622" s="8">
        <v>145.30727527859801</v>
      </c>
      <c r="AI622" s="8">
        <v>36.9975229947446</v>
      </c>
      <c r="AJ622" s="8">
        <v>15.7201691245274</v>
      </c>
      <c r="AK622" s="8">
        <v>0</v>
      </c>
      <c r="AL622" s="8">
        <v>0</v>
      </c>
      <c r="AM622" s="8">
        <v>0</v>
      </c>
      <c r="AN622" s="8">
        <v>0</v>
      </c>
      <c r="AO622" s="8">
        <v>1666.23300141154</v>
      </c>
      <c r="AP622" s="8">
        <v>682.23015855495998</v>
      </c>
      <c r="AQ622" s="8">
        <v>208.33565600270501</v>
      </c>
      <c r="AR622" s="8">
        <v>52.717692119272002</v>
      </c>
      <c r="AS622" s="8"/>
      <c r="AT622" s="8">
        <v>0</v>
      </c>
      <c r="AU622" s="8">
        <f t="shared" si="52"/>
        <v>-473.89450255225495</v>
      </c>
      <c r="AV622" s="8">
        <f t="shared" si="53"/>
        <v>-155.61796388343299</v>
      </c>
      <c r="AW622" s="8">
        <f t="shared" si="54"/>
        <v>-52.717692119272002</v>
      </c>
      <c r="AX622" s="8">
        <v>-63.891024801274298</v>
      </c>
      <c r="AY622" s="8">
        <v>5.34524739514237</v>
      </c>
      <c r="AZ622" s="8">
        <v>0.15226877247948101</v>
      </c>
      <c r="BA622" s="8">
        <v>79.770610513968293</v>
      </c>
      <c r="BB622" s="8">
        <v>-77.414595245925796</v>
      </c>
      <c r="BC622" s="8">
        <v>-9.4913170493675398</v>
      </c>
      <c r="BD622" s="8">
        <v>-11.912522939192201</v>
      </c>
      <c r="BE622" s="8">
        <v>-0.205861708305351</v>
      </c>
      <c r="BF622" s="8">
        <v>-8.9531075144143006</v>
      </c>
      <c r="BG622" s="8">
        <v>-3.3835308050565498</v>
      </c>
      <c r="BH622" s="8">
        <v>0</v>
      </c>
      <c r="BI622" s="8">
        <v>0</v>
      </c>
      <c r="BJ622" s="8">
        <v>0</v>
      </c>
      <c r="BK622" s="8">
        <v>0</v>
      </c>
      <c r="BL622" s="9">
        <v>0</v>
      </c>
      <c r="BM622" s="8" t="s">
        <v>224</v>
      </c>
      <c r="BN622" s="7" t="s">
        <v>224</v>
      </c>
      <c r="BO622" s="10"/>
      <c r="BP622" s="10"/>
      <c r="BQ622" s="7" t="s">
        <v>252</v>
      </c>
      <c r="BR622" s="8">
        <v>31.438055975813999</v>
      </c>
      <c r="BS622" s="8">
        <v>19.2040602274074</v>
      </c>
      <c r="BT622" s="4">
        <v>0.61085393582165204</v>
      </c>
      <c r="BU622" s="8">
        <v>9.4004195390527805</v>
      </c>
      <c r="BV622" s="4">
        <v>0.29901402129587001</v>
      </c>
      <c r="BW622" s="8">
        <v>9.6999999999999993</v>
      </c>
      <c r="BX622" s="8">
        <v>31.590324748293401</v>
      </c>
      <c r="BY622" s="8">
        <v>12.767411865750001</v>
      </c>
      <c r="BZ622" s="4">
        <v>0.40415576501598599</v>
      </c>
      <c r="CA622" s="8">
        <v>-5.5791549002508196</v>
      </c>
      <c r="CB622" s="4">
        <v>-0.17660960894528999</v>
      </c>
      <c r="CC622" s="8">
        <v>15</v>
      </c>
      <c r="CD622" s="8">
        <v>111.360935262262</v>
      </c>
      <c r="CE622" s="8">
        <v>100.349475536574</v>
      </c>
      <c r="CF622" s="4">
        <v>0.90111918780355904</v>
      </c>
      <c r="CG622" s="8">
        <v>89.755875180298304</v>
      </c>
      <c r="CH622" s="4">
        <v>0.805990673200775</v>
      </c>
      <c r="CI622" s="8">
        <v>9.2258064516129004</v>
      </c>
      <c r="CJ622" s="8">
        <v>33.946340016336002</v>
      </c>
      <c r="CK622" s="8">
        <v>26.058072072826199</v>
      </c>
      <c r="CL622" s="4">
        <v>0.76762537758964</v>
      </c>
      <c r="CM622" s="8">
        <v>18.585648702246299</v>
      </c>
      <c r="CN622" s="4">
        <v>0.54750081137767304</v>
      </c>
      <c r="CO622" s="8">
        <v>6</v>
      </c>
      <c r="CP622" s="8">
        <v>24.4550229669684</v>
      </c>
      <c r="CQ622" s="8">
        <v>17.756544113739398</v>
      </c>
      <c r="CR622" s="4">
        <v>0.72608985637524304</v>
      </c>
      <c r="CS622" s="8">
        <v>12.1045999271079</v>
      </c>
      <c r="CT622" s="4">
        <v>0.49497397501763302</v>
      </c>
      <c r="CU622" s="8">
        <v>6</v>
      </c>
      <c r="CV622" s="8">
        <v>12.5425000277762</v>
      </c>
      <c r="CW622" s="8">
        <v>8.7050208558163806</v>
      </c>
      <c r="CX622" s="4">
        <v>0.69404192438018997</v>
      </c>
      <c r="CY622" s="8">
        <v>5.4375303950389897</v>
      </c>
      <c r="CZ622" s="4">
        <v>0.43352843396429802</v>
      </c>
      <c r="DA622" s="8">
        <v>3</v>
      </c>
      <c r="DB622" s="8">
        <v>12.3366383194709</v>
      </c>
      <c r="DC622" s="8">
        <v>8.5742230556081207</v>
      </c>
      <c r="DD622" s="4">
        <v>0.69502102870888804</v>
      </c>
      <c r="DE622" s="8">
        <v>5.39059858212996</v>
      </c>
      <c r="DF622" s="4">
        <v>0.43695846814460099</v>
      </c>
      <c r="DG622" s="8">
        <v>3</v>
      </c>
      <c r="DH622" s="8">
        <v>3.3835308050565498</v>
      </c>
      <c r="DI622" s="8">
        <v>3.34970099800399</v>
      </c>
      <c r="DJ622" s="4">
        <v>0.99000162581584805</v>
      </c>
      <c r="DK622" s="8">
        <v>3.3033339180472399</v>
      </c>
      <c r="DL622" s="4">
        <v>0.976297869997382</v>
      </c>
      <c r="DM622" s="8">
        <v>0</v>
      </c>
      <c r="DN622" s="8"/>
      <c r="DO622" s="8"/>
      <c r="DP622" s="4"/>
      <c r="DQ622" s="8"/>
      <c r="DR622" s="4"/>
      <c r="DS622" s="8"/>
      <c r="DT622" s="8"/>
      <c r="DU622" s="8"/>
      <c r="DV622" s="4"/>
      <c r="DW622" s="8"/>
      <c r="DX622" s="4"/>
      <c r="DY622" s="8"/>
      <c r="DZ622" s="8"/>
      <c r="EA622" s="8"/>
      <c r="EB622" s="4"/>
      <c r="EC622" s="8"/>
      <c r="ED622" s="4"/>
      <c r="EE622" s="8"/>
      <c r="EF622" s="8"/>
      <c r="EG622" s="8"/>
      <c r="EH622" s="4"/>
      <c r="EI622" s="8"/>
      <c r="EJ622" s="4"/>
      <c r="EK622" s="8"/>
      <c r="EL622" s="8">
        <v>0</v>
      </c>
      <c r="EM622" s="8">
        <v>0</v>
      </c>
      <c r="EN622" s="4"/>
      <c r="EO622" s="8">
        <v>-0.53799462628236405</v>
      </c>
      <c r="EP622" s="4"/>
      <c r="EQ622" s="8">
        <v>0</v>
      </c>
      <c r="ER622" s="8"/>
      <c r="ES622" s="8"/>
      <c r="ET622" s="4"/>
      <c r="EU622" s="8"/>
      <c r="EV622" s="4"/>
      <c r="EW622" s="8"/>
      <c r="EX622" s="8"/>
      <c r="EY622" s="8"/>
      <c r="EZ622" s="4"/>
      <c r="FA622" s="8"/>
      <c r="FB622" s="4"/>
      <c r="FC622" s="8"/>
      <c r="FD622" s="7">
        <v>63.0283807241074</v>
      </c>
      <c r="FE622" s="7">
        <v>31.971472093157299</v>
      </c>
      <c r="FF622" s="4">
        <v>0.50725517181070001</v>
      </c>
      <c r="FG622" s="7">
        <v>3.82126463880196</v>
      </c>
      <c r="FH622" s="4">
        <v>6.0627682242523198E-2</v>
      </c>
      <c r="FI622" s="7">
        <v>24.7</v>
      </c>
      <c r="FJ622" s="7">
        <v>145.30727527859801</v>
      </c>
      <c r="FK622" s="7">
        <v>126.4075476094</v>
      </c>
      <c r="FL622" s="4">
        <v>0.86993268139560798</v>
      </c>
      <c r="FM622" s="7">
        <v>108.341523882545</v>
      </c>
      <c r="FN622" s="4">
        <v>0.74560288653697004</v>
      </c>
      <c r="FO622" s="7">
        <v>15.2258064516129</v>
      </c>
      <c r="FP622" s="7">
        <v>36.9975229947446</v>
      </c>
      <c r="FQ622" s="7">
        <v>26.461564969555699</v>
      </c>
      <c r="FR622" s="4">
        <v>0.71522531314635596</v>
      </c>
      <c r="FS622" s="7">
        <v>17.5421303221468</v>
      </c>
      <c r="FT622" s="4">
        <v>0.47414337237221699</v>
      </c>
      <c r="FU622" s="7">
        <v>9</v>
      </c>
      <c r="FV622" s="7">
        <v>15.7201691245274</v>
      </c>
      <c r="FW622" s="7">
        <v>11.923924053612099</v>
      </c>
      <c r="FX622" s="4">
        <v>0.75851118134650297</v>
      </c>
      <c r="FY622" s="7">
        <v>8.6939325001771994</v>
      </c>
      <c r="FZ622" s="4">
        <v>0.55304319128555002</v>
      </c>
      <c r="GA622" s="7">
        <v>3</v>
      </c>
      <c r="GB622" s="7">
        <v>0</v>
      </c>
      <c r="GC622" s="7">
        <v>0</v>
      </c>
      <c r="GD622" s="4"/>
      <c r="GE622" s="7">
        <v>0</v>
      </c>
      <c r="GF622" s="4"/>
      <c r="GG622" s="7">
        <v>0</v>
      </c>
      <c r="GH622" s="7">
        <v>0</v>
      </c>
      <c r="GI622" s="7">
        <v>0</v>
      </c>
      <c r="GJ622" s="4"/>
      <c r="GK622" s="7">
        <v>0</v>
      </c>
      <c r="GL622" s="4"/>
      <c r="GM622" s="7">
        <v>0</v>
      </c>
      <c r="GN622" s="7">
        <v>0</v>
      </c>
      <c r="GO622" s="7">
        <v>0</v>
      </c>
      <c r="GP622" s="4"/>
      <c r="GQ622" s="7">
        <v>-0.53799462628236405</v>
      </c>
      <c r="GR622" s="4"/>
      <c r="GS622" s="7">
        <v>0</v>
      </c>
      <c r="GT622" s="7">
        <v>0</v>
      </c>
      <c r="GU622" s="7">
        <v>0</v>
      </c>
      <c r="GV622" s="4"/>
      <c r="GW622" s="7">
        <v>0</v>
      </c>
      <c r="GX622" s="4"/>
      <c r="GY622" s="7">
        <v>0</v>
      </c>
      <c r="GZ622" s="3"/>
    </row>
    <row r="623" spans="1:208" s="11" customFormat="1" x14ac:dyDescent="0.25">
      <c r="A623" s="7" t="s">
        <v>220</v>
      </c>
      <c r="B623" s="7" t="s">
        <v>1398</v>
      </c>
      <c r="C623" s="7" t="s">
        <v>1399</v>
      </c>
      <c r="D623" s="33" t="s">
        <v>231</v>
      </c>
      <c r="E623" s="7"/>
      <c r="F623" s="8">
        <v>0.38634975146859502</v>
      </c>
      <c r="G623" s="8">
        <v>0</v>
      </c>
      <c r="H623" s="8">
        <v>0</v>
      </c>
      <c r="I623" s="8"/>
      <c r="J623" s="8"/>
      <c r="K623" s="8"/>
      <c r="L623" s="8"/>
      <c r="M623" s="8"/>
      <c r="N623" s="8"/>
      <c r="O623" s="8">
        <v>0.86968338089413799</v>
      </c>
      <c r="P623" s="8">
        <v>-5.31719749366317E-2</v>
      </c>
      <c r="Q623" s="8">
        <v>0</v>
      </c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>
        <v>0.38634975146859502</v>
      </c>
      <c r="AD623" s="8">
        <v>0</v>
      </c>
      <c r="AE623" s="8">
        <v>0</v>
      </c>
      <c r="AF623" s="8">
        <v>0</v>
      </c>
      <c r="AG623" s="8">
        <v>0.86968338089413799</v>
      </c>
      <c r="AH623" s="8">
        <v>-5.31719749366317E-2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0.38634975146859502</v>
      </c>
      <c r="AP623" s="8"/>
      <c r="AQ623" s="8">
        <v>0.81651140595750604</v>
      </c>
      <c r="AR623" s="8"/>
      <c r="AS623" s="8"/>
      <c r="AT623" s="8"/>
      <c r="AU623" s="8">
        <f t="shared" si="52"/>
        <v>0.81651140595750604</v>
      </c>
      <c r="AV623" s="8">
        <f t="shared" si="53"/>
        <v>-0.81651140595750604</v>
      </c>
      <c r="AW623" s="8">
        <f t="shared" si="54"/>
        <v>0</v>
      </c>
      <c r="AX623" s="8">
        <v>0</v>
      </c>
      <c r="AY623" s="8">
        <v>0</v>
      </c>
      <c r="AZ623" s="8">
        <v>0.86968338089413799</v>
      </c>
      <c r="BA623" s="8">
        <v>-0.92285535583077005</v>
      </c>
      <c r="BB623" s="8">
        <v>5.31719749366317E-2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9">
        <v>0</v>
      </c>
      <c r="BM623" s="8" t="s">
        <v>268</v>
      </c>
      <c r="BN623" s="7" t="s">
        <v>268</v>
      </c>
      <c r="BO623" s="10"/>
      <c r="BP623" s="10"/>
      <c r="BQ623" s="7" t="s">
        <v>252</v>
      </c>
      <c r="BR623" s="8"/>
      <c r="BS623" s="8"/>
      <c r="BT623" s="4"/>
      <c r="BU623" s="8"/>
      <c r="BV623" s="4"/>
      <c r="BW623" s="8"/>
      <c r="BX623" s="8">
        <v>0.86968338089413799</v>
      </c>
      <c r="BY623" s="8">
        <v>0.86968338089413799</v>
      </c>
      <c r="BZ623" s="4">
        <v>1</v>
      </c>
      <c r="CA623" s="8">
        <v>0.86968338089413799</v>
      </c>
      <c r="CB623" s="4">
        <v>1</v>
      </c>
      <c r="CC623" s="8">
        <v>0</v>
      </c>
      <c r="CD623" s="8">
        <v>-5.31719749366317E-2</v>
      </c>
      <c r="CE623" s="8">
        <v>-5.31719749366317E-2</v>
      </c>
      <c r="CF623" s="4">
        <v>1</v>
      </c>
      <c r="CG623" s="8">
        <v>-5.3403586202946898E-2</v>
      </c>
      <c r="CH623" s="4">
        <v>-1.00435588985723</v>
      </c>
      <c r="CI623" s="8">
        <v>0</v>
      </c>
      <c r="CJ623" s="8">
        <v>0</v>
      </c>
      <c r="CK623" s="8">
        <v>0</v>
      </c>
      <c r="CL623" s="4"/>
      <c r="CM623" s="8">
        <v>0.100757029429832</v>
      </c>
      <c r="CN623" s="4"/>
      <c r="CO623" s="8">
        <v>0</v>
      </c>
      <c r="CP623" s="8"/>
      <c r="CQ623" s="8"/>
      <c r="CR623" s="4"/>
      <c r="CS623" s="8"/>
      <c r="CT623" s="4"/>
      <c r="CU623" s="8"/>
      <c r="CV623" s="8"/>
      <c r="CW623" s="8"/>
      <c r="CX623" s="4"/>
      <c r="CY623" s="8"/>
      <c r="CZ623" s="4"/>
      <c r="DA623" s="8"/>
      <c r="DB623" s="8"/>
      <c r="DC623" s="8"/>
      <c r="DD623" s="4"/>
      <c r="DE623" s="8"/>
      <c r="DF623" s="4"/>
      <c r="DG623" s="8"/>
      <c r="DH623" s="8"/>
      <c r="DI623" s="8"/>
      <c r="DJ623" s="4"/>
      <c r="DK623" s="8"/>
      <c r="DL623" s="4"/>
      <c r="DM623" s="8"/>
      <c r="DN623" s="8"/>
      <c r="DO623" s="8"/>
      <c r="DP623" s="4"/>
      <c r="DQ623" s="8"/>
      <c r="DR623" s="4"/>
      <c r="DS623" s="8"/>
      <c r="DT623" s="8"/>
      <c r="DU623" s="8"/>
      <c r="DV623" s="4"/>
      <c r="DW623" s="8"/>
      <c r="DX623" s="4"/>
      <c r="DY623" s="8"/>
      <c r="DZ623" s="8"/>
      <c r="EA623" s="8"/>
      <c r="EB623" s="4"/>
      <c r="EC623" s="8"/>
      <c r="ED623" s="4"/>
      <c r="EE623" s="8"/>
      <c r="EF623" s="8"/>
      <c r="EG623" s="8"/>
      <c r="EH623" s="4"/>
      <c r="EI623" s="8"/>
      <c r="EJ623" s="4"/>
      <c r="EK623" s="8"/>
      <c r="EL623" s="8"/>
      <c r="EM623" s="8"/>
      <c r="EN623" s="4"/>
      <c r="EO623" s="8"/>
      <c r="EP623" s="4"/>
      <c r="EQ623" s="8"/>
      <c r="ER623" s="8"/>
      <c r="ES623" s="8"/>
      <c r="ET623" s="4"/>
      <c r="EU623" s="8"/>
      <c r="EV623" s="4"/>
      <c r="EW623" s="8"/>
      <c r="EX623" s="8"/>
      <c r="EY623" s="8"/>
      <c r="EZ623" s="4"/>
      <c r="FA623" s="8"/>
      <c r="FB623" s="4"/>
      <c r="FC623" s="8"/>
      <c r="FD623" s="7">
        <v>0.86968338089413799</v>
      </c>
      <c r="FE623" s="7">
        <v>0.86968338089413799</v>
      </c>
      <c r="FF623" s="4">
        <v>1</v>
      </c>
      <c r="FG623" s="7">
        <v>0.86968338089413799</v>
      </c>
      <c r="FH623" s="4">
        <v>1</v>
      </c>
      <c r="FI623" s="7">
        <v>0</v>
      </c>
      <c r="FJ623" s="7">
        <v>-5.31719749366317E-2</v>
      </c>
      <c r="FK623" s="7">
        <v>-5.31719749366317E-2</v>
      </c>
      <c r="FL623" s="4">
        <v>1</v>
      </c>
      <c r="FM623" s="7">
        <v>4.7353443226885103E-2</v>
      </c>
      <c r="FN623" s="4">
        <v>-0.89057145767707602</v>
      </c>
      <c r="FO623" s="7">
        <v>0</v>
      </c>
      <c r="FP623" s="7">
        <v>0</v>
      </c>
      <c r="FQ623" s="7">
        <v>0</v>
      </c>
      <c r="FR623" s="4"/>
      <c r="FS623" s="7">
        <v>0</v>
      </c>
      <c r="FT623" s="4"/>
      <c r="FU623" s="7">
        <v>0</v>
      </c>
      <c r="FV623" s="7">
        <v>0</v>
      </c>
      <c r="FW623" s="7">
        <v>0</v>
      </c>
      <c r="FX623" s="4"/>
      <c r="FY623" s="7">
        <v>0</v>
      </c>
      <c r="FZ623" s="4"/>
      <c r="GA623" s="7">
        <v>0</v>
      </c>
      <c r="GB623" s="7">
        <v>0</v>
      </c>
      <c r="GC623" s="7">
        <v>0</v>
      </c>
      <c r="GD623" s="4"/>
      <c r="GE623" s="7">
        <v>0</v>
      </c>
      <c r="GF623" s="4"/>
      <c r="GG623" s="7">
        <v>0</v>
      </c>
      <c r="GH623" s="7">
        <v>0</v>
      </c>
      <c r="GI623" s="7">
        <v>0</v>
      </c>
      <c r="GJ623" s="4"/>
      <c r="GK623" s="7">
        <v>0</v>
      </c>
      <c r="GL623" s="4"/>
      <c r="GM623" s="7">
        <v>0</v>
      </c>
      <c r="GN623" s="7">
        <v>0</v>
      </c>
      <c r="GO623" s="7">
        <v>0</v>
      </c>
      <c r="GP623" s="4"/>
      <c r="GQ623" s="7">
        <v>0</v>
      </c>
      <c r="GR623" s="4"/>
      <c r="GS623" s="7">
        <v>0</v>
      </c>
      <c r="GT623" s="7">
        <v>0</v>
      </c>
      <c r="GU623" s="7">
        <v>0</v>
      </c>
      <c r="GV623" s="4"/>
      <c r="GW623" s="7">
        <v>0</v>
      </c>
      <c r="GX623" s="4"/>
      <c r="GY623" s="7">
        <v>0</v>
      </c>
      <c r="GZ623" s="3"/>
    </row>
    <row r="624" spans="1:208" s="11" customFormat="1" x14ac:dyDescent="0.25">
      <c r="A624" s="7" t="s">
        <v>220</v>
      </c>
      <c r="B624" s="7" t="s">
        <v>1400</v>
      </c>
      <c r="C624" s="7" t="s">
        <v>1401</v>
      </c>
      <c r="D624" s="33" t="s">
        <v>351</v>
      </c>
      <c r="E624" s="7"/>
      <c r="F624" s="8">
        <v>17.493118798588799</v>
      </c>
      <c r="G624" s="8">
        <v>20.475809638538301</v>
      </c>
      <c r="H624" s="8">
        <v>19.721606770158498</v>
      </c>
      <c r="I624" s="8">
        <v>19.130272145715601</v>
      </c>
      <c r="J624" s="8">
        <v>20.768920346395301</v>
      </c>
      <c r="K624" s="8">
        <v>15.1242453855888</v>
      </c>
      <c r="L624" s="8">
        <v>2.5599961902695298</v>
      </c>
      <c r="M624" s="8">
        <v>8.9802316539370608</v>
      </c>
      <c r="N624" s="8"/>
      <c r="O624" s="8"/>
      <c r="P624" s="8"/>
      <c r="Q624" s="8"/>
      <c r="R624" s="8">
        <v>0</v>
      </c>
      <c r="S624" s="8">
        <v>0</v>
      </c>
      <c r="T624" s="8"/>
      <c r="U624" s="8"/>
      <c r="V624" s="8"/>
      <c r="W624" s="8"/>
      <c r="X624" s="8"/>
      <c r="Y624" s="8"/>
      <c r="Z624" s="8"/>
      <c r="AA624" s="8"/>
      <c r="AB624" s="8"/>
      <c r="AC624" s="8">
        <v>37.968928437127097</v>
      </c>
      <c r="AD624" s="8">
        <v>38.851878915874103</v>
      </c>
      <c r="AE624" s="8">
        <v>35.893165731984098</v>
      </c>
      <c r="AF624" s="8">
        <v>11.5402278442066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76.8208073530012</v>
      </c>
      <c r="AP624" s="8">
        <v>47.433393576190703</v>
      </c>
      <c r="AQ624" s="8"/>
      <c r="AR624" s="8">
        <v>0</v>
      </c>
      <c r="AS624" s="8"/>
      <c r="AT624" s="8"/>
      <c r="AU624" s="8">
        <f t="shared" si="52"/>
        <v>-47.433393576190703</v>
      </c>
      <c r="AV624" s="8">
        <f t="shared" si="53"/>
        <v>0</v>
      </c>
      <c r="AW624" s="8">
        <f t="shared" si="54"/>
        <v>0</v>
      </c>
      <c r="AX624" s="8">
        <v>6.4202354636675398</v>
      </c>
      <c r="AY624" s="8">
        <v>-8.9802316539370608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9">
        <v>0</v>
      </c>
      <c r="BM624" s="8" t="s">
        <v>268</v>
      </c>
      <c r="BN624" s="7" t="s">
        <v>268</v>
      </c>
      <c r="BO624" s="10"/>
      <c r="BP624" s="10"/>
      <c r="BQ624" s="7" t="s">
        <v>252</v>
      </c>
      <c r="BR624" s="8"/>
      <c r="BS624" s="8"/>
      <c r="BT624" s="4"/>
      <c r="BU624" s="8"/>
      <c r="BV624" s="4"/>
      <c r="BW624" s="8"/>
      <c r="BX624" s="8"/>
      <c r="BY624" s="8"/>
      <c r="BZ624" s="4"/>
      <c r="CA624" s="8"/>
      <c r="CB624" s="4"/>
      <c r="CC624" s="8"/>
      <c r="CD624" s="8"/>
      <c r="CE624" s="8"/>
      <c r="CF624" s="4"/>
      <c r="CG624" s="8"/>
      <c r="CH624" s="4"/>
      <c r="CI624" s="8"/>
      <c r="CJ624" s="8"/>
      <c r="CK624" s="8"/>
      <c r="CL624" s="4"/>
      <c r="CM624" s="8"/>
      <c r="CN624" s="4"/>
      <c r="CO624" s="8"/>
      <c r="CP624" s="8">
        <v>0</v>
      </c>
      <c r="CQ624" s="8">
        <v>0</v>
      </c>
      <c r="CR624" s="4"/>
      <c r="CS624" s="8">
        <v>-2.06164661349196E-2</v>
      </c>
      <c r="CT624" s="4"/>
      <c r="CU624" s="8">
        <v>0</v>
      </c>
      <c r="CV624" s="8">
        <v>0</v>
      </c>
      <c r="CW624" s="8">
        <v>0</v>
      </c>
      <c r="CX624" s="4"/>
      <c r="CY624" s="8">
        <v>2.0721665827189002E-2</v>
      </c>
      <c r="CZ624" s="4"/>
      <c r="DA624" s="8">
        <v>0</v>
      </c>
      <c r="DB624" s="8"/>
      <c r="DC624" s="8"/>
      <c r="DD624" s="4"/>
      <c r="DE624" s="8"/>
      <c r="DF624" s="4"/>
      <c r="DG624" s="8"/>
      <c r="DH624" s="8"/>
      <c r="DI624" s="8"/>
      <c r="DJ624" s="4"/>
      <c r="DK624" s="8"/>
      <c r="DL624" s="4"/>
      <c r="DM624" s="8"/>
      <c r="DN624" s="8"/>
      <c r="DO624" s="8"/>
      <c r="DP624" s="4"/>
      <c r="DQ624" s="8"/>
      <c r="DR624" s="4"/>
      <c r="DS624" s="8"/>
      <c r="DT624" s="8"/>
      <c r="DU624" s="8"/>
      <c r="DV624" s="4"/>
      <c r="DW624" s="8"/>
      <c r="DX624" s="4"/>
      <c r="DY624" s="8"/>
      <c r="DZ624" s="8"/>
      <c r="EA624" s="8"/>
      <c r="EB624" s="4"/>
      <c r="EC624" s="8"/>
      <c r="ED624" s="4"/>
      <c r="EE624" s="8"/>
      <c r="EF624" s="8"/>
      <c r="EG624" s="8"/>
      <c r="EH624" s="4"/>
      <c r="EI624" s="8"/>
      <c r="EJ624" s="4"/>
      <c r="EK624" s="8"/>
      <c r="EL624" s="8"/>
      <c r="EM624" s="8"/>
      <c r="EN624" s="4"/>
      <c r="EO624" s="8"/>
      <c r="EP624" s="4"/>
      <c r="EQ624" s="8"/>
      <c r="ER624" s="8"/>
      <c r="ES624" s="8"/>
      <c r="ET624" s="4"/>
      <c r="EU624" s="8"/>
      <c r="EV624" s="4"/>
      <c r="EW624" s="8"/>
      <c r="EX624" s="8"/>
      <c r="EY624" s="8"/>
      <c r="EZ624" s="4"/>
      <c r="FA624" s="8"/>
      <c r="FB624" s="4"/>
      <c r="FC624" s="8"/>
      <c r="FD624" s="7">
        <v>0</v>
      </c>
      <c r="FE624" s="7">
        <v>0</v>
      </c>
      <c r="FF624" s="4"/>
      <c r="FG624" s="7">
        <v>0</v>
      </c>
      <c r="FH624" s="4"/>
      <c r="FI624" s="7">
        <v>0</v>
      </c>
      <c r="FJ624" s="7">
        <v>0</v>
      </c>
      <c r="FK624" s="7">
        <v>0</v>
      </c>
      <c r="FL624" s="4"/>
      <c r="FM624" s="7">
        <v>0</v>
      </c>
      <c r="FN624" s="4"/>
      <c r="FO624" s="7">
        <v>0</v>
      </c>
      <c r="FP624" s="7">
        <v>0</v>
      </c>
      <c r="FQ624" s="7">
        <v>0</v>
      </c>
      <c r="FR624" s="4"/>
      <c r="FS624" s="7">
        <v>1.0519969226941601E-4</v>
      </c>
      <c r="FT624" s="4"/>
      <c r="FU624" s="7">
        <v>0</v>
      </c>
      <c r="FV624" s="7">
        <v>0</v>
      </c>
      <c r="FW624" s="7">
        <v>0</v>
      </c>
      <c r="FX624" s="4"/>
      <c r="FY624" s="7">
        <v>0</v>
      </c>
      <c r="FZ624" s="4"/>
      <c r="GA624" s="7">
        <v>0</v>
      </c>
      <c r="GB624" s="7">
        <v>0</v>
      </c>
      <c r="GC624" s="7">
        <v>0</v>
      </c>
      <c r="GD624" s="4"/>
      <c r="GE624" s="7">
        <v>0</v>
      </c>
      <c r="GF624" s="4"/>
      <c r="GG624" s="7">
        <v>0</v>
      </c>
      <c r="GH624" s="7">
        <v>0</v>
      </c>
      <c r="GI624" s="7">
        <v>0</v>
      </c>
      <c r="GJ624" s="4"/>
      <c r="GK624" s="7">
        <v>0</v>
      </c>
      <c r="GL624" s="4"/>
      <c r="GM624" s="7">
        <v>0</v>
      </c>
      <c r="GN624" s="7">
        <v>0</v>
      </c>
      <c r="GO624" s="7">
        <v>0</v>
      </c>
      <c r="GP624" s="4"/>
      <c r="GQ624" s="7">
        <v>0</v>
      </c>
      <c r="GR624" s="4"/>
      <c r="GS624" s="7">
        <v>0</v>
      </c>
      <c r="GT624" s="7">
        <v>0</v>
      </c>
      <c r="GU624" s="7">
        <v>0</v>
      </c>
      <c r="GV624" s="4"/>
      <c r="GW624" s="7">
        <v>0</v>
      </c>
      <c r="GX624" s="4"/>
      <c r="GY624" s="7">
        <v>0</v>
      </c>
      <c r="GZ624" s="3"/>
    </row>
    <row r="625" spans="1:208" s="11" customFormat="1" x14ac:dyDescent="0.25">
      <c r="A625" s="7" t="s">
        <v>220</v>
      </c>
      <c r="B625" s="7" t="s">
        <v>1402</v>
      </c>
      <c r="C625" s="7" t="s">
        <v>1403</v>
      </c>
      <c r="D625" s="33" t="s">
        <v>248</v>
      </c>
      <c r="E625" s="7"/>
      <c r="F625" s="8">
        <v>35.324692999647098</v>
      </c>
      <c r="G625" s="8">
        <v>0</v>
      </c>
      <c r="H625" s="8">
        <v>0</v>
      </c>
      <c r="I625" s="8">
        <v>0</v>
      </c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>
        <v>35.324692999647098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35.324692999647098</v>
      </c>
      <c r="AP625" s="8"/>
      <c r="AQ625" s="8"/>
      <c r="AR625" s="8"/>
      <c r="AS625" s="8"/>
      <c r="AT625" s="8"/>
      <c r="AU625" s="8">
        <f t="shared" si="52"/>
        <v>0</v>
      </c>
      <c r="AV625" s="8">
        <f t="shared" si="53"/>
        <v>0</v>
      </c>
      <c r="AW625" s="8">
        <f t="shared" si="54"/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9">
        <v>0</v>
      </c>
      <c r="BM625" s="8" t="s">
        <v>268</v>
      </c>
      <c r="BN625" s="7" t="s">
        <v>268</v>
      </c>
      <c r="BO625" s="10"/>
      <c r="BP625" s="10"/>
      <c r="BQ625" s="7" t="s">
        <v>252</v>
      </c>
      <c r="BR625" s="8"/>
      <c r="BS625" s="8"/>
      <c r="BT625" s="4"/>
      <c r="BU625" s="8"/>
      <c r="BV625" s="4"/>
      <c r="BW625" s="8"/>
      <c r="BX625" s="8"/>
      <c r="BY625" s="8"/>
      <c r="BZ625" s="4"/>
      <c r="CA625" s="8"/>
      <c r="CB625" s="4"/>
      <c r="CC625" s="8"/>
      <c r="CD625" s="8"/>
      <c r="CE625" s="8"/>
      <c r="CF625" s="4"/>
      <c r="CG625" s="8"/>
      <c r="CH625" s="4"/>
      <c r="CI625" s="8"/>
      <c r="CJ625" s="8"/>
      <c r="CK625" s="8"/>
      <c r="CL625" s="4"/>
      <c r="CM625" s="8"/>
      <c r="CN625" s="4"/>
      <c r="CO625" s="8"/>
      <c r="CP625" s="8"/>
      <c r="CQ625" s="8"/>
      <c r="CR625" s="4"/>
      <c r="CS625" s="8"/>
      <c r="CT625" s="4"/>
      <c r="CU625" s="8"/>
      <c r="CV625" s="8"/>
      <c r="CW625" s="8"/>
      <c r="CX625" s="4"/>
      <c r="CY625" s="8"/>
      <c r="CZ625" s="4"/>
      <c r="DA625" s="8"/>
      <c r="DB625" s="8"/>
      <c r="DC625" s="8"/>
      <c r="DD625" s="4"/>
      <c r="DE625" s="8"/>
      <c r="DF625" s="4"/>
      <c r="DG625" s="8"/>
      <c r="DH625" s="8"/>
      <c r="DI625" s="8"/>
      <c r="DJ625" s="4"/>
      <c r="DK625" s="8"/>
      <c r="DL625" s="4"/>
      <c r="DM625" s="8"/>
      <c r="DN625" s="8"/>
      <c r="DO625" s="8"/>
      <c r="DP625" s="4"/>
      <c r="DQ625" s="8"/>
      <c r="DR625" s="4"/>
      <c r="DS625" s="8"/>
      <c r="DT625" s="8"/>
      <c r="DU625" s="8"/>
      <c r="DV625" s="4"/>
      <c r="DW625" s="8"/>
      <c r="DX625" s="4"/>
      <c r="DY625" s="8"/>
      <c r="DZ625" s="8"/>
      <c r="EA625" s="8"/>
      <c r="EB625" s="4"/>
      <c r="EC625" s="8"/>
      <c r="ED625" s="4"/>
      <c r="EE625" s="8"/>
      <c r="EF625" s="8"/>
      <c r="EG625" s="8"/>
      <c r="EH625" s="4"/>
      <c r="EI625" s="8"/>
      <c r="EJ625" s="4"/>
      <c r="EK625" s="8"/>
      <c r="EL625" s="8"/>
      <c r="EM625" s="8"/>
      <c r="EN625" s="4"/>
      <c r="EO625" s="8"/>
      <c r="EP625" s="4"/>
      <c r="EQ625" s="8"/>
      <c r="ER625" s="8"/>
      <c r="ES625" s="8"/>
      <c r="ET625" s="4"/>
      <c r="EU625" s="8"/>
      <c r="EV625" s="4"/>
      <c r="EW625" s="8"/>
      <c r="EX625" s="8"/>
      <c r="EY625" s="8"/>
      <c r="EZ625" s="4"/>
      <c r="FA625" s="8"/>
      <c r="FB625" s="4"/>
      <c r="FC625" s="8"/>
      <c r="FD625" s="7">
        <v>0</v>
      </c>
      <c r="FE625" s="7">
        <v>0</v>
      </c>
      <c r="FF625" s="4"/>
      <c r="FG625" s="7">
        <v>0</v>
      </c>
      <c r="FH625" s="4"/>
      <c r="FI625" s="7">
        <v>0</v>
      </c>
      <c r="FJ625" s="7">
        <v>0</v>
      </c>
      <c r="FK625" s="7">
        <v>0</v>
      </c>
      <c r="FL625" s="4"/>
      <c r="FM625" s="7">
        <v>0</v>
      </c>
      <c r="FN625" s="4"/>
      <c r="FO625" s="7">
        <v>0</v>
      </c>
      <c r="FP625" s="7">
        <v>0</v>
      </c>
      <c r="FQ625" s="7">
        <v>0</v>
      </c>
      <c r="FR625" s="4"/>
      <c r="FS625" s="7">
        <v>0</v>
      </c>
      <c r="FT625" s="4"/>
      <c r="FU625" s="7">
        <v>0</v>
      </c>
      <c r="FV625" s="7">
        <v>0</v>
      </c>
      <c r="FW625" s="7">
        <v>0</v>
      </c>
      <c r="FX625" s="4"/>
      <c r="FY625" s="7">
        <v>0</v>
      </c>
      <c r="FZ625" s="4"/>
      <c r="GA625" s="7">
        <v>0</v>
      </c>
      <c r="GB625" s="7">
        <v>0</v>
      </c>
      <c r="GC625" s="7">
        <v>0</v>
      </c>
      <c r="GD625" s="4"/>
      <c r="GE625" s="7">
        <v>0</v>
      </c>
      <c r="GF625" s="4"/>
      <c r="GG625" s="7">
        <v>0</v>
      </c>
      <c r="GH625" s="7">
        <v>0</v>
      </c>
      <c r="GI625" s="7">
        <v>0</v>
      </c>
      <c r="GJ625" s="4"/>
      <c r="GK625" s="7">
        <v>0</v>
      </c>
      <c r="GL625" s="4"/>
      <c r="GM625" s="7">
        <v>0</v>
      </c>
      <c r="GN625" s="7">
        <v>0</v>
      </c>
      <c r="GO625" s="7">
        <v>0</v>
      </c>
      <c r="GP625" s="4"/>
      <c r="GQ625" s="7">
        <v>0</v>
      </c>
      <c r="GR625" s="4"/>
      <c r="GS625" s="7">
        <v>0</v>
      </c>
      <c r="GT625" s="7">
        <v>0</v>
      </c>
      <c r="GU625" s="7">
        <v>0</v>
      </c>
      <c r="GV625" s="4"/>
      <c r="GW625" s="7">
        <v>0</v>
      </c>
      <c r="GX625" s="4"/>
      <c r="GY625" s="7">
        <v>0</v>
      </c>
      <c r="GZ625" s="3"/>
    </row>
    <row r="626" spans="1:208" s="11" customFormat="1" x14ac:dyDescent="0.25">
      <c r="A626" s="7" t="s">
        <v>220</v>
      </c>
      <c r="B626" s="7" t="s">
        <v>1404</v>
      </c>
      <c r="C626" s="7"/>
      <c r="D626" s="33"/>
      <c r="E626" s="7"/>
      <c r="F626" s="8"/>
      <c r="G626" s="8">
        <v>0</v>
      </c>
      <c r="H626" s="8">
        <v>111.781677947483</v>
      </c>
      <c r="I626" s="8">
        <v>61.1365977356214</v>
      </c>
      <c r="J626" s="8">
        <v>53.775357121218399</v>
      </c>
      <c r="K626" s="8">
        <v>3.2581321344625702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>
        <v>0</v>
      </c>
      <c r="AD626" s="8">
        <v>172.91827568310401</v>
      </c>
      <c r="AE626" s="8">
        <v>57.033489255680998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172.91827568310401</v>
      </c>
      <c r="AP626" s="8">
        <v>57.033489255680998</v>
      </c>
      <c r="AQ626" s="8"/>
      <c r="AR626" s="8"/>
      <c r="AS626" s="8"/>
      <c r="AT626" s="8"/>
      <c r="AU626" s="8">
        <f t="shared" si="52"/>
        <v>-57.033489255680998</v>
      </c>
      <c r="AV626" s="8">
        <f t="shared" si="53"/>
        <v>0</v>
      </c>
      <c r="AW626" s="8">
        <f t="shared" si="54"/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9">
        <v>0</v>
      </c>
      <c r="BM626" s="8" t="s">
        <v>268</v>
      </c>
      <c r="BN626" s="7" t="s">
        <v>268</v>
      </c>
      <c r="BO626" s="10"/>
      <c r="BP626" s="10"/>
      <c r="BQ626" s="7" t="s">
        <v>252</v>
      </c>
      <c r="BR626" s="8"/>
      <c r="BS626" s="8"/>
      <c r="BT626" s="4"/>
      <c r="BU626" s="8"/>
      <c r="BV626" s="4"/>
      <c r="BW626" s="8"/>
      <c r="BX626" s="8"/>
      <c r="BY626" s="8"/>
      <c r="BZ626" s="4"/>
      <c r="CA626" s="8"/>
      <c r="CB626" s="4"/>
      <c r="CC626" s="8"/>
      <c r="CD626" s="8"/>
      <c r="CE626" s="8"/>
      <c r="CF626" s="4"/>
      <c r="CG626" s="8"/>
      <c r="CH626" s="4"/>
      <c r="CI626" s="8"/>
      <c r="CJ626" s="8"/>
      <c r="CK626" s="8"/>
      <c r="CL626" s="4"/>
      <c r="CM626" s="8"/>
      <c r="CN626" s="4"/>
      <c r="CO626" s="8"/>
      <c r="CP626" s="8"/>
      <c r="CQ626" s="8"/>
      <c r="CR626" s="4"/>
      <c r="CS626" s="8"/>
      <c r="CT626" s="4"/>
      <c r="CU626" s="8"/>
      <c r="CV626" s="8"/>
      <c r="CW626" s="8"/>
      <c r="CX626" s="4"/>
      <c r="CY626" s="8"/>
      <c r="CZ626" s="4"/>
      <c r="DA626" s="8"/>
      <c r="DB626" s="8"/>
      <c r="DC626" s="8"/>
      <c r="DD626" s="4"/>
      <c r="DE626" s="8"/>
      <c r="DF626" s="4"/>
      <c r="DG626" s="8"/>
      <c r="DH626" s="8"/>
      <c r="DI626" s="8"/>
      <c r="DJ626" s="4"/>
      <c r="DK626" s="8"/>
      <c r="DL626" s="4"/>
      <c r="DM626" s="8"/>
      <c r="DN626" s="8"/>
      <c r="DO626" s="8"/>
      <c r="DP626" s="4"/>
      <c r="DQ626" s="8"/>
      <c r="DR626" s="4"/>
      <c r="DS626" s="8"/>
      <c r="DT626" s="8"/>
      <c r="DU626" s="8"/>
      <c r="DV626" s="4"/>
      <c r="DW626" s="8"/>
      <c r="DX626" s="4"/>
      <c r="DY626" s="8"/>
      <c r="DZ626" s="8"/>
      <c r="EA626" s="8"/>
      <c r="EB626" s="4"/>
      <c r="EC626" s="8"/>
      <c r="ED626" s="4"/>
      <c r="EE626" s="8"/>
      <c r="EF626" s="8"/>
      <c r="EG626" s="8"/>
      <c r="EH626" s="4"/>
      <c r="EI626" s="8"/>
      <c r="EJ626" s="4"/>
      <c r="EK626" s="8"/>
      <c r="EL626" s="8"/>
      <c r="EM626" s="8"/>
      <c r="EN626" s="4"/>
      <c r="EO626" s="8"/>
      <c r="EP626" s="4"/>
      <c r="EQ626" s="8"/>
      <c r="ER626" s="8"/>
      <c r="ES626" s="8"/>
      <c r="ET626" s="4"/>
      <c r="EU626" s="8"/>
      <c r="EV626" s="4"/>
      <c r="EW626" s="8"/>
      <c r="EX626" s="8"/>
      <c r="EY626" s="8"/>
      <c r="EZ626" s="4"/>
      <c r="FA626" s="8"/>
      <c r="FB626" s="4"/>
      <c r="FC626" s="8"/>
      <c r="FD626" s="7">
        <v>0</v>
      </c>
      <c r="FE626" s="7">
        <v>0</v>
      </c>
      <c r="FF626" s="4"/>
      <c r="FG626" s="7">
        <v>0</v>
      </c>
      <c r="FH626" s="4"/>
      <c r="FI626" s="7">
        <v>0</v>
      </c>
      <c r="FJ626" s="7">
        <v>0</v>
      </c>
      <c r="FK626" s="7">
        <v>0</v>
      </c>
      <c r="FL626" s="4"/>
      <c r="FM626" s="7">
        <v>0</v>
      </c>
      <c r="FN626" s="4"/>
      <c r="FO626" s="7">
        <v>0</v>
      </c>
      <c r="FP626" s="7">
        <v>0</v>
      </c>
      <c r="FQ626" s="7">
        <v>0</v>
      </c>
      <c r="FR626" s="4"/>
      <c r="FS626" s="7">
        <v>0</v>
      </c>
      <c r="FT626" s="4"/>
      <c r="FU626" s="7">
        <v>0</v>
      </c>
      <c r="FV626" s="7">
        <v>0</v>
      </c>
      <c r="FW626" s="7">
        <v>0</v>
      </c>
      <c r="FX626" s="4"/>
      <c r="FY626" s="7">
        <v>0</v>
      </c>
      <c r="FZ626" s="4"/>
      <c r="GA626" s="7">
        <v>0</v>
      </c>
      <c r="GB626" s="7">
        <v>0</v>
      </c>
      <c r="GC626" s="7">
        <v>0</v>
      </c>
      <c r="GD626" s="4"/>
      <c r="GE626" s="7">
        <v>0</v>
      </c>
      <c r="GF626" s="4"/>
      <c r="GG626" s="7">
        <v>0</v>
      </c>
      <c r="GH626" s="7">
        <v>0</v>
      </c>
      <c r="GI626" s="7">
        <v>0</v>
      </c>
      <c r="GJ626" s="4"/>
      <c r="GK626" s="7">
        <v>0</v>
      </c>
      <c r="GL626" s="4"/>
      <c r="GM626" s="7">
        <v>0</v>
      </c>
      <c r="GN626" s="7">
        <v>0</v>
      </c>
      <c r="GO626" s="7">
        <v>0</v>
      </c>
      <c r="GP626" s="4"/>
      <c r="GQ626" s="7">
        <v>0</v>
      </c>
      <c r="GR626" s="4"/>
      <c r="GS626" s="7">
        <v>0</v>
      </c>
      <c r="GT626" s="7">
        <v>0</v>
      </c>
      <c r="GU626" s="7">
        <v>0</v>
      </c>
      <c r="GV626" s="4"/>
      <c r="GW626" s="7">
        <v>0</v>
      </c>
      <c r="GX626" s="4"/>
      <c r="GY626" s="7">
        <v>0</v>
      </c>
      <c r="GZ626" s="3"/>
    </row>
    <row r="627" spans="1:208" s="11" customFormat="1" x14ac:dyDescent="0.25">
      <c r="A627" s="7" t="s">
        <v>220</v>
      </c>
      <c r="B627" s="7" t="s">
        <v>1405</v>
      </c>
      <c r="C627" s="7" t="s">
        <v>1406</v>
      </c>
      <c r="D627" s="33" t="s">
        <v>241</v>
      </c>
      <c r="E627" s="7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>
        <v>22.860158811709301</v>
      </c>
      <c r="T627" s="8">
        <v>3.3487772125704298</v>
      </c>
      <c r="U627" s="8">
        <v>0</v>
      </c>
      <c r="V627" s="8"/>
      <c r="W627" s="8"/>
      <c r="X627" s="8"/>
      <c r="Y627" s="8"/>
      <c r="Z627" s="8"/>
      <c r="AA627" s="8"/>
      <c r="AB627" s="8"/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22.860158811709301</v>
      </c>
      <c r="AJ627" s="8">
        <v>3.3487772125704298</v>
      </c>
      <c r="AK627" s="8">
        <v>0</v>
      </c>
      <c r="AL627" s="8">
        <v>0</v>
      </c>
      <c r="AM627" s="8">
        <v>0</v>
      </c>
      <c r="AN627" s="8">
        <v>0</v>
      </c>
      <c r="AO627" s="8"/>
      <c r="AP627" s="8"/>
      <c r="AQ627" s="8"/>
      <c r="AR627" s="8">
        <v>26.208936024279701</v>
      </c>
      <c r="AS627" s="8"/>
      <c r="AT627" s="8"/>
      <c r="AU627" s="8">
        <f t="shared" si="52"/>
        <v>0</v>
      </c>
      <c r="AV627" s="8">
        <f t="shared" si="53"/>
        <v>26.208936024279701</v>
      </c>
      <c r="AW627" s="8">
        <f t="shared" si="54"/>
        <v>-26.208936024279701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22.860158811709301</v>
      </c>
      <c r="BE627" s="8">
        <v>-19.5113815991389</v>
      </c>
      <c r="BF627" s="8">
        <v>-3.3487772125704298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9">
        <v>0</v>
      </c>
      <c r="BM627" s="8" t="s">
        <v>268</v>
      </c>
      <c r="BN627" s="7" t="s">
        <v>268</v>
      </c>
      <c r="BO627" s="10">
        <v>546</v>
      </c>
      <c r="BP627" s="10"/>
      <c r="BQ627" s="7" t="s">
        <v>252</v>
      </c>
      <c r="BR627" s="8"/>
      <c r="BS627" s="8"/>
      <c r="BT627" s="4"/>
      <c r="BU627" s="8"/>
      <c r="BV627" s="4"/>
      <c r="BW627" s="8"/>
      <c r="BX627" s="8"/>
      <c r="BY627" s="8"/>
      <c r="BZ627" s="4"/>
      <c r="CA627" s="8"/>
      <c r="CB627" s="4"/>
      <c r="CC627" s="8"/>
      <c r="CD627" s="8"/>
      <c r="CE627" s="8"/>
      <c r="CF627" s="4"/>
      <c r="CG627" s="8"/>
      <c r="CH627" s="4"/>
      <c r="CI627" s="8"/>
      <c r="CJ627" s="8"/>
      <c r="CK627" s="8"/>
      <c r="CL627" s="4"/>
      <c r="CM627" s="8"/>
      <c r="CN627" s="4"/>
      <c r="CO627" s="8"/>
      <c r="CP627" s="8"/>
      <c r="CQ627" s="8"/>
      <c r="CR627" s="4"/>
      <c r="CS627" s="8"/>
      <c r="CT627" s="4"/>
      <c r="CU627" s="8"/>
      <c r="CV627" s="8">
        <v>22.860158811709301</v>
      </c>
      <c r="CW627" s="8">
        <v>10.2815522036743</v>
      </c>
      <c r="CX627" s="4">
        <v>0.449758564162203</v>
      </c>
      <c r="CY627" s="8">
        <v>9.5581705436953204</v>
      </c>
      <c r="CZ627" s="4">
        <v>0.418114791870978</v>
      </c>
      <c r="DA627" s="8">
        <v>3.7419354838709702</v>
      </c>
      <c r="DB627" s="8">
        <v>3.3487772125704298</v>
      </c>
      <c r="DC627" s="8">
        <v>2.2867761574188701</v>
      </c>
      <c r="DD627" s="4">
        <v>0.68286900329914801</v>
      </c>
      <c r="DE627" s="8">
        <v>1.9963147950270199</v>
      </c>
      <c r="DF627" s="4">
        <v>0.59613245919536695</v>
      </c>
      <c r="DG627" s="8">
        <v>0.51612903225806495</v>
      </c>
      <c r="DH627" s="8">
        <v>0</v>
      </c>
      <c r="DI627" s="8">
        <v>0</v>
      </c>
      <c r="DJ627" s="4"/>
      <c r="DK627" s="8">
        <v>-0.12210335331111501</v>
      </c>
      <c r="DL627" s="4"/>
      <c r="DM627" s="8">
        <v>0</v>
      </c>
      <c r="DN627" s="8"/>
      <c r="DO627" s="8"/>
      <c r="DP627" s="4"/>
      <c r="DQ627" s="8"/>
      <c r="DR627" s="4"/>
      <c r="DS627" s="8"/>
      <c r="DT627" s="8"/>
      <c r="DU627" s="8"/>
      <c r="DV627" s="4"/>
      <c r="DW627" s="8"/>
      <c r="DX627" s="4"/>
      <c r="DY627" s="8"/>
      <c r="DZ627" s="8"/>
      <c r="EA627" s="8"/>
      <c r="EB627" s="4"/>
      <c r="EC627" s="8"/>
      <c r="ED627" s="4"/>
      <c r="EE627" s="8"/>
      <c r="EF627" s="8"/>
      <c r="EG627" s="8"/>
      <c r="EH627" s="4"/>
      <c r="EI627" s="8"/>
      <c r="EJ627" s="4"/>
      <c r="EK627" s="8"/>
      <c r="EL627" s="8"/>
      <c r="EM627" s="8"/>
      <c r="EN627" s="4"/>
      <c r="EO627" s="8"/>
      <c r="EP627" s="4"/>
      <c r="EQ627" s="8"/>
      <c r="ER627" s="8"/>
      <c r="ES627" s="8"/>
      <c r="ET627" s="4"/>
      <c r="EU627" s="8"/>
      <c r="EV627" s="4"/>
      <c r="EW627" s="8"/>
      <c r="EX627" s="8"/>
      <c r="EY627" s="8"/>
      <c r="EZ627" s="4"/>
      <c r="FA627" s="8"/>
      <c r="FB627" s="4"/>
      <c r="FC627" s="8"/>
      <c r="FD627" s="7">
        <v>0</v>
      </c>
      <c r="FE627" s="7">
        <v>0</v>
      </c>
      <c r="FF627" s="4"/>
      <c r="FG627" s="7">
        <v>0</v>
      </c>
      <c r="FH627" s="4"/>
      <c r="FI627" s="7">
        <v>0</v>
      </c>
      <c r="FJ627" s="7">
        <v>0</v>
      </c>
      <c r="FK627" s="7">
        <v>0</v>
      </c>
      <c r="FL627" s="4"/>
      <c r="FM627" s="7">
        <v>0</v>
      </c>
      <c r="FN627" s="4"/>
      <c r="FO627" s="7">
        <v>0</v>
      </c>
      <c r="FP627" s="7">
        <v>22.860158811709301</v>
      </c>
      <c r="FQ627" s="7">
        <v>10.2815522036743</v>
      </c>
      <c r="FR627" s="4">
        <v>0.449758564162203</v>
      </c>
      <c r="FS627" s="7">
        <v>9.5581705436953204</v>
      </c>
      <c r="FT627" s="4">
        <v>0.418114791870978</v>
      </c>
      <c r="FU627" s="7">
        <v>3.7419354838709702</v>
      </c>
      <c r="FV627" s="7">
        <v>3.3487772125704298</v>
      </c>
      <c r="FW627" s="7">
        <v>2.2867761574188701</v>
      </c>
      <c r="FX627" s="4">
        <v>0.68286900329914801</v>
      </c>
      <c r="FY627" s="7">
        <v>1.8742114417158999</v>
      </c>
      <c r="FZ627" s="4">
        <v>0.55967038794954904</v>
      </c>
      <c r="GA627" s="7">
        <v>0.51612903225806495</v>
      </c>
      <c r="GB627" s="7">
        <v>0</v>
      </c>
      <c r="GC627" s="7">
        <v>0</v>
      </c>
      <c r="GD627" s="4"/>
      <c r="GE627" s="7">
        <v>0</v>
      </c>
      <c r="GF627" s="4"/>
      <c r="GG627" s="7">
        <v>0</v>
      </c>
      <c r="GH627" s="7">
        <v>0</v>
      </c>
      <c r="GI627" s="7">
        <v>0</v>
      </c>
      <c r="GJ627" s="4"/>
      <c r="GK627" s="7">
        <v>0</v>
      </c>
      <c r="GL627" s="4"/>
      <c r="GM627" s="7">
        <v>0</v>
      </c>
      <c r="GN627" s="7">
        <v>0</v>
      </c>
      <c r="GO627" s="7">
        <v>0</v>
      </c>
      <c r="GP627" s="4"/>
      <c r="GQ627" s="7">
        <v>0</v>
      </c>
      <c r="GR627" s="4"/>
      <c r="GS627" s="7">
        <v>0</v>
      </c>
      <c r="GT627" s="7">
        <v>0</v>
      </c>
      <c r="GU627" s="7">
        <v>0</v>
      </c>
      <c r="GV627" s="4"/>
      <c r="GW627" s="7">
        <v>0</v>
      </c>
      <c r="GX627" s="4"/>
      <c r="GY627" s="7">
        <v>0</v>
      </c>
      <c r="GZ627" s="3"/>
    </row>
    <row r="628" spans="1:208" s="11" customFormat="1" x14ac:dyDescent="0.25">
      <c r="A628" s="7" t="s">
        <v>220</v>
      </c>
      <c r="B628" s="7" t="s">
        <v>1407</v>
      </c>
      <c r="C628" s="7" t="s">
        <v>1407</v>
      </c>
      <c r="D628" s="33" t="s">
        <v>241</v>
      </c>
      <c r="E628" s="7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>
        <v>10.432449231768601</v>
      </c>
      <c r="AB628" s="8">
        <v>13.512324262972101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10.432449231768601</v>
      </c>
      <c r="AN628" s="8">
        <v>13.512324262972101</v>
      </c>
      <c r="AO628" s="8"/>
      <c r="AP628" s="8"/>
      <c r="AQ628" s="8"/>
      <c r="AR628" s="8"/>
      <c r="AS628" s="8"/>
      <c r="AT628" s="8">
        <v>23.944773494740701</v>
      </c>
      <c r="AU628" s="8">
        <f t="shared" si="52"/>
        <v>0</v>
      </c>
      <c r="AV628" s="8">
        <f t="shared" si="53"/>
        <v>0</v>
      </c>
      <c r="AW628" s="8">
        <f t="shared" si="54"/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9">
        <v>10.432449231768601</v>
      </c>
      <c r="BM628" s="8" t="s">
        <v>268</v>
      </c>
      <c r="BN628" s="7" t="s">
        <v>268</v>
      </c>
      <c r="BO628" s="10"/>
      <c r="BP628" s="10"/>
      <c r="BQ628" s="7" t="s">
        <v>252</v>
      </c>
      <c r="BR628" s="8"/>
      <c r="BS628" s="8"/>
      <c r="BT628" s="4"/>
      <c r="BU628" s="8"/>
      <c r="BV628" s="4"/>
      <c r="BW628" s="8"/>
      <c r="BX628" s="8"/>
      <c r="BY628" s="8"/>
      <c r="BZ628" s="4"/>
      <c r="CA628" s="8"/>
      <c r="CB628" s="4"/>
      <c r="CC628" s="8"/>
      <c r="CD628" s="8"/>
      <c r="CE628" s="8"/>
      <c r="CF628" s="4"/>
      <c r="CG628" s="8"/>
      <c r="CH628" s="4"/>
      <c r="CI628" s="8"/>
      <c r="CJ628" s="8"/>
      <c r="CK628" s="8"/>
      <c r="CL628" s="4"/>
      <c r="CM628" s="8"/>
      <c r="CN628" s="4"/>
      <c r="CO628" s="8"/>
      <c r="CP628" s="8"/>
      <c r="CQ628" s="8"/>
      <c r="CR628" s="4"/>
      <c r="CS628" s="8"/>
      <c r="CT628" s="4"/>
      <c r="CU628" s="8"/>
      <c r="CV628" s="8"/>
      <c r="CW628" s="8"/>
      <c r="CX628" s="4"/>
      <c r="CY628" s="8"/>
      <c r="CZ628" s="4"/>
      <c r="DA628" s="8"/>
      <c r="DB628" s="8"/>
      <c r="DC628" s="8"/>
      <c r="DD628" s="4"/>
      <c r="DE628" s="8"/>
      <c r="DF628" s="4"/>
      <c r="DG628" s="8"/>
      <c r="DH628" s="8"/>
      <c r="DI628" s="8"/>
      <c r="DJ628" s="4"/>
      <c r="DK628" s="8"/>
      <c r="DL628" s="4"/>
      <c r="DM628" s="8"/>
      <c r="DN628" s="8"/>
      <c r="DO628" s="8"/>
      <c r="DP628" s="4"/>
      <c r="DQ628" s="8"/>
      <c r="DR628" s="4"/>
      <c r="DS628" s="8"/>
      <c r="DT628" s="8"/>
      <c r="DU628" s="8"/>
      <c r="DV628" s="4"/>
      <c r="DW628" s="8"/>
      <c r="DX628" s="4"/>
      <c r="DY628" s="8"/>
      <c r="DZ628" s="8"/>
      <c r="EA628" s="8"/>
      <c r="EB628" s="4"/>
      <c r="EC628" s="8"/>
      <c r="ED628" s="4"/>
      <c r="EE628" s="8"/>
      <c r="EF628" s="8"/>
      <c r="EG628" s="8"/>
      <c r="EH628" s="4"/>
      <c r="EI628" s="8"/>
      <c r="EJ628" s="4"/>
      <c r="EK628" s="8"/>
      <c r="EL628" s="8"/>
      <c r="EM628" s="8"/>
      <c r="EN628" s="4"/>
      <c r="EO628" s="8"/>
      <c r="EP628" s="4"/>
      <c r="EQ628" s="8"/>
      <c r="ER628" s="8">
        <v>10.1570959085439</v>
      </c>
      <c r="ES628" s="8">
        <v>6.8357222623345404</v>
      </c>
      <c r="ET628" s="4">
        <v>0.67299967666786298</v>
      </c>
      <c r="EU628" s="8">
        <v>5.8987063778579998</v>
      </c>
      <c r="EV628" s="4">
        <v>0.58074733476683404</v>
      </c>
      <c r="EW628" s="8">
        <v>1</v>
      </c>
      <c r="EX628" s="8">
        <v>13.304183570266099</v>
      </c>
      <c r="EY628" s="8">
        <v>5.8416804261176303</v>
      </c>
      <c r="EZ628" s="4">
        <v>0.43908597587103099</v>
      </c>
      <c r="FA628" s="8">
        <v>3.82402503445141</v>
      </c>
      <c r="FB628" s="4">
        <v>0.287430266897236</v>
      </c>
      <c r="FC628" s="8">
        <v>2</v>
      </c>
      <c r="FD628" s="7">
        <v>0</v>
      </c>
      <c r="FE628" s="7">
        <v>0</v>
      </c>
      <c r="FF628" s="4"/>
      <c r="FG628" s="7">
        <v>0</v>
      </c>
      <c r="FH628" s="4"/>
      <c r="FI628" s="7">
        <v>0</v>
      </c>
      <c r="FJ628" s="7">
        <v>0</v>
      </c>
      <c r="FK628" s="7">
        <v>0</v>
      </c>
      <c r="FL628" s="4"/>
      <c r="FM628" s="7">
        <v>0</v>
      </c>
      <c r="FN628" s="4"/>
      <c r="FO628" s="7">
        <v>0</v>
      </c>
      <c r="FP628" s="7">
        <v>0</v>
      </c>
      <c r="FQ628" s="7">
        <v>0</v>
      </c>
      <c r="FR628" s="4"/>
      <c r="FS628" s="7">
        <v>0</v>
      </c>
      <c r="FT628" s="4"/>
      <c r="FU628" s="7">
        <v>0</v>
      </c>
      <c r="FV628" s="7">
        <v>0</v>
      </c>
      <c r="FW628" s="7">
        <v>0</v>
      </c>
      <c r="FX628" s="4"/>
      <c r="FY628" s="7">
        <v>0</v>
      </c>
      <c r="FZ628" s="4"/>
      <c r="GA628" s="7">
        <v>0</v>
      </c>
      <c r="GB628" s="7">
        <v>0</v>
      </c>
      <c r="GC628" s="7">
        <v>0</v>
      </c>
      <c r="GD628" s="4"/>
      <c r="GE628" s="7">
        <v>0</v>
      </c>
      <c r="GF628" s="4"/>
      <c r="GG628" s="7">
        <v>0</v>
      </c>
      <c r="GH628" s="7">
        <v>0</v>
      </c>
      <c r="GI628" s="7">
        <v>0</v>
      </c>
      <c r="GJ628" s="4"/>
      <c r="GK628" s="7">
        <v>0</v>
      </c>
      <c r="GL628" s="4"/>
      <c r="GM628" s="7">
        <v>0</v>
      </c>
      <c r="GN628" s="7">
        <v>10.1570959085439</v>
      </c>
      <c r="GO628" s="7">
        <v>6.8357222623345404</v>
      </c>
      <c r="GP628" s="4">
        <v>0.67299967666786298</v>
      </c>
      <c r="GQ628" s="7">
        <v>5.8987063778579998</v>
      </c>
      <c r="GR628" s="4">
        <v>0.58074733476683404</v>
      </c>
      <c r="GS628" s="7">
        <v>1</v>
      </c>
      <c r="GT628" s="7">
        <v>13.304183570266099</v>
      </c>
      <c r="GU628" s="7">
        <v>5.8416804261176303</v>
      </c>
      <c r="GV628" s="4">
        <v>0.43908597587103099</v>
      </c>
      <c r="GW628" s="7">
        <v>3.82402503445141</v>
      </c>
      <c r="GX628" s="4">
        <v>0.287430266897236</v>
      </c>
      <c r="GY628" s="7">
        <v>2</v>
      </c>
      <c r="GZ628" s="3"/>
    </row>
    <row r="629" spans="1:208" s="11" customFormat="1" x14ac:dyDescent="0.25">
      <c r="A629" s="7" t="s">
        <v>220</v>
      </c>
      <c r="B629" s="7" t="s">
        <v>1408</v>
      </c>
      <c r="C629" s="7" t="s">
        <v>1409</v>
      </c>
      <c r="D629" s="33" t="s">
        <v>241</v>
      </c>
      <c r="E629" s="7"/>
      <c r="F629" s="8">
        <v>153.98854402627501</v>
      </c>
      <c r="G629" s="8">
        <v>-5.3766366016875199E-3</v>
      </c>
      <c r="H629" s="8">
        <v>0</v>
      </c>
      <c r="I629" s="8">
        <v>0</v>
      </c>
      <c r="J629" s="8">
        <v>0</v>
      </c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>
        <v>153.98316738967301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153.98316738967301</v>
      </c>
      <c r="AP629" s="8">
        <v>0</v>
      </c>
      <c r="AQ629" s="8"/>
      <c r="AR629" s="8"/>
      <c r="AS629" s="8"/>
      <c r="AT629" s="8"/>
      <c r="AU629" s="8">
        <f t="shared" si="52"/>
        <v>0</v>
      </c>
      <c r="AV629" s="8">
        <f t="shared" si="53"/>
        <v>0</v>
      </c>
      <c r="AW629" s="8">
        <f t="shared" si="54"/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9">
        <v>0</v>
      </c>
      <c r="BM629" s="8" t="s">
        <v>268</v>
      </c>
      <c r="BN629" s="7" t="s">
        <v>268</v>
      </c>
      <c r="BO629" s="10"/>
      <c r="BP629" s="10"/>
      <c r="BQ629" s="7" t="s">
        <v>252</v>
      </c>
      <c r="BR629" s="8"/>
      <c r="BS629" s="8"/>
      <c r="BT629" s="4"/>
      <c r="BU629" s="8"/>
      <c r="BV629" s="4"/>
      <c r="BW629" s="8"/>
      <c r="BX629" s="8"/>
      <c r="BY629" s="8"/>
      <c r="BZ629" s="4"/>
      <c r="CA629" s="8"/>
      <c r="CB629" s="4"/>
      <c r="CC629" s="8"/>
      <c r="CD629" s="8"/>
      <c r="CE629" s="8"/>
      <c r="CF629" s="4"/>
      <c r="CG629" s="8"/>
      <c r="CH629" s="4"/>
      <c r="CI629" s="8"/>
      <c r="CJ629" s="8"/>
      <c r="CK629" s="8"/>
      <c r="CL629" s="4"/>
      <c r="CM629" s="8"/>
      <c r="CN629" s="4"/>
      <c r="CO629" s="8"/>
      <c r="CP629" s="8"/>
      <c r="CQ629" s="8"/>
      <c r="CR629" s="4"/>
      <c r="CS629" s="8"/>
      <c r="CT629" s="4"/>
      <c r="CU629" s="8"/>
      <c r="CV629" s="8"/>
      <c r="CW629" s="8"/>
      <c r="CX629" s="4"/>
      <c r="CY629" s="8"/>
      <c r="CZ629" s="4"/>
      <c r="DA629" s="8"/>
      <c r="DB629" s="8"/>
      <c r="DC629" s="8"/>
      <c r="DD629" s="4"/>
      <c r="DE629" s="8"/>
      <c r="DF629" s="4"/>
      <c r="DG629" s="8"/>
      <c r="DH629" s="8"/>
      <c r="DI629" s="8"/>
      <c r="DJ629" s="4"/>
      <c r="DK629" s="8"/>
      <c r="DL629" s="4"/>
      <c r="DM629" s="8"/>
      <c r="DN629" s="8"/>
      <c r="DO629" s="8"/>
      <c r="DP629" s="4"/>
      <c r="DQ629" s="8"/>
      <c r="DR629" s="4"/>
      <c r="DS629" s="8"/>
      <c r="DT629" s="8"/>
      <c r="DU629" s="8"/>
      <c r="DV629" s="4"/>
      <c r="DW629" s="8"/>
      <c r="DX629" s="4"/>
      <c r="DY629" s="8"/>
      <c r="DZ629" s="8"/>
      <c r="EA629" s="8"/>
      <c r="EB629" s="4"/>
      <c r="EC629" s="8"/>
      <c r="ED629" s="4"/>
      <c r="EE629" s="8"/>
      <c r="EF629" s="8"/>
      <c r="EG629" s="8"/>
      <c r="EH629" s="4"/>
      <c r="EI629" s="8"/>
      <c r="EJ629" s="4"/>
      <c r="EK629" s="8"/>
      <c r="EL629" s="8"/>
      <c r="EM629" s="8"/>
      <c r="EN629" s="4"/>
      <c r="EO629" s="8"/>
      <c r="EP629" s="4"/>
      <c r="EQ629" s="8"/>
      <c r="ER629" s="8"/>
      <c r="ES629" s="8"/>
      <c r="ET629" s="4"/>
      <c r="EU629" s="8"/>
      <c r="EV629" s="4"/>
      <c r="EW629" s="8"/>
      <c r="EX629" s="8"/>
      <c r="EY629" s="8"/>
      <c r="EZ629" s="4"/>
      <c r="FA629" s="8"/>
      <c r="FB629" s="4"/>
      <c r="FC629" s="8"/>
      <c r="FD629" s="7">
        <v>0</v>
      </c>
      <c r="FE629" s="7">
        <v>0</v>
      </c>
      <c r="FF629" s="4"/>
      <c r="FG629" s="7">
        <v>0</v>
      </c>
      <c r="FH629" s="4"/>
      <c r="FI629" s="7">
        <v>0</v>
      </c>
      <c r="FJ629" s="7">
        <v>0</v>
      </c>
      <c r="FK629" s="7">
        <v>0</v>
      </c>
      <c r="FL629" s="4"/>
      <c r="FM629" s="7">
        <v>0</v>
      </c>
      <c r="FN629" s="4"/>
      <c r="FO629" s="7">
        <v>0</v>
      </c>
      <c r="FP629" s="7">
        <v>0</v>
      </c>
      <c r="FQ629" s="7">
        <v>0</v>
      </c>
      <c r="FR629" s="4"/>
      <c r="FS629" s="7">
        <v>0</v>
      </c>
      <c r="FT629" s="4"/>
      <c r="FU629" s="7">
        <v>0</v>
      </c>
      <c r="FV629" s="7">
        <v>0</v>
      </c>
      <c r="FW629" s="7">
        <v>0</v>
      </c>
      <c r="FX629" s="4"/>
      <c r="FY629" s="7">
        <v>0</v>
      </c>
      <c r="FZ629" s="4"/>
      <c r="GA629" s="7">
        <v>0</v>
      </c>
      <c r="GB629" s="7">
        <v>0</v>
      </c>
      <c r="GC629" s="7">
        <v>0</v>
      </c>
      <c r="GD629" s="4"/>
      <c r="GE629" s="7">
        <v>0</v>
      </c>
      <c r="GF629" s="4"/>
      <c r="GG629" s="7">
        <v>0</v>
      </c>
      <c r="GH629" s="7">
        <v>0</v>
      </c>
      <c r="GI629" s="7">
        <v>0</v>
      </c>
      <c r="GJ629" s="4"/>
      <c r="GK629" s="7">
        <v>0</v>
      </c>
      <c r="GL629" s="4"/>
      <c r="GM629" s="7">
        <v>0</v>
      </c>
      <c r="GN629" s="7">
        <v>0</v>
      </c>
      <c r="GO629" s="7">
        <v>0</v>
      </c>
      <c r="GP629" s="4"/>
      <c r="GQ629" s="7">
        <v>0</v>
      </c>
      <c r="GR629" s="4"/>
      <c r="GS629" s="7">
        <v>0</v>
      </c>
      <c r="GT629" s="7">
        <v>0</v>
      </c>
      <c r="GU629" s="7">
        <v>0</v>
      </c>
      <c r="GV629" s="4"/>
      <c r="GW629" s="7">
        <v>0</v>
      </c>
      <c r="GX629" s="4"/>
      <c r="GY629" s="7">
        <v>0</v>
      </c>
      <c r="GZ629" s="3"/>
    </row>
    <row r="630" spans="1:208" s="11" customFormat="1" x14ac:dyDescent="0.25">
      <c r="A630" s="7" t="s">
        <v>220</v>
      </c>
      <c r="B630" s="7" t="s">
        <v>1410</v>
      </c>
      <c r="C630" s="7"/>
      <c r="D630" s="33" t="s">
        <v>241</v>
      </c>
      <c r="E630" s="7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>
        <v>224.013306424766</v>
      </c>
      <c r="AA630" s="8">
        <v>154.037513086525</v>
      </c>
      <c r="AB630" s="8">
        <v>51.6273356375685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378.05081951129102</v>
      </c>
      <c r="AN630" s="8">
        <v>51.6273356375685</v>
      </c>
      <c r="AO630" s="8"/>
      <c r="AP630" s="8"/>
      <c r="AQ630" s="8"/>
      <c r="AR630" s="8"/>
      <c r="AS630" s="8"/>
      <c r="AT630" s="8">
        <v>429.67815514886001</v>
      </c>
      <c r="AU630" s="8">
        <f t="shared" si="52"/>
        <v>0</v>
      </c>
      <c r="AV630" s="8">
        <f t="shared" si="53"/>
        <v>0</v>
      </c>
      <c r="AW630" s="8">
        <f t="shared" si="54"/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224.013306424766</v>
      </c>
      <c r="BL630" s="9">
        <v>-69.975793338241303</v>
      </c>
      <c r="BM630" s="8" t="s">
        <v>268</v>
      </c>
      <c r="BN630" s="7" t="s">
        <v>268</v>
      </c>
      <c r="BO630" s="10"/>
      <c r="BP630" s="10"/>
      <c r="BQ630" s="7" t="s">
        <v>252</v>
      </c>
      <c r="BR630" s="8"/>
      <c r="BS630" s="8"/>
      <c r="BT630" s="4"/>
      <c r="BU630" s="8"/>
      <c r="BV630" s="4"/>
      <c r="BW630" s="8"/>
      <c r="BX630" s="8"/>
      <c r="BY630" s="8"/>
      <c r="BZ630" s="4"/>
      <c r="CA630" s="8"/>
      <c r="CB630" s="4"/>
      <c r="CC630" s="8"/>
      <c r="CD630" s="8"/>
      <c r="CE630" s="8"/>
      <c r="CF630" s="4"/>
      <c r="CG630" s="8"/>
      <c r="CH630" s="4"/>
      <c r="CI630" s="8"/>
      <c r="CJ630" s="8"/>
      <c r="CK630" s="8"/>
      <c r="CL630" s="4"/>
      <c r="CM630" s="8"/>
      <c r="CN630" s="4"/>
      <c r="CO630" s="8"/>
      <c r="CP630" s="8"/>
      <c r="CQ630" s="8"/>
      <c r="CR630" s="4"/>
      <c r="CS630" s="8"/>
      <c r="CT630" s="4"/>
      <c r="CU630" s="8"/>
      <c r="CV630" s="8"/>
      <c r="CW630" s="8"/>
      <c r="CX630" s="4"/>
      <c r="CY630" s="8"/>
      <c r="CZ630" s="4"/>
      <c r="DA630" s="8"/>
      <c r="DB630" s="8"/>
      <c r="DC630" s="8"/>
      <c r="DD630" s="4"/>
      <c r="DE630" s="8"/>
      <c r="DF630" s="4"/>
      <c r="DG630" s="8"/>
      <c r="DH630" s="8"/>
      <c r="DI630" s="8"/>
      <c r="DJ630" s="4"/>
      <c r="DK630" s="8"/>
      <c r="DL630" s="4"/>
      <c r="DM630" s="8"/>
      <c r="DN630" s="8"/>
      <c r="DO630" s="8"/>
      <c r="DP630" s="4"/>
      <c r="DQ630" s="8"/>
      <c r="DR630" s="4"/>
      <c r="DS630" s="8"/>
      <c r="DT630" s="8"/>
      <c r="DU630" s="8"/>
      <c r="DV630" s="4"/>
      <c r="DW630" s="8"/>
      <c r="DX630" s="4"/>
      <c r="DY630" s="8"/>
      <c r="DZ630" s="8"/>
      <c r="EA630" s="8"/>
      <c r="EB630" s="4"/>
      <c r="EC630" s="8"/>
      <c r="ED630" s="4"/>
      <c r="EE630" s="8"/>
      <c r="EF630" s="8"/>
      <c r="EG630" s="8"/>
      <c r="EH630" s="4"/>
      <c r="EI630" s="8"/>
      <c r="EJ630" s="4"/>
      <c r="EK630" s="8"/>
      <c r="EL630" s="8">
        <v>224.013306424766</v>
      </c>
      <c r="EM630" s="8">
        <v>103.505893139029</v>
      </c>
      <c r="EN630" s="4">
        <v>0.46205243246918698</v>
      </c>
      <c r="EO630" s="8">
        <v>74.606552607350693</v>
      </c>
      <c r="EP630" s="4">
        <v>0.33304518288696799</v>
      </c>
      <c r="EQ630" s="8">
        <v>25.613978494623701</v>
      </c>
      <c r="ER630" s="8">
        <v>154.03554408152601</v>
      </c>
      <c r="ES630" s="8">
        <v>-73.528226646809102</v>
      </c>
      <c r="ET630" s="4">
        <v>-0.47734584303408101</v>
      </c>
      <c r="EU630" s="8">
        <v>-126.305319518901</v>
      </c>
      <c r="EV630" s="4">
        <v>-0.81997515750035099</v>
      </c>
      <c r="EW630" s="8">
        <v>43.677419354838698</v>
      </c>
      <c r="EX630" s="8">
        <v>51.619943146521699</v>
      </c>
      <c r="EY630" s="8">
        <v>13.8246092124627</v>
      </c>
      <c r="EZ630" s="4">
        <v>0.26781527389950699</v>
      </c>
      <c r="FA630" s="8">
        <v>12.4114783735393</v>
      </c>
      <c r="FB630" s="4">
        <v>0.24043959789552</v>
      </c>
      <c r="FC630" s="8">
        <v>0.7</v>
      </c>
      <c r="FD630" s="7">
        <v>0</v>
      </c>
      <c r="FE630" s="7">
        <v>0</v>
      </c>
      <c r="FF630" s="4"/>
      <c r="FG630" s="7">
        <v>0</v>
      </c>
      <c r="FH630" s="4"/>
      <c r="FI630" s="7">
        <v>0</v>
      </c>
      <c r="FJ630" s="7">
        <v>0</v>
      </c>
      <c r="FK630" s="7">
        <v>0</v>
      </c>
      <c r="FL630" s="4"/>
      <c r="FM630" s="7">
        <v>0</v>
      </c>
      <c r="FN630" s="4"/>
      <c r="FO630" s="7">
        <v>0</v>
      </c>
      <c r="FP630" s="7">
        <v>0</v>
      </c>
      <c r="FQ630" s="7">
        <v>0</v>
      </c>
      <c r="FR630" s="4"/>
      <c r="FS630" s="7">
        <v>0</v>
      </c>
      <c r="FT630" s="4"/>
      <c r="FU630" s="7">
        <v>0</v>
      </c>
      <c r="FV630" s="7">
        <v>0</v>
      </c>
      <c r="FW630" s="7">
        <v>0</v>
      </c>
      <c r="FX630" s="4"/>
      <c r="FY630" s="7">
        <v>0</v>
      </c>
      <c r="FZ630" s="4"/>
      <c r="GA630" s="7">
        <v>0</v>
      </c>
      <c r="GB630" s="7">
        <v>0</v>
      </c>
      <c r="GC630" s="7">
        <v>0</v>
      </c>
      <c r="GD630" s="4"/>
      <c r="GE630" s="7">
        <v>0</v>
      </c>
      <c r="GF630" s="4"/>
      <c r="GG630" s="7">
        <v>0</v>
      </c>
      <c r="GH630" s="7">
        <v>0</v>
      </c>
      <c r="GI630" s="7">
        <v>0</v>
      </c>
      <c r="GJ630" s="4"/>
      <c r="GK630" s="7">
        <v>0</v>
      </c>
      <c r="GL630" s="4"/>
      <c r="GM630" s="7">
        <v>0</v>
      </c>
      <c r="GN630" s="7">
        <v>378.04885050629201</v>
      </c>
      <c r="GO630" s="7">
        <v>29.977666492219601</v>
      </c>
      <c r="GP630" s="4">
        <v>7.9295748293038801E-2</v>
      </c>
      <c r="GQ630" s="7">
        <v>-51.6987669115504</v>
      </c>
      <c r="GR630" s="4">
        <v>-0.136751551664062</v>
      </c>
      <c r="GS630" s="7">
        <v>69.291397849462399</v>
      </c>
      <c r="GT630" s="7">
        <v>51.619943146521699</v>
      </c>
      <c r="GU630" s="7">
        <v>13.8246092124627</v>
      </c>
      <c r="GV630" s="4">
        <v>0.26781527389950699</v>
      </c>
      <c r="GW630" s="7">
        <v>12.4114783735393</v>
      </c>
      <c r="GX630" s="4">
        <v>0.24043959789552</v>
      </c>
      <c r="GY630" s="7">
        <v>0.7</v>
      </c>
      <c r="GZ630" s="3"/>
    </row>
    <row r="631" spans="1:208" s="11" customFormat="1" x14ac:dyDescent="0.25">
      <c r="A631" s="7" t="s">
        <v>220</v>
      </c>
      <c r="B631" s="7" t="s">
        <v>1411</v>
      </c>
      <c r="C631" s="7" t="s">
        <v>1412</v>
      </c>
      <c r="D631" s="33" t="s">
        <v>231</v>
      </c>
      <c r="E631" s="7"/>
      <c r="F631" s="8">
        <v>129.083767250199</v>
      </c>
      <c r="G631" s="8">
        <v>20.551618319245801</v>
      </c>
      <c r="H631" s="8">
        <v>0</v>
      </c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>
        <v>149.63538556944499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149.63538556944499</v>
      </c>
      <c r="AP631" s="8"/>
      <c r="AQ631" s="8"/>
      <c r="AR631" s="8"/>
      <c r="AS631" s="8"/>
      <c r="AT631" s="8"/>
      <c r="AU631" s="8">
        <f t="shared" si="52"/>
        <v>0</v>
      </c>
      <c r="AV631" s="8">
        <f t="shared" si="53"/>
        <v>0</v>
      </c>
      <c r="AW631" s="8">
        <f t="shared" si="54"/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9">
        <v>0</v>
      </c>
      <c r="BM631" s="8" t="s">
        <v>268</v>
      </c>
      <c r="BN631" s="7" t="s">
        <v>268</v>
      </c>
      <c r="BO631" s="10"/>
      <c r="BP631" s="10"/>
      <c r="BQ631" s="7" t="s">
        <v>252</v>
      </c>
      <c r="BR631" s="8"/>
      <c r="BS631" s="8"/>
      <c r="BT631" s="4"/>
      <c r="BU631" s="8"/>
      <c r="BV631" s="4"/>
      <c r="BW631" s="8"/>
      <c r="BX631" s="8"/>
      <c r="BY631" s="8"/>
      <c r="BZ631" s="4"/>
      <c r="CA631" s="8"/>
      <c r="CB631" s="4"/>
      <c r="CC631" s="8"/>
      <c r="CD631" s="8"/>
      <c r="CE631" s="8"/>
      <c r="CF631" s="4"/>
      <c r="CG631" s="8"/>
      <c r="CH631" s="4"/>
      <c r="CI631" s="8"/>
      <c r="CJ631" s="8"/>
      <c r="CK631" s="8"/>
      <c r="CL631" s="4"/>
      <c r="CM631" s="8"/>
      <c r="CN631" s="4"/>
      <c r="CO631" s="8"/>
      <c r="CP631" s="8"/>
      <c r="CQ631" s="8"/>
      <c r="CR631" s="4"/>
      <c r="CS631" s="8"/>
      <c r="CT631" s="4"/>
      <c r="CU631" s="8"/>
      <c r="CV631" s="8"/>
      <c r="CW631" s="8"/>
      <c r="CX631" s="4"/>
      <c r="CY631" s="8"/>
      <c r="CZ631" s="4"/>
      <c r="DA631" s="8"/>
      <c r="DB631" s="8"/>
      <c r="DC631" s="8"/>
      <c r="DD631" s="4"/>
      <c r="DE631" s="8"/>
      <c r="DF631" s="4"/>
      <c r="DG631" s="8"/>
      <c r="DH631" s="8"/>
      <c r="DI631" s="8"/>
      <c r="DJ631" s="4"/>
      <c r="DK631" s="8"/>
      <c r="DL631" s="4"/>
      <c r="DM631" s="8"/>
      <c r="DN631" s="8"/>
      <c r="DO631" s="8"/>
      <c r="DP631" s="4"/>
      <c r="DQ631" s="8"/>
      <c r="DR631" s="4"/>
      <c r="DS631" s="8"/>
      <c r="DT631" s="8"/>
      <c r="DU631" s="8"/>
      <c r="DV631" s="4"/>
      <c r="DW631" s="8"/>
      <c r="DX631" s="4"/>
      <c r="DY631" s="8"/>
      <c r="DZ631" s="8"/>
      <c r="EA631" s="8"/>
      <c r="EB631" s="4"/>
      <c r="EC631" s="8"/>
      <c r="ED631" s="4"/>
      <c r="EE631" s="8"/>
      <c r="EF631" s="8"/>
      <c r="EG631" s="8"/>
      <c r="EH631" s="4"/>
      <c r="EI631" s="8"/>
      <c r="EJ631" s="4"/>
      <c r="EK631" s="8"/>
      <c r="EL631" s="8"/>
      <c r="EM631" s="8"/>
      <c r="EN631" s="4"/>
      <c r="EO631" s="8"/>
      <c r="EP631" s="4"/>
      <c r="EQ631" s="8"/>
      <c r="ER631" s="8"/>
      <c r="ES631" s="8"/>
      <c r="ET631" s="4"/>
      <c r="EU631" s="8"/>
      <c r="EV631" s="4"/>
      <c r="EW631" s="8"/>
      <c r="EX631" s="8"/>
      <c r="EY631" s="8"/>
      <c r="EZ631" s="4"/>
      <c r="FA631" s="8"/>
      <c r="FB631" s="4"/>
      <c r="FC631" s="8"/>
      <c r="FD631" s="7">
        <v>0</v>
      </c>
      <c r="FE631" s="7">
        <v>0</v>
      </c>
      <c r="FF631" s="4"/>
      <c r="FG631" s="7">
        <v>0</v>
      </c>
      <c r="FH631" s="4"/>
      <c r="FI631" s="7">
        <v>0</v>
      </c>
      <c r="FJ631" s="7">
        <v>0</v>
      </c>
      <c r="FK631" s="7">
        <v>0</v>
      </c>
      <c r="FL631" s="4"/>
      <c r="FM631" s="7">
        <v>0</v>
      </c>
      <c r="FN631" s="4"/>
      <c r="FO631" s="7">
        <v>0</v>
      </c>
      <c r="FP631" s="7">
        <v>0</v>
      </c>
      <c r="FQ631" s="7">
        <v>0</v>
      </c>
      <c r="FR631" s="4"/>
      <c r="FS631" s="7">
        <v>0</v>
      </c>
      <c r="FT631" s="4"/>
      <c r="FU631" s="7">
        <v>0</v>
      </c>
      <c r="FV631" s="7">
        <v>0</v>
      </c>
      <c r="FW631" s="7">
        <v>0</v>
      </c>
      <c r="FX631" s="4"/>
      <c r="FY631" s="7">
        <v>0</v>
      </c>
      <c r="FZ631" s="4"/>
      <c r="GA631" s="7">
        <v>0</v>
      </c>
      <c r="GB631" s="7">
        <v>0</v>
      </c>
      <c r="GC631" s="7">
        <v>0</v>
      </c>
      <c r="GD631" s="4"/>
      <c r="GE631" s="7">
        <v>0</v>
      </c>
      <c r="GF631" s="4"/>
      <c r="GG631" s="7">
        <v>0</v>
      </c>
      <c r="GH631" s="7">
        <v>0</v>
      </c>
      <c r="GI631" s="7">
        <v>0</v>
      </c>
      <c r="GJ631" s="4"/>
      <c r="GK631" s="7">
        <v>0</v>
      </c>
      <c r="GL631" s="4"/>
      <c r="GM631" s="7">
        <v>0</v>
      </c>
      <c r="GN631" s="7">
        <v>0</v>
      </c>
      <c r="GO631" s="7">
        <v>0</v>
      </c>
      <c r="GP631" s="4"/>
      <c r="GQ631" s="7">
        <v>0</v>
      </c>
      <c r="GR631" s="4"/>
      <c r="GS631" s="7">
        <v>0</v>
      </c>
      <c r="GT631" s="7">
        <v>0</v>
      </c>
      <c r="GU631" s="7">
        <v>0</v>
      </c>
      <c r="GV631" s="4"/>
      <c r="GW631" s="7">
        <v>0</v>
      </c>
      <c r="GX631" s="4"/>
      <c r="GY631" s="7">
        <v>0</v>
      </c>
      <c r="GZ631" s="3"/>
    </row>
    <row r="632" spans="1:208" s="11" customFormat="1" x14ac:dyDescent="0.25">
      <c r="A632" s="7" t="s">
        <v>220</v>
      </c>
      <c r="B632" s="7" t="s">
        <v>1413</v>
      </c>
      <c r="C632" s="7"/>
      <c r="D632" s="33"/>
      <c r="E632" s="7"/>
      <c r="F632" s="8">
        <v>225.147453928082</v>
      </c>
      <c r="G632" s="8">
        <v>209.075977656318</v>
      </c>
      <c r="H632" s="8">
        <v>53.195197098710402</v>
      </c>
      <c r="I632" s="8">
        <v>9.0137192618221498</v>
      </c>
      <c r="J632" s="8">
        <v>7.9476187853573697</v>
      </c>
      <c r="K632" s="8">
        <v>8.0980935616688008</v>
      </c>
      <c r="L632" s="8">
        <v>0</v>
      </c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>
        <v>434.223431584401</v>
      </c>
      <c r="AD632" s="8">
        <v>62.208916360532598</v>
      </c>
      <c r="AE632" s="8">
        <v>16.0457123470262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496.43234794493299</v>
      </c>
      <c r="AP632" s="8">
        <v>16.0457123470262</v>
      </c>
      <c r="AQ632" s="8"/>
      <c r="AR632" s="8"/>
      <c r="AS632" s="8"/>
      <c r="AT632" s="8"/>
      <c r="AU632" s="8">
        <f t="shared" si="52"/>
        <v>-16.0457123470262</v>
      </c>
      <c r="AV632" s="8">
        <f t="shared" si="53"/>
        <v>0</v>
      </c>
      <c r="AW632" s="8">
        <f t="shared" si="54"/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9">
        <v>0</v>
      </c>
      <c r="BM632" s="8" t="s">
        <v>268</v>
      </c>
      <c r="BN632" s="7" t="s">
        <v>268</v>
      </c>
      <c r="BO632" s="10"/>
      <c r="BP632" s="10"/>
      <c r="BQ632" s="7" t="s">
        <v>252</v>
      </c>
      <c r="BR632" s="8"/>
      <c r="BS632" s="8"/>
      <c r="BT632" s="4"/>
      <c r="BU632" s="8"/>
      <c r="BV632" s="4"/>
      <c r="BW632" s="8"/>
      <c r="BX632" s="8"/>
      <c r="BY632" s="8"/>
      <c r="BZ632" s="4"/>
      <c r="CA632" s="8"/>
      <c r="CB632" s="4"/>
      <c r="CC632" s="8"/>
      <c r="CD632" s="8"/>
      <c r="CE632" s="8"/>
      <c r="CF632" s="4"/>
      <c r="CG632" s="8"/>
      <c r="CH632" s="4"/>
      <c r="CI632" s="8"/>
      <c r="CJ632" s="8"/>
      <c r="CK632" s="8"/>
      <c r="CL632" s="4"/>
      <c r="CM632" s="8"/>
      <c r="CN632" s="4"/>
      <c r="CO632" s="8"/>
      <c r="CP632" s="8"/>
      <c r="CQ632" s="8"/>
      <c r="CR632" s="4"/>
      <c r="CS632" s="8"/>
      <c r="CT632" s="4"/>
      <c r="CU632" s="8"/>
      <c r="CV632" s="8"/>
      <c r="CW632" s="8"/>
      <c r="CX632" s="4"/>
      <c r="CY632" s="8"/>
      <c r="CZ632" s="4"/>
      <c r="DA632" s="8"/>
      <c r="DB632" s="8"/>
      <c r="DC632" s="8"/>
      <c r="DD632" s="4"/>
      <c r="DE632" s="8"/>
      <c r="DF632" s="4"/>
      <c r="DG632" s="8"/>
      <c r="DH632" s="8"/>
      <c r="DI632" s="8"/>
      <c r="DJ632" s="4"/>
      <c r="DK632" s="8"/>
      <c r="DL632" s="4"/>
      <c r="DM632" s="8"/>
      <c r="DN632" s="8"/>
      <c r="DO632" s="8"/>
      <c r="DP632" s="4"/>
      <c r="DQ632" s="8"/>
      <c r="DR632" s="4"/>
      <c r="DS632" s="8"/>
      <c r="DT632" s="8"/>
      <c r="DU632" s="8"/>
      <c r="DV632" s="4"/>
      <c r="DW632" s="8"/>
      <c r="DX632" s="4"/>
      <c r="DY632" s="8"/>
      <c r="DZ632" s="8"/>
      <c r="EA632" s="8"/>
      <c r="EB632" s="4"/>
      <c r="EC632" s="8"/>
      <c r="ED632" s="4"/>
      <c r="EE632" s="8"/>
      <c r="EF632" s="8"/>
      <c r="EG632" s="8"/>
      <c r="EH632" s="4"/>
      <c r="EI632" s="8"/>
      <c r="EJ632" s="4"/>
      <c r="EK632" s="8"/>
      <c r="EL632" s="8"/>
      <c r="EM632" s="8"/>
      <c r="EN632" s="4"/>
      <c r="EO632" s="8"/>
      <c r="EP632" s="4"/>
      <c r="EQ632" s="8"/>
      <c r="ER632" s="8"/>
      <c r="ES632" s="8"/>
      <c r="ET632" s="4"/>
      <c r="EU632" s="8"/>
      <c r="EV632" s="4"/>
      <c r="EW632" s="8"/>
      <c r="EX632" s="8"/>
      <c r="EY632" s="8"/>
      <c r="EZ632" s="4"/>
      <c r="FA632" s="8"/>
      <c r="FB632" s="4"/>
      <c r="FC632" s="8"/>
      <c r="FD632" s="7">
        <v>0</v>
      </c>
      <c r="FE632" s="7">
        <v>0</v>
      </c>
      <c r="FF632" s="4"/>
      <c r="FG632" s="7">
        <v>0</v>
      </c>
      <c r="FH632" s="4"/>
      <c r="FI632" s="7">
        <v>0</v>
      </c>
      <c r="FJ632" s="7">
        <v>0</v>
      </c>
      <c r="FK632" s="7">
        <v>0</v>
      </c>
      <c r="FL632" s="4"/>
      <c r="FM632" s="7">
        <v>0</v>
      </c>
      <c r="FN632" s="4"/>
      <c r="FO632" s="7">
        <v>0</v>
      </c>
      <c r="FP632" s="7">
        <v>0</v>
      </c>
      <c r="FQ632" s="7">
        <v>0</v>
      </c>
      <c r="FR632" s="4"/>
      <c r="FS632" s="7">
        <v>0</v>
      </c>
      <c r="FT632" s="4"/>
      <c r="FU632" s="7">
        <v>0</v>
      </c>
      <c r="FV632" s="7">
        <v>0</v>
      </c>
      <c r="FW632" s="7">
        <v>0</v>
      </c>
      <c r="FX632" s="4"/>
      <c r="FY632" s="7">
        <v>0</v>
      </c>
      <c r="FZ632" s="4"/>
      <c r="GA632" s="7">
        <v>0</v>
      </c>
      <c r="GB632" s="7">
        <v>0</v>
      </c>
      <c r="GC632" s="7">
        <v>0</v>
      </c>
      <c r="GD632" s="4"/>
      <c r="GE632" s="7">
        <v>0</v>
      </c>
      <c r="GF632" s="4"/>
      <c r="GG632" s="7">
        <v>0</v>
      </c>
      <c r="GH632" s="7">
        <v>0</v>
      </c>
      <c r="GI632" s="7">
        <v>0</v>
      </c>
      <c r="GJ632" s="4"/>
      <c r="GK632" s="7">
        <v>0</v>
      </c>
      <c r="GL632" s="4"/>
      <c r="GM632" s="7">
        <v>0</v>
      </c>
      <c r="GN632" s="7">
        <v>0</v>
      </c>
      <c r="GO632" s="7">
        <v>0</v>
      </c>
      <c r="GP632" s="4"/>
      <c r="GQ632" s="7">
        <v>0</v>
      </c>
      <c r="GR632" s="4"/>
      <c r="GS632" s="7">
        <v>0</v>
      </c>
      <c r="GT632" s="7">
        <v>0</v>
      </c>
      <c r="GU632" s="7">
        <v>0</v>
      </c>
      <c r="GV632" s="4"/>
      <c r="GW632" s="7">
        <v>0</v>
      </c>
      <c r="GX632" s="4"/>
      <c r="GY632" s="7">
        <v>0</v>
      </c>
      <c r="GZ632" s="3"/>
    </row>
    <row r="633" spans="1:208" s="11" customFormat="1" x14ac:dyDescent="0.25">
      <c r="A633" s="7" t="s">
        <v>220</v>
      </c>
      <c r="B633" s="7" t="s">
        <v>1414</v>
      </c>
      <c r="C633" s="7" t="s">
        <v>1415</v>
      </c>
      <c r="D633" s="33" t="s">
        <v>330</v>
      </c>
      <c r="E633" s="7" t="s">
        <v>280</v>
      </c>
      <c r="F633" s="8"/>
      <c r="G633" s="8"/>
      <c r="H633" s="8"/>
      <c r="I633" s="8"/>
      <c r="J633" s="8"/>
      <c r="K633" s="8"/>
      <c r="L633" s="8">
        <v>0</v>
      </c>
      <c r="M633" s="8">
        <v>107.169096994146</v>
      </c>
      <c r="N633" s="8">
        <v>91.107202735181204</v>
      </c>
      <c r="O633" s="8">
        <v>-3.5035614644575102</v>
      </c>
      <c r="P633" s="8">
        <v>-21.824294045842901</v>
      </c>
      <c r="Q633" s="8"/>
      <c r="R633" s="8"/>
      <c r="S633" s="8">
        <v>0</v>
      </c>
      <c r="T633" s="8"/>
      <c r="U633" s="8"/>
      <c r="V633" s="8"/>
      <c r="W633" s="8"/>
      <c r="X633" s="8"/>
      <c r="Y633" s="8"/>
      <c r="Z633" s="8">
        <v>0</v>
      </c>
      <c r="AA633" s="8"/>
      <c r="AB633" s="8"/>
      <c r="AC633" s="8">
        <v>0</v>
      </c>
      <c r="AD633" s="8">
        <v>0</v>
      </c>
      <c r="AE633" s="8">
        <v>0</v>
      </c>
      <c r="AF633" s="8">
        <v>107.169096994146</v>
      </c>
      <c r="AG633" s="8">
        <v>87.603641270723699</v>
      </c>
      <c r="AH633" s="8">
        <v>-21.824294045842901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/>
      <c r="AP633" s="8">
        <v>107.169096994146</v>
      </c>
      <c r="AQ633" s="8">
        <v>65.779347224880695</v>
      </c>
      <c r="AR633" s="8">
        <v>0</v>
      </c>
      <c r="AS633" s="8"/>
      <c r="AT633" s="8">
        <v>0</v>
      </c>
      <c r="AU633" s="8">
        <f t="shared" si="52"/>
        <v>-41.389749769265308</v>
      </c>
      <c r="AV633" s="8">
        <f t="shared" si="53"/>
        <v>-65.779347224880695</v>
      </c>
      <c r="AW633" s="8">
        <f t="shared" si="54"/>
        <v>0</v>
      </c>
      <c r="AX633" s="8">
        <v>107.169096994146</v>
      </c>
      <c r="AY633" s="8">
        <v>-16.061894258964401</v>
      </c>
      <c r="AZ633" s="8">
        <v>-94.610764199638695</v>
      </c>
      <c r="BA633" s="8">
        <v>-18.3207325813854</v>
      </c>
      <c r="BB633" s="8">
        <v>21.824294045842901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9">
        <v>0</v>
      </c>
      <c r="BM633" s="8" t="s">
        <v>268</v>
      </c>
      <c r="BN633" s="7" t="s">
        <v>268</v>
      </c>
      <c r="BO633" s="10"/>
      <c r="BP633" s="10"/>
      <c r="BQ633" s="7" t="s">
        <v>252</v>
      </c>
      <c r="BR633" s="8">
        <v>91.107202735181204</v>
      </c>
      <c r="BS633" s="8">
        <v>33.016273785795903</v>
      </c>
      <c r="BT633" s="4">
        <v>0.36238928201718001</v>
      </c>
      <c r="BU633" s="8">
        <v>17.319312420673601</v>
      </c>
      <c r="BV633" s="4">
        <v>0.19009816897809001</v>
      </c>
      <c r="BW633" s="8">
        <v>8.9311827956989305</v>
      </c>
      <c r="BX633" s="8">
        <v>-3.5035614644575102</v>
      </c>
      <c r="BY633" s="8">
        <v>-3.5035614644575102</v>
      </c>
      <c r="BZ633" s="4">
        <v>1</v>
      </c>
      <c r="CA633" s="8">
        <v>-110.266218735644</v>
      </c>
      <c r="CB633" s="4">
        <v>-31.472608616762901</v>
      </c>
      <c r="CC633" s="8">
        <v>0</v>
      </c>
      <c r="CD633" s="8">
        <v>-21.824294045842901</v>
      </c>
      <c r="CE633" s="8">
        <v>-21.824294045842901</v>
      </c>
      <c r="CF633" s="4">
        <v>1</v>
      </c>
      <c r="CG633" s="8">
        <v>84.867774994905403</v>
      </c>
      <c r="CH633" s="4">
        <v>3.8886836301158998</v>
      </c>
      <c r="CI633" s="8">
        <v>0</v>
      </c>
      <c r="CJ633" s="8"/>
      <c r="CK633" s="8"/>
      <c r="CL633" s="4"/>
      <c r="CM633" s="8"/>
      <c r="CN633" s="4"/>
      <c r="CO633" s="8"/>
      <c r="CP633" s="8"/>
      <c r="CQ633" s="8"/>
      <c r="CR633" s="4"/>
      <c r="CS633" s="8"/>
      <c r="CT633" s="4"/>
      <c r="CU633" s="8"/>
      <c r="CV633" s="8">
        <v>0</v>
      </c>
      <c r="CW633" s="8">
        <v>0</v>
      </c>
      <c r="CX633" s="4"/>
      <c r="CY633" s="8">
        <v>2.1946356001083699E-2</v>
      </c>
      <c r="CZ633" s="4"/>
      <c r="DA633" s="8">
        <v>0</v>
      </c>
      <c r="DB633" s="8"/>
      <c r="DC633" s="8"/>
      <c r="DD633" s="4"/>
      <c r="DE633" s="8"/>
      <c r="DF633" s="4"/>
      <c r="DG633" s="8"/>
      <c r="DH633" s="8"/>
      <c r="DI633" s="8"/>
      <c r="DJ633" s="4"/>
      <c r="DK633" s="8"/>
      <c r="DL633" s="4"/>
      <c r="DM633" s="8"/>
      <c r="DN633" s="8"/>
      <c r="DO633" s="8"/>
      <c r="DP633" s="4"/>
      <c r="DQ633" s="8"/>
      <c r="DR633" s="4"/>
      <c r="DS633" s="8"/>
      <c r="DT633" s="8"/>
      <c r="DU633" s="8"/>
      <c r="DV633" s="4"/>
      <c r="DW633" s="8"/>
      <c r="DX633" s="4"/>
      <c r="DY633" s="8"/>
      <c r="DZ633" s="8"/>
      <c r="EA633" s="8"/>
      <c r="EB633" s="4"/>
      <c r="EC633" s="8"/>
      <c r="ED633" s="4"/>
      <c r="EE633" s="8"/>
      <c r="EF633" s="8"/>
      <c r="EG633" s="8"/>
      <c r="EH633" s="4"/>
      <c r="EI633" s="8"/>
      <c r="EJ633" s="4"/>
      <c r="EK633" s="8"/>
      <c r="EL633" s="8">
        <v>0</v>
      </c>
      <c r="EM633" s="8">
        <v>0</v>
      </c>
      <c r="EN633" s="4"/>
      <c r="EO633" s="8">
        <v>-1.9786028334147499E-2</v>
      </c>
      <c r="EP633" s="4"/>
      <c r="EQ633" s="8">
        <v>0</v>
      </c>
      <c r="ER633" s="8"/>
      <c r="ES633" s="8"/>
      <c r="ET633" s="4"/>
      <c r="EU633" s="8"/>
      <c r="EV633" s="4"/>
      <c r="EW633" s="8"/>
      <c r="EX633" s="8"/>
      <c r="EY633" s="8"/>
      <c r="EZ633" s="4"/>
      <c r="FA633" s="8"/>
      <c r="FB633" s="4"/>
      <c r="FC633" s="8"/>
      <c r="FD633" s="7">
        <v>87.603641270723699</v>
      </c>
      <c r="FE633" s="7">
        <v>29.512712321338402</v>
      </c>
      <c r="FF633" s="4">
        <v>0.33688910521578203</v>
      </c>
      <c r="FG633" s="7">
        <v>-92.946906314970207</v>
      </c>
      <c r="FH633" s="4">
        <v>-1.0609936409804499</v>
      </c>
      <c r="FI633" s="7">
        <v>8.9311827956989305</v>
      </c>
      <c r="FJ633" s="7">
        <v>-21.824294045842901</v>
      </c>
      <c r="FK633" s="7">
        <v>-21.824294045842901</v>
      </c>
      <c r="FL633" s="4">
        <v>1</v>
      </c>
      <c r="FM633" s="7">
        <v>84.867774994905403</v>
      </c>
      <c r="FN633" s="4">
        <v>-3.8886836301158998</v>
      </c>
      <c r="FO633" s="7">
        <v>0</v>
      </c>
      <c r="FP633" s="7">
        <v>0</v>
      </c>
      <c r="FQ633" s="7">
        <v>0</v>
      </c>
      <c r="FR633" s="4"/>
      <c r="FS633" s="7">
        <v>2.1946356001083699E-2</v>
      </c>
      <c r="FT633" s="4"/>
      <c r="FU633" s="7">
        <v>0</v>
      </c>
      <c r="FV633" s="7">
        <v>0</v>
      </c>
      <c r="FW633" s="7">
        <v>0</v>
      </c>
      <c r="FX633" s="4"/>
      <c r="FY633" s="7">
        <v>0</v>
      </c>
      <c r="FZ633" s="4"/>
      <c r="GA633" s="7">
        <v>0</v>
      </c>
      <c r="GB633" s="7">
        <v>0</v>
      </c>
      <c r="GC633" s="7">
        <v>0</v>
      </c>
      <c r="GD633" s="4"/>
      <c r="GE633" s="7">
        <v>0</v>
      </c>
      <c r="GF633" s="4"/>
      <c r="GG633" s="7">
        <v>0</v>
      </c>
      <c r="GH633" s="7">
        <v>0</v>
      </c>
      <c r="GI633" s="7">
        <v>0</v>
      </c>
      <c r="GJ633" s="4"/>
      <c r="GK633" s="7">
        <v>0</v>
      </c>
      <c r="GL633" s="4"/>
      <c r="GM633" s="7">
        <v>0</v>
      </c>
      <c r="GN633" s="7">
        <v>0</v>
      </c>
      <c r="GO633" s="7">
        <v>0</v>
      </c>
      <c r="GP633" s="4"/>
      <c r="GQ633" s="7">
        <v>-1.9786028334147499E-2</v>
      </c>
      <c r="GR633" s="4"/>
      <c r="GS633" s="7">
        <v>0</v>
      </c>
      <c r="GT633" s="7">
        <v>0</v>
      </c>
      <c r="GU633" s="7">
        <v>0</v>
      </c>
      <c r="GV633" s="4"/>
      <c r="GW633" s="7">
        <v>0</v>
      </c>
      <c r="GX633" s="4"/>
      <c r="GY633" s="7">
        <v>0</v>
      </c>
      <c r="GZ633" s="3"/>
    </row>
    <row r="634" spans="1:208" s="11" customFormat="1" x14ac:dyDescent="0.25">
      <c r="A634" s="7" t="s">
        <v>220</v>
      </c>
      <c r="B634" s="7" t="s">
        <v>1416</v>
      </c>
      <c r="C634" s="7" t="s">
        <v>1417</v>
      </c>
      <c r="D634" s="33" t="s">
        <v>231</v>
      </c>
      <c r="E634" s="7"/>
      <c r="F634" s="8">
        <v>182.518841506249</v>
      </c>
      <c r="G634" s="8">
        <v>-1.3076923076923099</v>
      </c>
      <c r="H634" s="8">
        <v>0</v>
      </c>
      <c r="I634" s="8">
        <v>0</v>
      </c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>
        <v>181.211149198556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181.211149198556</v>
      </c>
      <c r="AP634" s="8"/>
      <c r="AQ634" s="8"/>
      <c r="AR634" s="8"/>
      <c r="AS634" s="8"/>
      <c r="AT634" s="8"/>
      <c r="AU634" s="8">
        <f t="shared" si="52"/>
        <v>0</v>
      </c>
      <c r="AV634" s="8">
        <f t="shared" si="53"/>
        <v>0</v>
      </c>
      <c r="AW634" s="8">
        <f t="shared" si="54"/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9">
        <v>0</v>
      </c>
      <c r="BM634" s="8" t="s">
        <v>268</v>
      </c>
      <c r="BN634" s="7" t="s">
        <v>268</v>
      </c>
      <c r="BO634" s="10"/>
      <c r="BP634" s="10"/>
      <c r="BQ634" s="7" t="s">
        <v>252</v>
      </c>
      <c r="BR634" s="8"/>
      <c r="BS634" s="8"/>
      <c r="BT634" s="4"/>
      <c r="BU634" s="8"/>
      <c r="BV634" s="4"/>
      <c r="BW634" s="8"/>
      <c r="BX634" s="8"/>
      <c r="BY634" s="8"/>
      <c r="BZ634" s="4"/>
      <c r="CA634" s="8"/>
      <c r="CB634" s="4"/>
      <c r="CC634" s="8"/>
      <c r="CD634" s="8"/>
      <c r="CE634" s="8"/>
      <c r="CF634" s="4"/>
      <c r="CG634" s="8"/>
      <c r="CH634" s="4"/>
      <c r="CI634" s="8"/>
      <c r="CJ634" s="8"/>
      <c r="CK634" s="8"/>
      <c r="CL634" s="4"/>
      <c r="CM634" s="8"/>
      <c r="CN634" s="4"/>
      <c r="CO634" s="8"/>
      <c r="CP634" s="8"/>
      <c r="CQ634" s="8"/>
      <c r="CR634" s="4"/>
      <c r="CS634" s="8"/>
      <c r="CT634" s="4"/>
      <c r="CU634" s="8"/>
      <c r="CV634" s="8"/>
      <c r="CW634" s="8"/>
      <c r="CX634" s="4"/>
      <c r="CY634" s="8"/>
      <c r="CZ634" s="4"/>
      <c r="DA634" s="8"/>
      <c r="DB634" s="8"/>
      <c r="DC634" s="8"/>
      <c r="DD634" s="4"/>
      <c r="DE634" s="8"/>
      <c r="DF634" s="4"/>
      <c r="DG634" s="8"/>
      <c r="DH634" s="8"/>
      <c r="DI634" s="8"/>
      <c r="DJ634" s="4"/>
      <c r="DK634" s="8"/>
      <c r="DL634" s="4"/>
      <c r="DM634" s="8"/>
      <c r="DN634" s="8"/>
      <c r="DO634" s="8"/>
      <c r="DP634" s="4"/>
      <c r="DQ634" s="8"/>
      <c r="DR634" s="4"/>
      <c r="DS634" s="8"/>
      <c r="DT634" s="8"/>
      <c r="DU634" s="8"/>
      <c r="DV634" s="4"/>
      <c r="DW634" s="8"/>
      <c r="DX634" s="4"/>
      <c r="DY634" s="8"/>
      <c r="DZ634" s="8"/>
      <c r="EA634" s="8"/>
      <c r="EB634" s="4"/>
      <c r="EC634" s="8"/>
      <c r="ED634" s="4"/>
      <c r="EE634" s="8"/>
      <c r="EF634" s="8"/>
      <c r="EG634" s="8"/>
      <c r="EH634" s="4"/>
      <c r="EI634" s="8"/>
      <c r="EJ634" s="4"/>
      <c r="EK634" s="8"/>
      <c r="EL634" s="8"/>
      <c r="EM634" s="8"/>
      <c r="EN634" s="4"/>
      <c r="EO634" s="8"/>
      <c r="EP634" s="4"/>
      <c r="EQ634" s="8"/>
      <c r="ER634" s="8"/>
      <c r="ES634" s="8"/>
      <c r="ET634" s="4"/>
      <c r="EU634" s="8"/>
      <c r="EV634" s="4"/>
      <c r="EW634" s="8"/>
      <c r="EX634" s="8"/>
      <c r="EY634" s="8"/>
      <c r="EZ634" s="4"/>
      <c r="FA634" s="8"/>
      <c r="FB634" s="4"/>
      <c r="FC634" s="8"/>
      <c r="FD634" s="7">
        <v>0</v>
      </c>
      <c r="FE634" s="7">
        <v>0</v>
      </c>
      <c r="FF634" s="4"/>
      <c r="FG634" s="7">
        <v>0</v>
      </c>
      <c r="FH634" s="4"/>
      <c r="FI634" s="7">
        <v>0</v>
      </c>
      <c r="FJ634" s="7">
        <v>0</v>
      </c>
      <c r="FK634" s="7">
        <v>0</v>
      </c>
      <c r="FL634" s="4"/>
      <c r="FM634" s="7">
        <v>0</v>
      </c>
      <c r="FN634" s="4"/>
      <c r="FO634" s="7">
        <v>0</v>
      </c>
      <c r="FP634" s="7">
        <v>0</v>
      </c>
      <c r="FQ634" s="7">
        <v>0</v>
      </c>
      <c r="FR634" s="4"/>
      <c r="FS634" s="7">
        <v>0</v>
      </c>
      <c r="FT634" s="4"/>
      <c r="FU634" s="7">
        <v>0</v>
      </c>
      <c r="FV634" s="7">
        <v>0</v>
      </c>
      <c r="FW634" s="7">
        <v>0</v>
      </c>
      <c r="FX634" s="4"/>
      <c r="FY634" s="7">
        <v>0</v>
      </c>
      <c r="FZ634" s="4"/>
      <c r="GA634" s="7">
        <v>0</v>
      </c>
      <c r="GB634" s="7">
        <v>0</v>
      </c>
      <c r="GC634" s="7">
        <v>0</v>
      </c>
      <c r="GD634" s="4"/>
      <c r="GE634" s="7">
        <v>0</v>
      </c>
      <c r="GF634" s="4"/>
      <c r="GG634" s="7">
        <v>0</v>
      </c>
      <c r="GH634" s="7">
        <v>0</v>
      </c>
      <c r="GI634" s="7">
        <v>0</v>
      </c>
      <c r="GJ634" s="4"/>
      <c r="GK634" s="7">
        <v>0</v>
      </c>
      <c r="GL634" s="4"/>
      <c r="GM634" s="7">
        <v>0</v>
      </c>
      <c r="GN634" s="7">
        <v>0</v>
      </c>
      <c r="GO634" s="7">
        <v>0</v>
      </c>
      <c r="GP634" s="4"/>
      <c r="GQ634" s="7">
        <v>0</v>
      </c>
      <c r="GR634" s="4"/>
      <c r="GS634" s="7">
        <v>0</v>
      </c>
      <c r="GT634" s="7">
        <v>0</v>
      </c>
      <c r="GU634" s="7">
        <v>0</v>
      </c>
      <c r="GV634" s="4"/>
      <c r="GW634" s="7">
        <v>0</v>
      </c>
      <c r="GX634" s="4"/>
      <c r="GY634" s="7">
        <v>0</v>
      </c>
      <c r="GZ634" s="3"/>
    </row>
    <row r="635" spans="1:208" s="11" customFormat="1" x14ac:dyDescent="0.25">
      <c r="A635" s="7" t="s">
        <v>220</v>
      </c>
      <c r="B635" s="7" t="s">
        <v>1418</v>
      </c>
      <c r="C635" s="7" t="s">
        <v>1419</v>
      </c>
      <c r="D635" s="33" t="s">
        <v>231</v>
      </c>
      <c r="E635" s="7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>
        <v>8.7525432749178407</v>
      </c>
      <c r="Q635" s="8">
        <v>6.6930689047097198</v>
      </c>
      <c r="R635" s="8">
        <v>29.1600779408543</v>
      </c>
      <c r="S635" s="8">
        <v>0</v>
      </c>
      <c r="T635" s="8"/>
      <c r="U635" s="8"/>
      <c r="V635" s="8"/>
      <c r="W635" s="8"/>
      <c r="X635" s="8"/>
      <c r="Y635" s="8"/>
      <c r="Z635" s="8"/>
      <c r="AA635" s="8"/>
      <c r="AB635" s="8"/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15.4456121796276</v>
      </c>
      <c r="AI635" s="8">
        <v>29.1600779408543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/>
      <c r="AP635" s="8"/>
      <c r="AQ635" s="8">
        <v>15.4456121796276</v>
      </c>
      <c r="AR635" s="8">
        <v>29.1600779408543</v>
      </c>
      <c r="AS635" s="8"/>
      <c r="AT635" s="8"/>
      <c r="AU635" s="8">
        <f t="shared" si="52"/>
        <v>15.4456121796276</v>
      </c>
      <c r="AV635" s="8">
        <f t="shared" si="53"/>
        <v>13.7144657612267</v>
      </c>
      <c r="AW635" s="8">
        <f t="shared" si="54"/>
        <v>-29.1600779408543</v>
      </c>
      <c r="AX635" s="8">
        <v>0</v>
      </c>
      <c r="AY635" s="8">
        <v>0</v>
      </c>
      <c r="AZ635" s="8">
        <v>0</v>
      </c>
      <c r="BA635" s="8">
        <v>8.7525432749178407</v>
      </c>
      <c r="BB635" s="8">
        <v>-2.0594743702081302</v>
      </c>
      <c r="BC635" s="8">
        <v>22.467009036144599</v>
      </c>
      <c r="BD635" s="8">
        <v>-29.1600779408543</v>
      </c>
      <c r="BE635" s="8">
        <v>0</v>
      </c>
      <c r="BF635" s="8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9">
        <v>0</v>
      </c>
      <c r="BM635" s="8" t="s">
        <v>249</v>
      </c>
      <c r="BN635" s="7" t="s">
        <v>224</v>
      </c>
      <c r="BO635" s="10"/>
      <c r="BP635" s="10"/>
      <c r="BQ635" s="7" t="s">
        <v>252</v>
      </c>
      <c r="BR635" s="8"/>
      <c r="BS635" s="8"/>
      <c r="BT635" s="4"/>
      <c r="BU635" s="8"/>
      <c r="BV635" s="4"/>
      <c r="BW635" s="8"/>
      <c r="BX635" s="8"/>
      <c r="BY635" s="8"/>
      <c r="BZ635" s="4"/>
      <c r="CA635" s="8"/>
      <c r="CB635" s="4"/>
      <c r="CC635" s="8"/>
      <c r="CD635" s="8">
        <v>10.1455955853161</v>
      </c>
      <c r="CE635" s="8">
        <v>8.44855215542972</v>
      </c>
      <c r="CF635" s="4">
        <v>0.832731019523136</v>
      </c>
      <c r="CG635" s="8">
        <v>6.9934609127360199</v>
      </c>
      <c r="CH635" s="4">
        <v>0.68931004137970597</v>
      </c>
      <c r="CI635" s="8">
        <v>1.2666666666666699</v>
      </c>
      <c r="CJ635" s="8">
        <v>7.1579075899126998</v>
      </c>
      <c r="CK635" s="8">
        <v>4.6148214725126797</v>
      </c>
      <c r="CL635" s="4">
        <v>0.64471654803369305</v>
      </c>
      <c r="CM635" s="8">
        <v>2.6038465171300298</v>
      </c>
      <c r="CN635" s="4">
        <v>0.36377202198020903</v>
      </c>
      <c r="CO635" s="8">
        <v>1.74193548387097</v>
      </c>
      <c r="CP635" s="8">
        <v>33.009925676691701</v>
      </c>
      <c r="CQ635" s="8">
        <v>24.195891509265699</v>
      </c>
      <c r="CR635" s="4">
        <v>0.73298836677933998</v>
      </c>
      <c r="CS635" s="8">
        <v>17.849050973788099</v>
      </c>
      <c r="CT635" s="4">
        <v>0.54071769650760904</v>
      </c>
      <c r="CU635" s="8">
        <v>6.0322580645161299</v>
      </c>
      <c r="CV635" s="8">
        <v>0</v>
      </c>
      <c r="CW635" s="8">
        <v>0</v>
      </c>
      <c r="CX635" s="4"/>
      <c r="CY635" s="8">
        <v>-6.74289580514208E-4</v>
      </c>
      <c r="CZ635" s="4"/>
      <c r="DA635" s="8">
        <v>0</v>
      </c>
      <c r="DB635" s="8"/>
      <c r="DC635" s="8"/>
      <c r="DD635" s="4"/>
      <c r="DE635" s="8"/>
      <c r="DF635" s="4"/>
      <c r="DG635" s="8"/>
      <c r="DH635" s="8"/>
      <c r="DI635" s="8"/>
      <c r="DJ635" s="4"/>
      <c r="DK635" s="8"/>
      <c r="DL635" s="4"/>
      <c r="DM635" s="8"/>
      <c r="DN635" s="8"/>
      <c r="DO635" s="8"/>
      <c r="DP635" s="4"/>
      <c r="DQ635" s="8"/>
      <c r="DR635" s="4"/>
      <c r="DS635" s="8"/>
      <c r="DT635" s="8"/>
      <c r="DU635" s="8"/>
      <c r="DV635" s="4"/>
      <c r="DW635" s="8"/>
      <c r="DX635" s="4"/>
      <c r="DY635" s="8"/>
      <c r="DZ635" s="8"/>
      <c r="EA635" s="8"/>
      <c r="EB635" s="4"/>
      <c r="EC635" s="8"/>
      <c r="ED635" s="4"/>
      <c r="EE635" s="8"/>
      <c r="EF635" s="8"/>
      <c r="EG635" s="8"/>
      <c r="EH635" s="4"/>
      <c r="EI635" s="8"/>
      <c r="EJ635" s="4"/>
      <c r="EK635" s="8"/>
      <c r="EL635" s="8"/>
      <c r="EM635" s="8"/>
      <c r="EN635" s="4"/>
      <c r="EO635" s="8"/>
      <c r="EP635" s="4"/>
      <c r="EQ635" s="8"/>
      <c r="ER635" s="8"/>
      <c r="ES635" s="8"/>
      <c r="ET635" s="4"/>
      <c r="EU635" s="8"/>
      <c r="EV635" s="4"/>
      <c r="EW635" s="8"/>
      <c r="EX635" s="8"/>
      <c r="EY635" s="8"/>
      <c r="EZ635" s="4"/>
      <c r="FA635" s="8"/>
      <c r="FB635" s="4"/>
      <c r="FC635" s="8"/>
      <c r="FD635" s="7">
        <v>0</v>
      </c>
      <c r="FE635" s="7">
        <v>0</v>
      </c>
      <c r="FF635" s="4"/>
      <c r="FG635" s="7">
        <v>0</v>
      </c>
      <c r="FH635" s="4"/>
      <c r="FI635" s="7">
        <v>0</v>
      </c>
      <c r="FJ635" s="7">
        <v>17.303503175228801</v>
      </c>
      <c r="FK635" s="7">
        <v>13.063373627942401</v>
      </c>
      <c r="FL635" s="4">
        <v>0.75495542698218199</v>
      </c>
      <c r="FM635" s="7">
        <v>9.5973074298660404</v>
      </c>
      <c r="FN635" s="4">
        <v>0.55464534162106904</v>
      </c>
      <c r="FO635" s="7">
        <v>3.0086021505376301</v>
      </c>
      <c r="FP635" s="7">
        <v>33.009925676691701</v>
      </c>
      <c r="FQ635" s="7">
        <v>24.195891509265699</v>
      </c>
      <c r="FR635" s="4">
        <v>0.73298836677933998</v>
      </c>
      <c r="FS635" s="7">
        <v>17.848376684207601</v>
      </c>
      <c r="FT635" s="4">
        <v>0.54069726963397402</v>
      </c>
      <c r="FU635" s="7">
        <v>6.0322580645161299</v>
      </c>
      <c r="FV635" s="7">
        <v>0</v>
      </c>
      <c r="FW635" s="7">
        <v>0</v>
      </c>
      <c r="FX635" s="4"/>
      <c r="FY635" s="7">
        <v>0</v>
      </c>
      <c r="FZ635" s="4"/>
      <c r="GA635" s="7">
        <v>0</v>
      </c>
      <c r="GB635" s="7">
        <v>0</v>
      </c>
      <c r="GC635" s="7">
        <v>0</v>
      </c>
      <c r="GD635" s="4"/>
      <c r="GE635" s="7">
        <v>0</v>
      </c>
      <c r="GF635" s="4"/>
      <c r="GG635" s="7">
        <v>0</v>
      </c>
      <c r="GH635" s="7">
        <v>0</v>
      </c>
      <c r="GI635" s="7">
        <v>0</v>
      </c>
      <c r="GJ635" s="4"/>
      <c r="GK635" s="7">
        <v>0</v>
      </c>
      <c r="GL635" s="4"/>
      <c r="GM635" s="7">
        <v>0</v>
      </c>
      <c r="GN635" s="7">
        <v>0</v>
      </c>
      <c r="GO635" s="7">
        <v>0</v>
      </c>
      <c r="GP635" s="4"/>
      <c r="GQ635" s="7">
        <v>0</v>
      </c>
      <c r="GR635" s="4"/>
      <c r="GS635" s="7">
        <v>0</v>
      </c>
      <c r="GT635" s="7">
        <v>0</v>
      </c>
      <c r="GU635" s="7">
        <v>0</v>
      </c>
      <c r="GV635" s="4"/>
      <c r="GW635" s="7">
        <v>0</v>
      </c>
      <c r="GX635" s="4"/>
      <c r="GY635" s="7">
        <v>0</v>
      </c>
      <c r="GZ635" s="3"/>
    </row>
    <row r="636" spans="1:208" s="11" customFormat="1" x14ac:dyDescent="0.25">
      <c r="A636" s="7" t="s">
        <v>220</v>
      </c>
      <c r="B636" s="7" t="s">
        <v>1420</v>
      </c>
      <c r="C636" s="7" t="s">
        <v>1421</v>
      </c>
      <c r="D636" s="33" t="s">
        <v>241</v>
      </c>
      <c r="E636" s="7"/>
      <c r="F636" s="8"/>
      <c r="G636" s="8">
        <v>0</v>
      </c>
      <c r="H636" s="8"/>
      <c r="I636" s="8">
        <v>56.308858185993401</v>
      </c>
      <c r="J636" s="8">
        <v>513.85703344925298</v>
      </c>
      <c r="K636" s="8">
        <v>614.77338407539798</v>
      </c>
      <c r="L636" s="8">
        <v>482.20681067158802</v>
      </c>
      <c r="M636" s="8">
        <v>112.360292867498</v>
      </c>
      <c r="N636" s="8">
        <v>-1.8851909722153699</v>
      </c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>
        <v>0</v>
      </c>
      <c r="AD636" s="8">
        <v>56.308858185993401</v>
      </c>
      <c r="AE636" s="8">
        <v>1128.6304175246501</v>
      </c>
      <c r="AF636" s="8">
        <v>594.56710353908602</v>
      </c>
      <c r="AG636" s="8">
        <v>-1.8851909722153699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56.308858185993401</v>
      </c>
      <c r="AP636" s="8">
        <v>1723.1975210637399</v>
      </c>
      <c r="AQ636" s="8">
        <v>-1.8851909722153699</v>
      </c>
      <c r="AR636" s="8"/>
      <c r="AS636" s="8"/>
      <c r="AT636" s="8"/>
      <c r="AU636" s="8">
        <f t="shared" si="52"/>
        <v>-1725.0827120359554</v>
      </c>
      <c r="AV636" s="8">
        <f t="shared" si="53"/>
        <v>1.8851909722153699</v>
      </c>
      <c r="AW636" s="8">
        <f t="shared" si="54"/>
        <v>0</v>
      </c>
      <c r="AX636" s="8">
        <v>-369.84651780408899</v>
      </c>
      <c r="AY636" s="8">
        <v>-114.245483839714</v>
      </c>
      <c r="AZ636" s="8">
        <v>1.8851909722153699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9">
        <v>0</v>
      </c>
      <c r="BM636" s="8" t="s">
        <v>249</v>
      </c>
      <c r="BN636" s="7" t="s">
        <v>249</v>
      </c>
      <c r="BO636" s="10">
        <v>262</v>
      </c>
      <c r="BP636" s="10"/>
      <c r="BQ636" s="7" t="s">
        <v>252</v>
      </c>
      <c r="BR636" s="8">
        <v>-1.90119503499274</v>
      </c>
      <c r="BS636" s="8">
        <v>-1.62504291562129</v>
      </c>
      <c r="BT636" s="4">
        <v>0.85474813772985403</v>
      </c>
      <c r="BU636" s="8">
        <v>-1.7450735705954199</v>
      </c>
      <c r="BV636" s="4">
        <v>-0.91788245733667595</v>
      </c>
      <c r="BW636" s="8">
        <v>0</v>
      </c>
      <c r="BX636" s="8"/>
      <c r="BY636" s="8"/>
      <c r="BZ636" s="4"/>
      <c r="CA636" s="8"/>
      <c r="CB636" s="4"/>
      <c r="CC636" s="8"/>
      <c r="CD636" s="8"/>
      <c r="CE636" s="8"/>
      <c r="CF636" s="4"/>
      <c r="CG636" s="8"/>
      <c r="CH636" s="4"/>
      <c r="CI636" s="8"/>
      <c r="CJ636" s="8"/>
      <c r="CK636" s="8"/>
      <c r="CL636" s="4"/>
      <c r="CM636" s="8"/>
      <c r="CN636" s="4"/>
      <c r="CO636" s="8"/>
      <c r="CP636" s="8"/>
      <c r="CQ636" s="8"/>
      <c r="CR636" s="4"/>
      <c r="CS636" s="8"/>
      <c r="CT636" s="4"/>
      <c r="CU636" s="8"/>
      <c r="CV636" s="8"/>
      <c r="CW636" s="8"/>
      <c r="CX636" s="4"/>
      <c r="CY636" s="8"/>
      <c r="CZ636" s="4"/>
      <c r="DA636" s="8"/>
      <c r="DB636" s="8"/>
      <c r="DC636" s="8"/>
      <c r="DD636" s="4"/>
      <c r="DE636" s="8"/>
      <c r="DF636" s="4"/>
      <c r="DG636" s="8"/>
      <c r="DH636" s="8"/>
      <c r="DI636" s="8"/>
      <c r="DJ636" s="4"/>
      <c r="DK636" s="8"/>
      <c r="DL636" s="4"/>
      <c r="DM636" s="8"/>
      <c r="DN636" s="8"/>
      <c r="DO636" s="8"/>
      <c r="DP636" s="4"/>
      <c r="DQ636" s="8"/>
      <c r="DR636" s="4"/>
      <c r="DS636" s="8"/>
      <c r="DT636" s="8"/>
      <c r="DU636" s="8"/>
      <c r="DV636" s="4"/>
      <c r="DW636" s="8"/>
      <c r="DX636" s="4"/>
      <c r="DY636" s="8"/>
      <c r="DZ636" s="8"/>
      <c r="EA636" s="8"/>
      <c r="EB636" s="4"/>
      <c r="EC636" s="8"/>
      <c r="ED636" s="4"/>
      <c r="EE636" s="8"/>
      <c r="EF636" s="8"/>
      <c r="EG636" s="8"/>
      <c r="EH636" s="4"/>
      <c r="EI636" s="8"/>
      <c r="EJ636" s="4"/>
      <c r="EK636" s="8"/>
      <c r="EL636" s="8"/>
      <c r="EM636" s="8"/>
      <c r="EN636" s="4"/>
      <c r="EO636" s="8"/>
      <c r="EP636" s="4"/>
      <c r="EQ636" s="8"/>
      <c r="ER636" s="8"/>
      <c r="ES636" s="8"/>
      <c r="ET636" s="4"/>
      <c r="EU636" s="8"/>
      <c r="EV636" s="4"/>
      <c r="EW636" s="8"/>
      <c r="EX636" s="8"/>
      <c r="EY636" s="8"/>
      <c r="EZ636" s="4"/>
      <c r="FA636" s="8"/>
      <c r="FB636" s="4"/>
      <c r="FC636" s="8"/>
      <c r="FD636" s="7">
        <v>-1.90119503499274</v>
      </c>
      <c r="FE636" s="7">
        <v>-1.62504291562129</v>
      </c>
      <c r="FF636" s="4">
        <v>0.85474813772985403</v>
      </c>
      <c r="FG636" s="7">
        <v>-1.7450735705954199</v>
      </c>
      <c r="FH636" s="4">
        <v>0.91788245733667595</v>
      </c>
      <c r="FI636" s="7">
        <v>0</v>
      </c>
      <c r="FJ636" s="7">
        <v>0</v>
      </c>
      <c r="FK636" s="7">
        <v>0</v>
      </c>
      <c r="FL636" s="4"/>
      <c r="FM636" s="7">
        <v>0</v>
      </c>
      <c r="FN636" s="4"/>
      <c r="FO636" s="7">
        <v>0</v>
      </c>
      <c r="FP636" s="7">
        <v>0</v>
      </c>
      <c r="FQ636" s="7">
        <v>0</v>
      </c>
      <c r="FR636" s="4"/>
      <c r="FS636" s="7">
        <v>0</v>
      </c>
      <c r="FT636" s="4"/>
      <c r="FU636" s="7">
        <v>0</v>
      </c>
      <c r="FV636" s="7">
        <v>0</v>
      </c>
      <c r="FW636" s="7">
        <v>0</v>
      </c>
      <c r="FX636" s="4"/>
      <c r="FY636" s="7">
        <v>0</v>
      </c>
      <c r="FZ636" s="4"/>
      <c r="GA636" s="7">
        <v>0</v>
      </c>
      <c r="GB636" s="7">
        <v>0</v>
      </c>
      <c r="GC636" s="7">
        <v>0</v>
      </c>
      <c r="GD636" s="4"/>
      <c r="GE636" s="7">
        <v>0</v>
      </c>
      <c r="GF636" s="4"/>
      <c r="GG636" s="7">
        <v>0</v>
      </c>
      <c r="GH636" s="7">
        <v>0</v>
      </c>
      <c r="GI636" s="7">
        <v>0</v>
      </c>
      <c r="GJ636" s="4"/>
      <c r="GK636" s="7">
        <v>0</v>
      </c>
      <c r="GL636" s="4"/>
      <c r="GM636" s="7">
        <v>0</v>
      </c>
      <c r="GN636" s="7">
        <v>0</v>
      </c>
      <c r="GO636" s="7">
        <v>0</v>
      </c>
      <c r="GP636" s="4"/>
      <c r="GQ636" s="7">
        <v>0</v>
      </c>
      <c r="GR636" s="4"/>
      <c r="GS636" s="7">
        <v>0</v>
      </c>
      <c r="GT636" s="7">
        <v>0</v>
      </c>
      <c r="GU636" s="7">
        <v>0</v>
      </c>
      <c r="GV636" s="4"/>
      <c r="GW636" s="7">
        <v>0</v>
      </c>
      <c r="GX636" s="4"/>
      <c r="GY636" s="7">
        <v>0</v>
      </c>
      <c r="GZ636" s="3"/>
    </row>
    <row r="637" spans="1:208" s="11" customFormat="1" x14ac:dyDescent="0.25">
      <c r="A637" s="7" t="s">
        <v>220</v>
      </c>
      <c r="B637" s="7" t="s">
        <v>1422</v>
      </c>
      <c r="C637" s="7" t="s">
        <v>1423</v>
      </c>
      <c r="D637" s="33" t="s">
        <v>248</v>
      </c>
      <c r="E637" s="7"/>
      <c r="F637" s="8"/>
      <c r="G637" s="8">
        <v>8.0780179122849596</v>
      </c>
      <c r="H637" s="8">
        <v>12.6776688542445</v>
      </c>
      <c r="I637" s="8">
        <v>22.972832389474998</v>
      </c>
      <c r="J637" s="8">
        <v>4.2753552885253701</v>
      </c>
      <c r="K637" s="8">
        <v>5.86026852044619E-2</v>
      </c>
      <c r="L637" s="8">
        <v>0</v>
      </c>
      <c r="M637" s="8">
        <v>0</v>
      </c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>
        <v>8.0780179122849596</v>
      </c>
      <c r="AD637" s="8">
        <v>35.650501243719397</v>
      </c>
      <c r="AE637" s="8">
        <v>4.3339579737298299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43.728519156004403</v>
      </c>
      <c r="AP637" s="8">
        <v>4.3339579737298299</v>
      </c>
      <c r="AQ637" s="8"/>
      <c r="AR637" s="8"/>
      <c r="AS637" s="8"/>
      <c r="AT637" s="8"/>
      <c r="AU637" s="8">
        <f t="shared" si="52"/>
        <v>-4.3339579737298299</v>
      </c>
      <c r="AV637" s="8">
        <f t="shared" si="53"/>
        <v>0</v>
      </c>
      <c r="AW637" s="8">
        <f t="shared" si="54"/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9">
        <v>0</v>
      </c>
      <c r="BM637" s="8" t="s">
        <v>268</v>
      </c>
      <c r="BN637" s="7" t="s">
        <v>268</v>
      </c>
      <c r="BO637" s="10"/>
      <c r="BP637" s="10"/>
      <c r="BQ637" s="7" t="s">
        <v>252</v>
      </c>
      <c r="BR637" s="8"/>
      <c r="BS637" s="8"/>
      <c r="BT637" s="4"/>
      <c r="BU637" s="8"/>
      <c r="BV637" s="4"/>
      <c r="BW637" s="8"/>
      <c r="BX637" s="8"/>
      <c r="BY637" s="8"/>
      <c r="BZ637" s="4"/>
      <c r="CA637" s="8"/>
      <c r="CB637" s="4"/>
      <c r="CC637" s="8"/>
      <c r="CD637" s="8"/>
      <c r="CE637" s="8"/>
      <c r="CF637" s="4"/>
      <c r="CG637" s="8"/>
      <c r="CH637" s="4"/>
      <c r="CI637" s="8"/>
      <c r="CJ637" s="8"/>
      <c r="CK637" s="8"/>
      <c r="CL637" s="4"/>
      <c r="CM637" s="8"/>
      <c r="CN637" s="4"/>
      <c r="CO637" s="8"/>
      <c r="CP637" s="8"/>
      <c r="CQ637" s="8"/>
      <c r="CR637" s="4"/>
      <c r="CS637" s="8"/>
      <c r="CT637" s="4"/>
      <c r="CU637" s="8"/>
      <c r="CV637" s="8"/>
      <c r="CW637" s="8"/>
      <c r="CX637" s="4"/>
      <c r="CY637" s="8"/>
      <c r="CZ637" s="4"/>
      <c r="DA637" s="8"/>
      <c r="DB637" s="8"/>
      <c r="DC637" s="8"/>
      <c r="DD637" s="4"/>
      <c r="DE637" s="8"/>
      <c r="DF637" s="4"/>
      <c r="DG637" s="8"/>
      <c r="DH637" s="8"/>
      <c r="DI637" s="8"/>
      <c r="DJ637" s="4"/>
      <c r="DK637" s="8"/>
      <c r="DL637" s="4"/>
      <c r="DM637" s="8"/>
      <c r="DN637" s="8"/>
      <c r="DO637" s="8"/>
      <c r="DP637" s="4"/>
      <c r="DQ637" s="8"/>
      <c r="DR637" s="4"/>
      <c r="DS637" s="8"/>
      <c r="DT637" s="8"/>
      <c r="DU637" s="8"/>
      <c r="DV637" s="4"/>
      <c r="DW637" s="8"/>
      <c r="DX637" s="4"/>
      <c r="DY637" s="8"/>
      <c r="DZ637" s="8"/>
      <c r="EA637" s="8"/>
      <c r="EB637" s="4"/>
      <c r="EC637" s="8"/>
      <c r="ED637" s="4"/>
      <c r="EE637" s="8"/>
      <c r="EF637" s="8"/>
      <c r="EG637" s="8"/>
      <c r="EH637" s="4"/>
      <c r="EI637" s="8"/>
      <c r="EJ637" s="4"/>
      <c r="EK637" s="8"/>
      <c r="EL637" s="8"/>
      <c r="EM637" s="8"/>
      <c r="EN637" s="4"/>
      <c r="EO637" s="8"/>
      <c r="EP637" s="4"/>
      <c r="EQ637" s="8"/>
      <c r="ER637" s="8"/>
      <c r="ES637" s="8"/>
      <c r="ET637" s="4"/>
      <c r="EU637" s="8"/>
      <c r="EV637" s="4"/>
      <c r="EW637" s="8"/>
      <c r="EX637" s="8"/>
      <c r="EY637" s="8"/>
      <c r="EZ637" s="4"/>
      <c r="FA637" s="8"/>
      <c r="FB637" s="4"/>
      <c r="FC637" s="8"/>
      <c r="FD637" s="7">
        <v>0</v>
      </c>
      <c r="FE637" s="7">
        <v>0</v>
      </c>
      <c r="FF637" s="4"/>
      <c r="FG637" s="7">
        <v>0</v>
      </c>
      <c r="FH637" s="4"/>
      <c r="FI637" s="7">
        <v>0</v>
      </c>
      <c r="FJ637" s="7">
        <v>0</v>
      </c>
      <c r="FK637" s="7">
        <v>0</v>
      </c>
      <c r="FL637" s="4"/>
      <c r="FM637" s="7">
        <v>0</v>
      </c>
      <c r="FN637" s="4"/>
      <c r="FO637" s="7">
        <v>0</v>
      </c>
      <c r="FP637" s="7">
        <v>0</v>
      </c>
      <c r="FQ637" s="7">
        <v>0</v>
      </c>
      <c r="FR637" s="4"/>
      <c r="FS637" s="7">
        <v>0</v>
      </c>
      <c r="FT637" s="4"/>
      <c r="FU637" s="7">
        <v>0</v>
      </c>
      <c r="FV637" s="7">
        <v>0</v>
      </c>
      <c r="FW637" s="7">
        <v>0</v>
      </c>
      <c r="FX637" s="4"/>
      <c r="FY637" s="7">
        <v>0</v>
      </c>
      <c r="FZ637" s="4"/>
      <c r="GA637" s="7">
        <v>0</v>
      </c>
      <c r="GB637" s="7">
        <v>0</v>
      </c>
      <c r="GC637" s="7">
        <v>0</v>
      </c>
      <c r="GD637" s="4"/>
      <c r="GE637" s="7">
        <v>0</v>
      </c>
      <c r="GF637" s="4"/>
      <c r="GG637" s="7">
        <v>0</v>
      </c>
      <c r="GH637" s="7">
        <v>0</v>
      </c>
      <c r="GI637" s="7">
        <v>0</v>
      </c>
      <c r="GJ637" s="4"/>
      <c r="GK637" s="7">
        <v>0</v>
      </c>
      <c r="GL637" s="4"/>
      <c r="GM637" s="7">
        <v>0</v>
      </c>
      <c r="GN637" s="7">
        <v>0</v>
      </c>
      <c r="GO637" s="7">
        <v>0</v>
      </c>
      <c r="GP637" s="4"/>
      <c r="GQ637" s="7">
        <v>0</v>
      </c>
      <c r="GR637" s="4"/>
      <c r="GS637" s="7">
        <v>0</v>
      </c>
      <c r="GT637" s="7">
        <v>0</v>
      </c>
      <c r="GU637" s="7">
        <v>0</v>
      </c>
      <c r="GV637" s="4"/>
      <c r="GW637" s="7">
        <v>0</v>
      </c>
      <c r="GX637" s="4"/>
      <c r="GY637" s="7">
        <v>0</v>
      </c>
      <c r="GZ637" s="3"/>
    </row>
    <row r="638" spans="1:208" s="11" customFormat="1" x14ac:dyDescent="0.25">
      <c r="A638" s="7" t="s">
        <v>220</v>
      </c>
      <c r="B638" s="7" t="s">
        <v>1424</v>
      </c>
      <c r="C638" s="7" t="s">
        <v>1425</v>
      </c>
      <c r="D638" s="33" t="s">
        <v>248</v>
      </c>
      <c r="E638" s="7"/>
      <c r="F638" s="8"/>
      <c r="G638" s="8"/>
      <c r="H638" s="8"/>
      <c r="I638" s="8">
        <v>8.7442532762229899</v>
      </c>
      <c r="J638" s="8">
        <v>15.849246775819999</v>
      </c>
      <c r="K638" s="8">
        <v>0</v>
      </c>
      <c r="L638" s="8">
        <v>0</v>
      </c>
      <c r="M638" s="8">
        <v>0</v>
      </c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>
        <v>0</v>
      </c>
      <c r="AD638" s="8">
        <v>8.7442532762229899</v>
      </c>
      <c r="AE638" s="8">
        <v>15.849246775819999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8.7442532762229899</v>
      </c>
      <c r="AP638" s="8">
        <v>15.849246775819999</v>
      </c>
      <c r="AQ638" s="8"/>
      <c r="AR638" s="8"/>
      <c r="AS638" s="8"/>
      <c r="AT638" s="8"/>
      <c r="AU638" s="8">
        <f t="shared" si="52"/>
        <v>-15.849246775819999</v>
      </c>
      <c r="AV638" s="8">
        <f t="shared" si="53"/>
        <v>0</v>
      </c>
      <c r="AW638" s="8">
        <f t="shared" si="54"/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9">
        <v>0</v>
      </c>
      <c r="BM638" s="8" t="s">
        <v>268</v>
      </c>
      <c r="BN638" s="7" t="s">
        <v>268</v>
      </c>
      <c r="BO638" s="10"/>
      <c r="BP638" s="10"/>
      <c r="BQ638" s="7" t="s">
        <v>252</v>
      </c>
      <c r="BR638" s="8"/>
      <c r="BS638" s="8"/>
      <c r="BT638" s="4"/>
      <c r="BU638" s="8"/>
      <c r="BV638" s="4"/>
      <c r="BW638" s="8"/>
      <c r="BX638" s="8"/>
      <c r="BY638" s="8"/>
      <c r="BZ638" s="4"/>
      <c r="CA638" s="8"/>
      <c r="CB638" s="4"/>
      <c r="CC638" s="8"/>
      <c r="CD638" s="8"/>
      <c r="CE638" s="8"/>
      <c r="CF638" s="4"/>
      <c r="CG638" s="8"/>
      <c r="CH638" s="4"/>
      <c r="CI638" s="8"/>
      <c r="CJ638" s="8"/>
      <c r="CK638" s="8"/>
      <c r="CL638" s="4"/>
      <c r="CM638" s="8"/>
      <c r="CN638" s="4"/>
      <c r="CO638" s="8"/>
      <c r="CP638" s="8"/>
      <c r="CQ638" s="8"/>
      <c r="CR638" s="4"/>
      <c r="CS638" s="8"/>
      <c r="CT638" s="4"/>
      <c r="CU638" s="8"/>
      <c r="CV638" s="8"/>
      <c r="CW638" s="8"/>
      <c r="CX638" s="4"/>
      <c r="CY638" s="8"/>
      <c r="CZ638" s="4"/>
      <c r="DA638" s="8"/>
      <c r="DB638" s="8"/>
      <c r="DC638" s="8"/>
      <c r="DD638" s="4"/>
      <c r="DE638" s="8"/>
      <c r="DF638" s="4"/>
      <c r="DG638" s="8"/>
      <c r="DH638" s="8"/>
      <c r="DI638" s="8"/>
      <c r="DJ638" s="4"/>
      <c r="DK638" s="8"/>
      <c r="DL638" s="4"/>
      <c r="DM638" s="8"/>
      <c r="DN638" s="8"/>
      <c r="DO638" s="8"/>
      <c r="DP638" s="4"/>
      <c r="DQ638" s="8"/>
      <c r="DR638" s="4"/>
      <c r="DS638" s="8"/>
      <c r="DT638" s="8"/>
      <c r="DU638" s="8"/>
      <c r="DV638" s="4"/>
      <c r="DW638" s="8"/>
      <c r="DX638" s="4"/>
      <c r="DY638" s="8"/>
      <c r="DZ638" s="8"/>
      <c r="EA638" s="8"/>
      <c r="EB638" s="4"/>
      <c r="EC638" s="8"/>
      <c r="ED638" s="4"/>
      <c r="EE638" s="8"/>
      <c r="EF638" s="8"/>
      <c r="EG638" s="8"/>
      <c r="EH638" s="4"/>
      <c r="EI638" s="8"/>
      <c r="EJ638" s="4"/>
      <c r="EK638" s="8"/>
      <c r="EL638" s="8"/>
      <c r="EM638" s="8"/>
      <c r="EN638" s="4"/>
      <c r="EO638" s="8"/>
      <c r="EP638" s="4"/>
      <c r="EQ638" s="8"/>
      <c r="ER638" s="8"/>
      <c r="ES638" s="8"/>
      <c r="ET638" s="4"/>
      <c r="EU638" s="8"/>
      <c r="EV638" s="4"/>
      <c r="EW638" s="8"/>
      <c r="EX638" s="8"/>
      <c r="EY638" s="8"/>
      <c r="EZ638" s="4"/>
      <c r="FA638" s="8"/>
      <c r="FB638" s="4"/>
      <c r="FC638" s="8"/>
      <c r="FD638" s="7">
        <v>0</v>
      </c>
      <c r="FE638" s="7">
        <v>0</v>
      </c>
      <c r="FF638" s="4"/>
      <c r="FG638" s="7">
        <v>0</v>
      </c>
      <c r="FH638" s="4"/>
      <c r="FI638" s="7">
        <v>0</v>
      </c>
      <c r="FJ638" s="7">
        <v>0</v>
      </c>
      <c r="FK638" s="7">
        <v>0</v>
      </c>
      <c r="FL638" s="4"/>
      <c r="FM638" s="7">
        <v>0</v>
      </c>
      <c r="FN638" s="4"/>
      <c r="FO638" s="7">
        <v>0</v>
      </c>
      <c r="FP638" s="7">
        <v>0</v>
      </c>
      <c r="FQ638" s="7">
        <v>0</v>
      </c>
      <c r="FR638" s="4"/>
      <c r="FS638" s="7">
        <v>0</v>
      </c>
      <c r="FT638" s="4"/>
      <c r="FU638" s="7">
        <v>0</v>
      </c>
      <c r="FV638" s="7">
        <v>0</v>
      </c>
      <c r="FW638" s="7">
        <v>0</v>
      </c>
      <c r="FX638" s="4"/>
      <c r="FY638" s="7">
        <v>0</v>
      </c>
      <c r="FZ638" s="4"/>
      <c r="GA638" s="7">
        <v>0</v>
      </c>
      <c r="GB638" s="7">
        <v>0</v>
      </c>
      <c r="GC638" s="7">
        <v>0</v>
      </c>
      <c r="GD638" s="4"/>
      <c r="GE638" s="7">
        <v>0</v>
      </c>
      <c r="GF638" s="4"/>
      <c r="GG638" s="7">
        <v>0</v>
      </c>
      <c r="GH638" s="7">
        <v>0</v>
      </c>
      <c r="GI638" s="7">
        <v>0</v>
      </c>
      <c r="GJ638" s="4"/>
      <c r="GK638" s="7">
        <v>0</v>
      </c>
      <c r="GL638" s="4"/>
      <c r="GM638" s="7">
        <v>0</v>
      </c>
      <c r="GN638" s="7">
        <v>0</v>
      </c>
      <c r="GO638" s="7">
        <v>0</v>
      </c>
      <c r="GP638" s="4"/>
      <c r="GQ638" s="7">
        <v>0</v>
      </c>
      <c r="GR638" s="4"/>
      <c r="GS638" s="7">
        <v>0</v>
      </c>
      <c r="GT638" s="7">
        <v>0</v>
      </c>
      <c r="GU638" s="7">
        <v>0</v>
      </c>
      <c r="GV638" s="4"/>
      <c r="GW638" s="7">
        <v>0</v>
      </c>
      <c r="GX638" s="4"/>
      <c r="GY638" s="7">
        <v>0</v>
      </c>
      <c r="GZ638" s="3"/>
    </row>
    <row r="639" spans="1:208" s="11" customFormat="1" x14ac:dyDescent="0.25">
      <c r="A639" s="7" t="s">
        <v>220</v>
      </c>
      <c r="B639" s="7" t="s">
        <v>1426</v>
      </c>
      <c r="C639" s="7"/>
      <c r="D639" s="33" t="s">
        <v>231</v>
      </c>
      <c r="E639" s="7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>
        <v>118.18460517365899</v>
      </c>
      <c r="AB639" s="8">
        <v>51.724254905628001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118.18460517365899</v>
      </c>
      <c r="AN639" s="8">
        <v>51.724254905628001</v>
      </c>
      <c r="AO639" s="8"/>
      <c r="AP639" s="8"/>
      <c r="AQ639" s="8"/>
      <c r="AR639" s="8"/>
      <c r="AS639" s="8"/>
      <c r="AT639" s="8">
        <v>169.908860079287</v>
      </c>
      <c r="AU639" s="8">
        <f t="shared" si="52"/>
        <v>0</v>
      </c>
      <c r="AV639" s="8">
        <f t="shared" si="53"/>
        <v>0</v>
      </c>
      <c r="AW639" s="8">
        <f t="shared" si="54"/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9">
        <v>118.18460517365899</v>
      </c>
      <c r="BM639" s="8" t="s">
        <v>268</v>
      </c>
      <c r="BN639" s="7" t="s">
        <v>268</v>
      </c>
      <c r="BO639" s="10"/>
      <c r="BP639" s="10"/>
      <c r="BQ639" s="7" t="s">
        <v>252</v>
      </c>
      <c r="BR639" s="8"/>
      <c r="BS639" s="8"/>
      <c r="BT639" s="4"/>
      <c r="BU639" s="8"/>
      <c r="BV639" s="4"/>
      <c r="BW639" s="8"/>
      <c r="BX639" s="8"/>
      <c r="BY639" s="8"/>
      <c r="BZ639" s="4"/>
      <c r="CA639" s="8"/>
      <c r="CB639" s="4"/>
      <c r="CC639" s="8"/>
      <c r="CD639" s="8"/>
      <c r="CE639" s="8"/>
      <c r="CF639" s="4"/>
      <c r="CG639" s="8"/>
      <c r="CH639" s="4"/>
      <c r="CI639" s="8"/>
      <c r="CJ639" s="8"/>
      <c r="CK639" s="8"/>
      <c r="CL639" s="4"/>
      <c r="CM639" s="8"/>
      <c r="CN639" s="4"/>
      <c r="CO639" s="8"/>
      <c r="CP639" s="8"/>
      <c r="CQ639" s="8"/>
      <c r="CR639" s="4"/>
      <c r="CS639" s="8"/>
      <c r="CT639" s="4"/>
      <c r="CU639" s="8"/>
      <c r="CV639" s="8"/>
      <c r="CW639" s="8"/>
      <c r="CX639" s="4"/>
      <c r="CY639" s="8"/>
      <c r="CZ639" s="4"/>
      <c r="DA639" s="8"/>
      <c r="DB639" s="8"/>
      <c r="DC639" s="8"/>
      <c r="DD639" s="4"/>
      <c r="DE639" s="8"/>
      <c r="DF639" s="4"/>
      <c r="DG639" s="8"/>
      <c r="DH639" s="8"/>
      <c r="DI639" s="8"/>
      <c r="DJ639" s="4"/>
      <c r="DK639" s="8"/>
      <c r="DL639" s="4"/>
      <c r="DM639" s="8"/>
      <c r="DN639" s="8"/>
      <c r="DO639" s="8"/>
      <c r="DP639" s="4"/>
      <c r="DQ639" s="8"/>
      <c r="DR639" s="4"/>
      <c r="DS639" s="8"/>
      <c r="DT639" s="8"/>
      <c r="DU639" s="8"/>
      <c r="DV639" s="4"/>
      <c r="DW639" s="8"/>
      <c r="DX639" s="4"/>
      <c r="DY639" s="8"/>
      <c r="DZ639" s="8"/>
      <c r="EA639" s="8"/>
      <c r="EB639" s="4"/>
      <c r="EC639" s="8"/>
      <c r="ED639" s="4"/>
      <c r="EE639" s="8"/>
      <c r="EF639" s="8"/>
      <c r="EG639" s="8"/>
      <c r="EH639" s="4"/>
      <c r="EI639" s="8"/>
      <c r="EJ639" s="4"/>
      <c r="EK639" s="8"/>
      <c r="EL639" s="8"/>
      <c r="EM639" s="8"/>
      <c r="EN639" s="4"/>
      <c r="EO639" s="8"/>
      <c r="EP639" s="4"/>
      <c r="EQ639" s="8"/>
      <c r="ER639" s="8">
        <v>118.18460517365899</v>
      </c>
      <c r="ES639" s="8">
        <v>87.197754142240299</v>
      </c>
      <c r="ET639" s="4">
        <v>0.73780975122870496</v>
      </c>
      <c r="EU639" s="8">
        <v>82.184836282177699</v>
      </c>
      <c r="EV639" s="4">
        <v>0.69539375421541705</v>
      </c>
      <c r="EW639" s="8">
        <v>5.1247311827957001</v>
      </c>
      <c r="EX639" s="8">
        <v>51.724254905628001</v>
      </c>
      <c r="EY639" s="8">
        <v>25.419702840127901</v>
      </c>
      <c r="EZ639" s="4">
        <v>0.49144647683193599</v>
      </c>
      <c r="FA639" s="8">
        <v>20.463735324452099</v>
      </c>
      <c r="FB639" s="4">
        <v>0.39563132154902297</v>
      </c>
      <c r="FC639" s="8">
        <v>4.2311827956989303</v>
      </c>
      <c r="FD639" s="7">
        <v>0</v>
      </c>
      <c r="FE639" s="7">
        <v>0</v>
      </c>
      <c r="FF639" s="4"/>
      <c r="FG639" s="7">
        <v>0</v>
      </c>
      <c r="FH639" s="4"/>
      <c r="FI639" s="7">
        <v>0</v>
      </c>
      <c r="FJ639" s="7">
        <v>0</v>
      </c>
      <c r="FK639" s="7">
        <v>0</v>
      </c>
      <c r="FL639" s="4"/>
      <c r="FM639" s="7">
        <v>0</v>
      </c>
      <c r="FN639" s="4"/>
      <c r="FO639" s="7">
        <v>0</v>
      </c>
      <c r="FP639" s="7">
        <v>0</v>
      </c>
      <c r="FQ639" s="7">
        <v>0</v>
      </c>
      <c r="FR639" s="4"/>
      <c r="FS639" s="7">
        <v>0</v>
      </c>
      <c r="FT639" s="4"/>
      <c r="FU639" s="7">
        <v>0</v>
      </c>
      <c r="FV639" s="7">
        <v>0</v>
      </c>
      <c r="FW639" s="7">
        <v>0</v>
      </c>
      <c r="FX639" s="4"/>
      <c r="FY639" s="7">
        <v>0</v>
      </c>
      <c r="FZ639" s="4"/>
      <c r="GA639" s="7">
        <v>0</v>
      </c>
      <c r="GB639" s="7">
        <v>0</v>
      </c>
      <c r="GC639" s="7">
        <v>0</v>
      </c>
      <c r="GD639" s="4"/>
      <c r="GE639" s="7">
        <v>0</v>
      </c>
      <c r="GF639" s="4"/>
      <c r="GG639" s="7">
        <v>0</v>
      </c>
      <c r="GH639" s="7">
        <v>0</v>
      </c>
      <c r="GI639" s="7">
        <v>0</v>
      </c>
      <c r="GJ639" s="4"/>
      <c r="GK639" s="7">
        <v>0</v>
      </c>
      <c r="GL639" s="4"/>
      <c r="GM639" s="7">
        <v>0</v>
      </c>
      <c r="GN639" s="7">
        <v>118.18460517365899</v>
      </c>
      <c r="GO639" s="7">
        <v>87.197754142240299</v>
      </c>
      <c r="GP639" s="4">
        <v>0.73780975122870496</v>
      </c>
      <c r="GQ639" s="7">
        <v>82.184836282177699</v>
      </c>
      <c r="GR639" s="4">
        <v>0.69539375421541705</v>
      </c>
      <c r="GS639" s="7">
        <v>5.1247311827957001</v>
      </c>
      <c r="GT639" s="7">
        <v>51.724254905628001</v>
      </c>
      <c r="GU639" s="7">
        <v>25.419702840127901</v>
      </c>
      <c r="GV639" s="4">
        <v>0.49144647683193599</v>
      </c>
      <c r="GW639" s="7">
        <v>20.463735324452099</v>
      </c>
      <c r="GX639" s="4">
        <v>0.39563132154902297</v>
      </c>
      <c r="GY639" s="7">
        <v>4.2311827956989303</v>
      </c>
      <c r="GZ639" s="3"/>
    </row>
    <row r="640" spans="1:208" s="11" customFormat="1" x14ac:dyDescent="0.25">
      <c r="A640" s="7" t="s">
        <v>220</v>
      </c>
      <c r="B640" s="7" t="s">
        <v>1427</v>
      </c>
      <c r="C640" s="7" t="s">
        <v>1427</v>
      </c>
      <c r="D640" s="33" t="s">
        <v>241</v>
      </c>
      <c r="E640" s="7"/>
      <c r="F640" s="8">
        <v>0</v>
      </c>
      <c r="G640" s="8">
        <v>0</v>
      </c>
      <c r="H640" s="8">
        <v>0</v>
      </c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/>
      <c r="AQ640" s="8"/>
      <c r="AR640" s="8"/>
      <c r="AS640" s="8"/>
      <c r="AT640" s="8"/>
      <c r="AU640" s="8">
        <f t="shared" si="52"/>
        <v>0</v>
      </c>
      <c r="AV640" s="8">
        <f t="shared" si="53"/>
        <v>0</v>
      </c>
      <c r="AW640" s="8">
        <f t="shared" si="54"/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9">
        <v>0</v>
      </c>
      <c r="BM640" s="8" t="s">
        <v>249</v>
      </c>
      <c r="BN640" s="7" t="s">
        <v>249</v>
      </c>
      <c r="BO640" s="10">
        <v>135</v>
      </c>
      <c r="BP640" s="10"/>
      <c r="BQ640" s="7" t="s">
        <v>252</v>
      </c>
      <c r="BR640" s="8"/>
      <c r="BS640" s="8"/>
      <c r="BT640" s="4"/>
      <c r="BU640" s="8"/>
      <c r="BV640" s="4"/>
      <c r="BW640" s="8"/>
      <c r="BX640" s="8"/>
      <c r="BY640" s="8"/>
      <c r="BZ640" s="4"/>
      <c r="CA640" s="8"/>
      <c r="CB640" s="4"/>
      <c r="CC640" s="8"/>
      <c r="CD640" s="8"/>
      <c r="CE640" s="8"/>
      <c r="CF640" s="4"/>
      <c r="CG640" s="8"/>
      <c r="CH640" s="4"/>
      <c r="CI640" s="8"/>
      <c r="CJ640" s="8"/>
      <c r="CK640" s="8"/>
      <c r="CL640" s="4"/>
      <c r="CM640" s="8"/>
      <c r="CN640" s="4"/>
      <c r="CO640" s="8"/>
      <c r="CP640" s="8"/>
      <c r="CQ640" s="8"/>
      <c r="CR640" s="4"/>
      <c r="CS640" s="8"/>
      <c r="CT640" s="4"/>
      <c r="CU640" s="8"/>
      <c r="CV640" s="8"/>
      <c r="CW640" s="8"/>
      <c r="CX640" s="4"/>
      <c r="CY640" s="8"/>
      <c r="CZ640" s="4"/>
      <c r="DA640" s="8"/>
      <c r="DB640" s="8"/>
      <c r="DC640" s="8"/>
      <c r="DD640" s="4"/>
      <c r="DE640" s="8"/>
      <c r="DF640" s="4"/>
      <c r="DG640" s="8"/>
      <c r="DH640" s="8"/>
      <c r="DI640" s="8"/>
      <c r="DJ640" s="4"/>
      <c r="DK640" s="8"/>
      <c r="DL640" s="4"/>
      <c r="DM640" s="8"/>
      <c r="DN640" s="8"/>
      <c r="DO640" s="8"/>
      <c r="DP640" s="4"/>
      <c r="DQ640" s="8"/>
      <c r="DR640" s="4"/>
      <c r="DS640" s="8"/>
      <c r="DT640" s="8"/>
      <c r="DU640" s="8"/>
      <c r="DV640" s="4"/>
      <c r="DW640" s="8"/>
      <c r="DX640" s="4"/>
      <c r="DY640" s="8"/>
      <c r="DZ640" s="8"/>
      <c r="EA640" s="8"/>
      <c r="EB640" s="4"/>
      <c r="EC640" s="8"/>
      <c r="ED640" s="4"/>
      <c r="EE640" s="8"/>
      <c r="EF640" s="8"/>
      <c r="EG640" s="8"/>
      <c r="EH640" s="4"/>
      <c r="EI640" s="8"/>
      <c r="EJ640" s="4"/>
      <c r="EK640" s="8"/>
      <c r="EL640" s="8"/>
      <c r="EM640" s="8"/>
      <c r="EN640" s="4"/>
      <c r="EO640" s="8"/>
      <c r="EP640" s="4"/>
      <c r="EQ640" s="8"/>
      <c r="ER640" s="8"/>
      <c r="ES640" s="8"/>
      <c r="ET640" s="4"/>
      <c r="EU640" s="8"/>
      <c r="EV640" s="4"/>
      <c r="EW640" s="8"/>
      <c r="EX640" s="8"/>
      <c r="EY640" s="8"/>
      <c r="EZ640" s="4"/>
      <c r="FA640" s="8"/>
      <c r="FB640" s="4"/>
      <c r="FC640" s="8"/>
      <c r="FD640" s="7">
        <v>0</v>
      </c>
      <c r="FE640" s="7">
        <v>0</v>
      </c>
      <c r="FF640" s="4"/>
      <c r="FG640" s="7">
        <v>0</v>
      </c>
      <c r="FH640" s="4"/>
      <c r="FI640" s="7">
        <v>0</v>
      </c>
      <c r="FJ640" s="7">
        <v>0</v>
      </c>
      <c r="FK640" s="7">
        <v>0</v>
      </c>
      <c r="FL640" s="4"/>
      <c r="FM640" s="7">
        <v>0</v>
      </c>
      <c r="FN640" s="4"/>
      <c r="FO640" s="7">
        <v>0</v>
      </c>
      <c r="FP640" s="7">
        <v>0</v>
      </c>
      <c r="FQ640" s="7">
        <v>0</v>
      </c>
      <c r="FR640" s="4"/>
      <c r="FS640" s="7">
        <v>0</v>
      </c>
      <c r="FT640" s="4"/>
      <c r="FU640" s="7">
        <v>0</v>
      </c>
      <c r="FV640" s="7">
        <v>0</v>
      </c>
      <c r="FW640" s="7">
        <v>0</v>
      </c>
      <c r="FX640" s="4"/>
      <c r="FY640" s="7">
        <v>0</v>
      </c>
      <c r="FZ640" s="4"/>
      <c r="GA640" s="7">
        <v>0</v>
      </c>
      <c r="GB640" s="7">
        <v>0</v>
      </c>
      <c r="GC640" s="7">
        <v>0</v>
      </c>
      <c r="GD640" s="4"/>
      <c r="GE640" s="7">
        <v>0</v>
      </c>
      <c r="GF640" s="4"/>
      <c r="GG640" s="7">
        <v>0</v>
      </c>
      <c r="GH640" s="7">
        <v>0</v>
      </c>
      <c r="GI640" s="7">
        <v>0</v>
      </c>
      <c r="GJ640" s="4"/>
      <c r="GK640" s="7">
        <v>0</v>
      </c>
      <c r="GL640" s="4"/>
      <c r="GM640" s="7">
        <v>0</v>
      </c>
      <c r="GN640" s="7">
        <v>0</v>
      </c>
      <c r="GO640" s="7">
        <v>0</v>
      </c>
      <c r="GP640" s="4"/>
      <c r="GQ640" s="7">
        <v>0</v>
      </c>
      <c r="GR640" s="4"/>
      <c r="GS640" s="7">
        <v>0</v>
      </c>
      <c r="GT640" s="7">
        <v>0</v>
      </c>
      <c r="GU640" s="7">
        <v>0</v>
      </c>
      <c r="GV640" s="4"/>
      <c r="GW640" s="7">
        <v>0</v>
      </c>
      <c r="GX640" s="4"/>
      <c r="GY640" s="7">
        <v>0</v>
      </c>
      <c r="GZ640" s="3"/>
    </row>
    <row r="641" spans="1:208" s="11" customFormat="1" x14ac:dyDescent="0.25">
      <c r="A641" s="7" t="s">
        <v>220</v>
      </c>
      <c r="B641" s="7" t="s">
        <v>1428</v>
      </c>
      <c r="C641" s="7" t="s">
        <v>1429</v>
      </c>
      <c r="D641" s="33" t="s">
        <v>223</v>
      </c>
      <c r="E641" s="7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>
        <v>0</v>
      </c>
      <c r="Q641" s="8">
        <v>6.2424970642420901</v>
      </c>
      <c r="R641" s="8">
        <v>0</v>
      </c>
      <c r="S641" s="8">
        <v>2.4730556714919399E-2</v>
      </c>
      <c r="T641" s="8">
        <v>0</v>
      </c>
      <c r="U641" s="8"/>
      <c r="V641" s="8"/>
      <c r="W641" s="8"/>
      <c r="X641" s="8"/>
      <c r="Y641" s="8"/>
      <c r="Z641" s="8"/>
      <c r="AA641" s="8"/>
      <c r="AB641" s="8"/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6.2424970642420901</v>
      </c>
      <c r="AI641" s="8">
        <v>2.4730556714919399E-2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/>
      <c r="AP641" s="8"/>
      <c r="AQ641" s="8">
        <v>6.2424970642420901</v>
      </c>
      <c r="AR641" s="8">
        <v>2.4730556714919399E-2</v>
      </c>
      <c r="AS641" s="8"/>
      <c r="AT641" s="8"/>
      <c r="AU641" s="8">
        <f t="shared" si="52"/>
        <v>6.2424970642420901</v>
      </c>
      <c r="AV641" s="8">
        <f t="shared" si="53"/>
        <v>-6.2177665075271706</v>
      </c>
      <c r="AW641" s="8">
        <f t="shared" si="54"/>
        <v>-2.4730556714919399E-2</v>
      </c>
      <c r="AX641" s="8">
        <v>0</v>
      </c>
      <c r="AY641" s="8">
        <v>0</v>
      </c>
      <c r="AZ641" s="8">
        <v>0</v>
      </c>
      <c r="BA641" s="8">
        <v>0</v>
      </c>
      <c r="BB641" s="8">
        <v>6.2424970642420901</v>
      </c>
      <c r="BC641" s="8">
        <v>-6.2424970642420901</v>
      </c>
      <c r="BD641" s="8">
        <v>2.4730556714919399E-2</v>
      </c>
      <c r="BE641" s="8">
        <v>-2.4730556714919399E-2</v>
      </c>
      <c r="BF641" s="8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9">
        <v>0</v>
      </c>
      <c r="BM641" s="8" t="s">
        <v>268</v>
      </c>
      <c r="BN641" s="7" t="s">
        <v>268</v>
      </c>
      <c r="BO641" s="10">
        <v>634</v>
      </c>
      <c r="BP641" s="10"/>
      <c r="BQ641" s="7" t="s">
        <v>252</v>
      </c>
      <c r="BR641" s="8"/>
      <c r="BS641" s="8"/>
      <c r="BT641" s="4"/>
      <c r="BU641" s="8"/>
      <c r="BV641" s="4"/>
      <c r="BW641" s="8"/>
      <c r="BX641" s="8"/>
      <c r="BY641" s="8"/>
      <c r="BZ641" s="4"/>
      <c r="CA641" s="8"/>
      <c r="CB641" s="4"/>
      <c r="CC641" s="8"/>
      <c r="CD641" s="8">
        <v>0</v>
      </c>
      <c r="CE641" s="8">
        <v>-1.18384541128484</v>
      </c>
      <c r="CF641" s="4"/>
      <c r="CG641" s="8">
        <v>-2.87446702923181</v>
      </c>
      <c r="CH641" s="4"/>
      <c r="CI641" s="8">
        <v>1.17096774193548</v>
      </c>
      <c r="CJ641" s="8">
        <v>6.9564018077239096</v>
      </c>
      <c r="CK641" s="8">
        <v>6.0144575108593203</v>
      </c>
      <c r="CL641" s="4">
        <v>0.864593172893101</v>
      </c>
      <c r="CM641" s="8">
        <v>5.4413894502904201</v>
      </c>
      <c r="CN641" s="4">
        <v>0.78221321894440898</v>
      </c>
      <c r="CO641" s="8">
        <v>1</v>
      </c>
      <c r="CP641" s="8">
        <v>0</v>
      </c>
      <c r="CQ641" s="8">
        <v>0</v>
      </c>
      <c r="CR641" s="4"/>
      <c r="CS641" s="8">
        <v>0</v>
      </c>
      <c r="CT641" s="4"/>
      <c r="CU641" s="8">
        <v>0</v>
      </c>
      <c r="CV641" s="8">
        <v>1.43499705423977E-2</v>
      </c>
      <c r="CW641" s="8">
        <v>1.43499705423977E-2</v>
      </c>
      <c r="CX641" s="4">
        <v>1</v>
      </c>
      <c r="CY641" s="8">
        <v>1.43499705423977E-2</v>
      </c>
      <c r="CZ641" s="4">
        <v>1</v>
      </c>
      <c r="DA641" s="8">
        <v>0</v>
      </c>
      <c r="DB641" s="8">
        <v>0</v>
      </c>
      <c r="DC641" s="8">
        <v>0</v>
      </c>
      <c r="DD641" s="4"/>
      <c r="DE641" s="8">
        <v>-7.2347695078826997E-3</v>
      </c>
      <c r="DF641" s="4"/>
      <c r="DG641" s="8">
        <v>0</v>
      </c>
      <c r="DH641" s="8"/>
      <c r="DI641" s="8"/>
      <c r="DJ641" s="4"/>
      <c r="DK641" s="8"/>
      <c r="DL641" s="4"/>
      <c r="DM641" s="8"/>
      <c r="DN641" s="8"/>
      <c r="DO641" s="8"/>
      <c r="DP641" s="4"/>
      <c r="DQ641" s="8"/>
      <c r="DR641" s="4"/>
      <c r="DS641" s="8"/>
      <c r="DT641" s="8"/>
      <c r="DU641" s="8"/>
      <c r="DV641" s="4"/>
      <c r="DW641" s="8"/>
      <c r="DX641" s="4"/>
      <c r="DY641" s="8"/>
      <c r="DZ641" s="8"/>
      <c r="EA641" s="8"/>
      <c r="EB641" s="4"/>
      <c r="EC641" s="8"/>
      <c r="ED641" s="4"/>
      <c r="EE641" s="8"/>
      <c r="EF641" s="8"/>
      <c r="EG641" s="8"/>
      <c r="EH641" s="4"/>
      <c r="EI641" s="8"/>
      <c r="EJ641" s="4"/>
      <c r="EK641" s="8"/>
      <c r="EL641" s="8"/>
      <c r="EM641" s="8"/>
      <c r="EN641" s="4"/>
      <c r="EO641" s="8"/>
      <c r="EP641" s="4"/>
      <c r="EQ641" s="8"/>
      <c r="ER641" s="8"/>
      <c r="ES641" s="8"/>
      <c r="ET641" s="4"/>
      <c r="EU641" s="8"/>
      <c r="EV641" s="4"/>
      <c r="EW641" s="8"/>
      <c r="EX641" s="8"/>
      <c r="EY641" s="8"/>
      <c r="EZ641" s="4"/>
      <c r="FA641" s="8"/>
      <c r="FB641" s="4"/>
      <c r="FC641" s="8"/>
      <c r="FD641" s="7">
        <v>0</v>
      </c>
      <c r="FE641" s="7">
        <v>0</v>
      </c>
      <c r="FF641" s="4"/>
      <c r="FG641" s="7">
        <v>0</v>
      </c>
      <c r="FH641" s="4"/>
      <c r="FI641" s="7">
        <v>0</v>
      </c>
      <c r="FJ641" s="7">
        <v>6.9564018077239096</v>
      </c>
      <c r="FK641" s="7">
        <v>4.8306120995744797</v>
      </c>
      <c r="FL641" s="4">
        <v>0.69441246108166099</v>
      </c>
      <c r="FM641" s="7">
        <v>2.5669224210586101</v>
      </c>
      <c r="FN641" s="4">
        <v>0.36900145966388498</v>
      </c>
      <c r="FO641" s="7">
        <v>2.1709677419354798</v>
      </c>
      <c r="FP641" s="7">
        <v>1.43499705423977E-2</v>
      </c>
      <c r="FQ641" s="7">
        <v>1.43499705423977E-2</v>
      </c>
      <c r="FR641" s="4">
        <v>1</v>
      </c>
      <c r="FS641" s="7">
        <v>1.43499705423977E-2</v>
      </c>
      <c r="FT641" s="4">
        <v>1</v>
      </c>
      <c r="FU641" s="7">
        <v>0</v>
      </c>
      <c r="FV641" s="7">
        <v>0</v>
      </c>
      <c r="FW641" s="7">
        <v>0</v>
      </c>
      <c r="FX641" s="4"/>
      <c r="FY641" s="7">
        <v>-7.2347695078826997E-3</v>
      </c>
      <c r="FZ641" s="4"/>
      <c r="GA641" s="7">
        <v>0</v>
      </c>
      <c r="GB641" s="7">
        <v>0</v>
      </c>
      <c r="GC641" s="7">
        <v>0</v>
      </c>
      <c r="GD641" s="4"/>
      <c r="GE641" s="7">
        <v>0</v>
      </c>
      <c r="GF641" s="4"/>
      <c r="GG641" s="7">
        <v>0</v>
      </c>
      <c r="GH641" s="7">
        <v>0</v>
      </c>
      <c r="GI641" s="7">
        <v>0</v>
      </c>
      <c r="GJ641" s="4"/>
      <c r="GK641" s="7">
        <v>0</v>
      </c>
      <c r="GL641" s="4"/>
      <c r="GM641" s="7">
        <v>0</v>
      </c>
      <c r="GN641" s="7">
        <v>0</v>
      </c>
      <c r="GO641" s="7">
        <v>0</v>
      </c>
      <c r="GP641" s="4"/>
      <c r="GQ641" s="7">
        <v>0</v>
      </c>
      <c r="GR641" s="4"/>
      <c r="GS641" s="7">
        <v>0</v>
      </c>
      <c r="GT641" s="7">
        <v>0</v>
      </c>
      <c r="GU641" s="7">
        <v>0</v>
      </c>
      <c r="GV641" s="4"/>
      <c r="GW641" s="7">
        <v>0</v>
      </c>
      <c r="GX641" s="4"/>
      <c r="GY641" s="7">
        <v>0</v>
      </c>
      <c r="GZ641" s="3"/>
    </row>
    <row r="642" spans="1:208" s="11" customFormat="1" x14ac:dyDescent="0.25">
      <c r="A642" s="7" t="s">
        <v>220</v>
      </c>
      <c r="B642" s="7" t="s">
        <v>1430</v>
      </c>
      <c r="C642" s="7" t="s">
        <v>1431</v>
      </c>
      <c r="D642" s="33" t="s">
        <v>248</v>
      </c>
      <c r="E642" s="7"/>
      <c r="F642" s="8"/>
      <c r="G642" s="8"/>
      <c r="H642" s="8"/>
      <c r="I642" s="8">
        <v>3.3631503208643001</v>
      </c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>
        <v>0</v>
      </c>
      <c r="AD642" s="8">
        <v>3.3631503208643001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3.3631503208643001</v>
      </c>
      <c r="AP642" s="8"/>
      <c r="AQ642" s="8"/>
      <c r="AR642" s="8"/>
      <c r="AS642" s="8"/>
      <c r="AT642" s="8"/>
      <c r="AU642" s="8">
        <f t="shared" si="52"/>
        <v>0</v>
      </c>
      <c r="AV642" s="8">
        <f t="shared" si="53"/>
        <v>0</v>
      </c>
      <c r="AW642" s="8">
        <f t="shared" si="54"/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9">
        <v>0</v>
      </c>
      <c r="BM642" s="8" t="s">
        <v>268</v>
      </c>
      <c r="BN642" s="7" t="s">
        <v>268</v>
      </c>
      <c r="BO642" s="10">
        <v>644</v>
      </c>
      <c r="BP642" s="10"/>
      <c r="BQ642" s="7" t="s">
        <v>252</v>
      </c>
      <c r="BR642" s="8"/>
      <c r="BS642" s="8"/>
      <c r="BT642" s="4"/>
      <c r="BU642" s="8"/>
      <c r="BV642" s="4"/>
      <c r="BW642" s="8"/>
      <c r="BX642" s="8"/>
      <c r="BY642" s="8"/>
      <c r="BZ642" s="4"/>
      <c r="CA642" s="8"/>
      <c r="CB642" s="4"/>
      <c r="CC642" s="8"/>
      <c r="CD642" s="8"/>
      <c r="CE642" s="8"/>
      <c r="CF642" s="4"/>
      <c r="CG642" s="8"/>
      <c r="CH642" s="4"/>
      <c r="CI642" s="8"/>
      <c r="CJ642" s="8"/>
      <c r="CK642" s="8"/>
      <c r="CL642" s="4"/>
      <c r="CM642" s="8"/>
      <c r="CN642" s="4"/>
      <c r="CO642" s="8"/>
      <c r="CP642" s="8"/>
      <c r="CQ642" s="8"/>
      <c r="CR642" s="4"/>
      <c r="CS642" s="8"/>
      <c r="CT642" s="4"/>
      <c r="CU642" s="8"/>
      <c r="CV642" s="8"/>
      <c r="CW642" s="8"/>
      <c r="CX642" s="4"/>
      <c r="CY642" s="8"/>
      <c r="CZ642" s="4"/>
      <c r="DA642" s="8"/>
      <c r="DB642" s="8"/>
      <c r="DC642" s="8"/>
      <c r="DD642" s="4"/>
      <c r="DE642" s="8"/>
      <c r="DF642" s="4"/>
      <c r="DG642" s="8"/>
      <c r="DH642" s="8"/>
      <c r="DI642" s="8"/>
      <c r="DJ642" s="4"/>
      <c r="DK642" s="8"/>
      <c r="DL642" s="4"/>
      <c r="DM642" s="8"/>
      <c r="DN642" s="8"/>
      <c r="DO642" s="8"/>
      <c r="DP642" s="4"/>
      <c r="DQ642" s="8"/>
      <c r="DR642" s="4"/>
      <c r="DS642" s="8"/>
      <c r="DT642" s="8"/>
      <c r="DU642" s="8"/>
      <c r="DV642" s="4"/>
      <c r="DW642" s="8"/>
      <c r="DX642" s="4"/>
      <c r="DY642" s="8"/>
      <c r="DZ642" s="8"/>
      <c r="EA642" s="8"/>
      <c r="EB642" s="4"/>
      <c r="EC642" s="8"/>
      <c r="ED642" s="4"/>
      <c r="EE642" s="8"/>
      <c r="EF642" s="8"/>
      <c r="EG642" s="8"/>
      <c r="EH642" s="4"/>
      <c r="EI642" s="8"/>
      <c r="EJ642" s="4"/>
      <c r="EK642" s="8"/>
      <c r="EL642" s="8"/>
      <c r="EM642" s="8"/>
      <c r="EN642" s="4"/>
      <c r="EO642" s="8"/>
      <c r="EP642" s="4"/>
      <c r="EQ642" s="8"/>
      <c r="ER642" s="8"/>
      <c r="ES642" s="8"/>
      <c r="ET642" s="4"/>
      <c r="EU642" s="8"/>
      <c r="EV642" s="4"/>
      <c r="EW642" s="8"/>
      <c r="EX642" s="8"/>
      <c r="EY642" s="8"/>
      <c r="EZ642" s="4"/>
      <c r="FA642" s="8"/>
      <c r="FB642" s="4"/>
      <c r="FC642" s="8"/>
      <c r="FD642" s="7">
        <v>0</v>
      </c>
      <c r="FE642" s="7">
        <v>0</v>
      </c>
      <c r="FF642" s="4"/>
      <c r="FG642" s="7">
        <v>0</v>
      </c>
      <c r="FH642" s="4"/>
      <c r="FI642" s="7">
        <v>0</v>
      </c>
      <c r="FJ642" s="7">
        <v>0</v>
      </c>
      <c r="FK642" s="7">
        <v>0</v>
      </c>
      <c r="FL642" s="4"/>
      <c r="FM642" s="7">
        <v>0</v>
      </c>
      <c r="FN642" s="4"/>
      <c r="FO642" s="7">
        <v>0</v>
      </c>
      <c r="FP642" s="7">
        <v>0</v>
      </c>
      <c r="FQ642" s="7">
        <v>0</v>
      </c>
      <c r="FR642" s="4"/>
      <c r="FS642" s="7">
        <v>0</v>
      </c>
      <c r="FT642" s="4"/>
      <c r="FU642" s="7">
        <v>0</v>
      </c>
      <c r="FV642" s="7">
        <v>0</v>
      </c>
      <c r="FW642" s="7">
        <v>0</v>
      </c>
      <c r="FX642" s="4"/>
      <c r="FY642" s="7">
        <v>0</v>
      </c>
      <c r="FZ642" s="4"/>
      <c r="GA642" s="7">
        <v>0</v>
      </c>
      <c r="GB642" s="7">
        <v>0</v>
      </c>
      <c r="GC642" s="7">
        <v>0</v>
      </c>
      <c r="GD642" s="4"/>
      <c r="GE642" s="7">
        <v>0</v>
      </c>
      <c r="GF642" s="4"/>
      <c r="GG642" s="7">
        <v>0</v>
      </c>
      <c r="GH642" s="7">
        <v>0</v>
      </c>
      <c r="GI642" s="7">
        <v>0</v>
      </c>
      <c r="GJ642" s="4"/>
      <c r="GK642" s="7">
        <v>0</v>
      </c>
      <c r="GL642" s="4"/>
      <c r="GM642" s="7">
        <v>0</v>
      </c>
      <c r="GN642" s="7">
        <v>0</v>
      </c>
      <c r="GO642" s="7">
        <v>0</v>
      </c>
      <c r="GP642" s="4"/>
      <c r="GQ642" s="7">
        <v>0</v>
      </c>
      <c r="GR642" s="4"/>
      <c r="GS642" s="7">
        <v>0</v>
      </c>
      <c r="GT642" s="7">
        <v>0</v>
      </c>
      <c r="GU642" s="7">
        <v>0</v>
      </c>
      <c r="GV642" s="4"/>
      <c r="GW642" s="7">
        <v>0</v>
      </c>
      <c r="GX642" s="4"/>
      <c r="GY642" s="7">
        <v>0</v>
      </c>
      <c r="GZ642" s="3"/>
    </row>
    <row r="643" spans="1:208" s="11" customFormat="1" x14ac:dyDescent="0.25">
      <c r="A643" s="7" t="s">
        <v>220</v>
      </c>
      <c r="B643" s="7" t="s">
        <v>1432</v>
      </c>
      <c r="C643" s="7" t="s">
        <v>1433</v>
      </c>
      <c r="D643" s="33" t="s">
        <v>241</v>
      </c>
      <c r="E643" s="7"/>
      <c r="F643" s="8">
        <v>0</v>
      </c>
      <c r="G643" s="8">
        <v>0</v>
      </c>
      <c r="H643" s="8">
        <v>0</v>
      </c>
      <c r="I643" s="8"/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/>
      <c r="R643" s="8">
        <v>0</v>
      </c>
      <c r="S643" s="8"/>
      <c r="T643" s="8">
        <v>0</v>
      </c>
      <c r="U643" s="8"/>
      <c r="V643" s="8"/>
      <c r="W643" s="8"/>
      <c r="X643" s="8"/>
      <c r="Y643" s="8"/>
      <c r="Z643" s="8"/>
      <c r="AA643" s="8"/>
      <c r="AB643" s="8"/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/>
      <c r="AT643" s="8"/>
      <c r="AU643" s="8">
        <f t="shared" si="52"/>
        <v>0</v>
      </c>
      <c r="AV643" s="8">
        <f t="shared" si="53"/>
        <v>0</v>
      </c>
      <c r="AW643" s="8">
        <f t="shared" si="54"/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9">
        <v>0</v>
      </c>
      <c r="BM643" s="8" t="s">
        <v>268</v>
      </c>
      <c r="BN643" s="7" t="s">
        <v>268</v>
      </c>
      <c r="BO643" s="10"/>
      <c r="BP643" s="10"/>
      <c r="BQ643" s="7" t="s">
        <v>252</v>
      </c>
      <c r="BR643" s="8">
        <v>0</v>
      </c>
      <c r="BS643" s="8">
        <v>0</v>
      </c>
      <c r="BT643" s="4"/>
      <c r="BU643" s="8">
        <v>-3.4579399484779699E-2</v>
      </c>
      <c r="BV643" s="4"/>
      <c r="BW643" s="8">
        <v>0</v>
      </c>
      <c r="BX643" s="8">
        <v>0</v>
      </c>
      <c r="BY643" s="8">
        <v>0</v>
      </c>
      <c r="BZ643" s="4"/>
      <c r="CA643" s="8">
        <v>-1.3902273847568199E-3</v>
      </c>
      <c r="CB643" s="4"/>
      <c r="CC643" s="8">
        <v>0</v>
      </c>
      <c r="CD643" s="8">
        <v>0</v>
      </c>
      <c r="CE643" s="8">
        <v>0</v>
      </c>
      <c r="CF643" s="4"/>
      <c r="CG643" s="8">
        <v>-6.10331207356881E-4</v>
      </c>
      <c r="CH643" s="4"/>
      <c r="CI643" s="8">
        <v>0</v>
      </c>
      <c r="CJ643" s="8"/>
      <c r="CK643" s="8"/>
      <c r="CL643" s="4"/>
      <c r="CM643" s="8"/>
      <c r="CN643" s="4"/>
      <c r="CO643" s="8"/>
      <c r="CP643" s="8">
        <v>0</v>
      </c>
      <c r="CQ643" s="8">
        <v>0</v>
      </c>
      <c r="CR643" s="4"/>
      <c r="CS643" s="8">
        <v>-1.1869676896038901E-4</v>
      </c>
      <c r="CT643" s="4"/>
      <c r="CU643" s="8">
        <v>0</v>
      </c>
      <c r="CV643" s="8"/>
      <c r="CW643" s="8"/>
      <c r="CX643" s="4"/>
      <c r="CY643" s="8"/>
      <c r="CZ643" s="4"/>
      <c r="DA643" s="8"/>
      <c r="DB643" s="8">
        <v>0</v>
      </c>
      <c r="DC643" s="8">
        <v>0</v>
      </c>
      <c r="DD643" s="4"/>
      <c r="DE643" s="8">
        <v>-6.0050484920951202E-5</v>
      </c>
      <c r="DF643" s="4"/>
      <c r="DG643" s="8">
        <v>0</v>
      </c>
      <c r="DH643" s="8"/>
      <c r="DI643" s="8"/>
      <c r="DJ643" s="4"/>
      <c r="DK643" s="8"/>
      <c r="DL643" s="4"/>
      <c r="DM643" s="8"/>
      <c r="DN643" s="8"/>
      <c r="DO643" s="8"/>
      <c r="DP643" s="4"/>
      <c r="DQ643" s="8"/>
      <c r="DR643" s="4"/>
      <c r="DS643" s="8"/>
      <c r="DT643" s="8"/>
      <c r="DU643" s="8"/>
      <c r="DV643" s="4"/>
      <c r="DW643" s="8"/>
      <c r="DX643" s="4"/>
      <c r="DY643" s="8"/>
      <c r="DZ643" s="8"/>
      <c r="EA643" s="8"/>
      <c r="EB643" s="4"/>
      <c r="EC643" s="8"/>
      <c r="ED643" s="4"/>
      <c r="EE643" s="8"/>
      <c r="EF643" s="8"/>
      <c r="EG643" s="8"/>
      <c r="EH643" s="4"/>
      <c r="EI643" s="8"/>
      <c r="EJ643" s="4"/>
      <c r="EK643" s="8"/>
      <c r="EL643" s="8"/>
      <c r="EM643" s="8"/>
      <c r="EN643" s="4"/>
      <c r="EO643" s="8"/>
      <c r="EP643" s="4"/>
      <c r="EQ643" s="8"/>
      <c r="ER643" s="8"/>
      <c r="ES643" s="8"/>
      <c r="ET643" s="4"/>
      <c r="EU643" s="8"/>
      <c r="EV643" s="4"/>
      <c r="EW643" s="8"/>
      <c r="EX643" s="8"/>
      <c r="EY643" s="8"/>
      <c r="EZ643" s="4"/>
      <c r="FA643" s="8"/>
      <c r="FB643" s="4"/>
      <c r="FC643" s="8"/>
      <c r="FD643" s="7">
        <v>0</v>
      </c>
      <c r="FE643" s="7">
        <v>0</v>
      </c>
      <c r="FF643" s="4"/>
      <c r="FG643" s="7">
        <v>-3.5969626869536503E-2</v>
      </c>
      <c r="FH643" s="4"/>
      <c r="FI643" s="7">
        <v>0</v>
      </c>
      <c r="FJ643" s="7">
        <v>0</v>
      </c>
      <c r="FK643" s="7">
        <v>0</v>
      </c>
      <c r="FL643" s="4"/>
      <c r="FM643" s="7">
        <v>-6.10331207356881E-4</v>
      </c>
      <c r="FN643" s="4"/>
      <c r="FO643" s="7">
        <v>0</v>
      </c>
      <c r="FP643" s="7">
        <v>0</v>
      </c>
      <c r="FQ643" s="7">
        <v>0</v>
      </c>
      <c r="FR643" s="4"/>
      <c r="FS643" s="7">
        <v>-1.1869676896038901E-4</v>
      </c>
      <c r="FT643" s="4"/>
      <c r="FU643" s="7">
        <v>0</v>
      </c>
      <c r="FV643" s="7">
        <v>0</v>
      </c>
      <c r="FW643" s="7">
        <v>0</v>
      </c>
      <c r="FX643" s="4"/>
      <c r="FY643" s="7">
        <v>-6.0050484920951202E-5</v>
      </c>
      <c r="FZ643" s="4"/>
      <c r="GA643" s="7">
        <v>0</v>
      </c>
      <c r="GB643" s="7">
        <v>0</v>
      </c>
      <c r="GC643" s="7">
        <v>0</v>
      </c>
      <c r="GD643" s="4"/>
      <c r="GE643" s="7">
        <v>0</v>
      </c>
      <c r="GF643" s="4"/>
      <c r="GG643" s="7">
        <v>0</v>
      </c>
      <c r="GH643" s="7">
        <v>0</v>
      </c>
      <c r="GI643" s="7">
        <v>0</v>
      </c>
      <c r="GJ643" s="4"/>
      <c r="GK643" s="7">
        <v>0</v>
      </c>
      <c r="GL643" s="4"/>
      <c r="GM643" s="7">
        <v>0</v>
      </c>
      <c r="GN643" s="7">
        <v>0</v>
      </c>
      <c r="GO643" s="7">
        <v>0</v>
      </c>
      <c r="GP643" s="4"/>
      <c r="GQ643" s="7">
        <v>0</v>
      </c>
      <c r="GR643" s="4"/>
      <c r="GS643" s="7">
        <v>0</v>
      </c>
      <c r="GT643" s="7">
        <v>0</v>
      </c>
      <c r="GU643" s="7">
        <v>0</v>
      </c>
      <c r="GV643" s="4"/>
      <c r="GW643" s="7">
        <v>0</v>
      </c>
      <c r="GX643" s="4"/>
      <c r="GY643" s="7">
        <v>0</v>
      </c>
      <c r="GZ643" s="3"/>
    </row>
    <row r="644" spans="1:208" s="11" customFormat="1" x14ac:dyDescent="0.25">
      <c r="A644" s="7" t="s">
        <v>220</v>
      </c>
      <c r="B644" s="7" t="s">
        <v>1434</v>
      </c>
      <c r="C644" s="7" t="s">
        <v>1435</v>
      </c>
      <c r="D644" s="33" t="s">
        <v>432</v>
      </c>
      <c r="E644" s="7"/>
      <c r="F644" s="8"/>
      <c r="G644" s="8"/>
      <c r="H644" s="8"/>
      <c r="I644" s="8"/>
      <c r="J644" s="8"/>
      <c r="K644" s="8"/>
      <c r="L644" s="8"/>
      <c r="M644" s="8"/>
      <c r="N644" s="8"/>
      <c r="O644" s="8">
        <v>20.777546549835701</v>
      </c>
      <c r="P644" s="8">
        <v>16.9491100158208</v>
      </c>
      <c r="Q644" s="8">
        <v>34.958751734209599</v>
      </c>
      <c r="R644" s="8">
        <v>0</v>
      </c>
      <c r="S644" s="8">
        <v>0</v>
      </c>
      <c r="T644" s="8"/>
      <c r="U644" s="8"/>
      <c r="V644" s="8"/>
      <c r="W644" s="8"/>
      <c r="X644" s="8"/>
      <c r="Y644" s="8"/>
      <c r="Z644" s="8"/>
      <c r="AA644" s="8"/>
      <c r="AB644" s="8"/>
      <c r="AC644" s="8">
        <v>0</v>
      </c>
      <c r="AD644" s="8">
        <v>0</v>
      </c>
      <c r="AE644" s="8">
        <v>0</v>
      </c>
      <c r="AF644" s="8">
        <v>0</v>
      </c>
      <c r="AG644" s="8">
        <v>20.777546549835701</v>
      </c>
      <c r="AH644" s="8">
        <v>51.907861750030399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/>
      <c r="AP644" s="8"/>
      <c r="AQ644" s="8">
        <v>72.685408299866097</v>
      </c>
      <c r="AR644" s="8">
        <v>0</v>
      </c>
      <c r="AS644" s="8"/>
      <c r="AT644" s="8"/>
      <c r="AU644" s="8">
        <f t="shared" si="52"/>
        <v>72.685408299866097</v>
      </c>
      <c r="AV644" s="8">
        <f t="shared" si="53"/>
        <v>-72.685408299866097</v>
      </c>
      <c r="AW644" s="8">
        <f t="shared" si="54"/>
        <v>0</v>
      </c>
      <c r="AX644" s="8">
        <v>0</v>
      </c>
      <c r="AY644" s="8">
        <v>0</v>
      </c>
      <c r="AZ644" s="8">
        <v>20.777546549835701</v>
      </c>
      <c r="BA644" s="8">
        <v>-3.8284365340148998</v>
      </c>
      <c r="BB644" s="8">
        <v>18.0096417183887</v>
      </c>
      <c r="BC644" s="8">
        <v>-34.958751734209599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9">
        <v>0</v>
      </c>
      <c r="BM644" s="8" t="s">
        <v>268</v>
      </c>
      <c r="BN644" s="7" t="s">
        <v>236</v>
      </c>
      <c r="BO644" s="10"/>
      <c r="BP644" s="10"/>
      <c r="BQ644" s="7" t="s">
        <v>252</v>
      </c>
      <c r="BR644" s="8"/>
      <c r="BS644" s="8"/>
      <c r="BT644" s="4"/>
      <c r="BU644" s="8"/>
      <c r="BV644" s="4"/>
      <c r="BW644" s="8"/>
      <c r="BX644" s="8">
        <v>23.151740630070101</v>
      </c>
      <c r="BY644" s="8">
        <v>14.8553358998814</v>
      </c>
      <c r="BZ644" s="4">
        <v>0.64165092971829996</v>
      </c>
      <c r="CA644" s="8">
        <v>7.3329672001962898</v>
      </c>
      <c r="CB644" s="4">
        <v>0.31673502728654701</v>
      </c>
      <c r="CC644" s="8">
        <v>5.59032258064516</v>
      </c>
      <c r="CD644" s="8">
        <v>18.815642961522801</v>
      </c>
      <c r="CE644" s="8">
        <v>2.82818795722907</v>
      </c>
      <c r="CF644" s="4">
        <v>0.15031046045105101</v>
      </c>
      <c r="CG644" s="8">
        <v>-16.1164184001554</v>
      </c>
      <c r="CH644" s="4">
        <v>-0.85654359158030302</v>
      </c>
      <c r="CI644" s="8">
        <v>10.55</v>
      </c>
      <c r="CJ644" s="8">
        <v>39.4722881115053</v>
      </c>
      <c r="CK644" s="8">
        <v>37.1251840234656</v>
      </c>
      <c r="CL644" s="4">
        <v>0.94053792672445502</v>
      </c>
      <c r="CM644" s="8">
        <v>35.036398638993198</v>
      </c>
      <c r="CN644" s="4">
        <v>0.88762015873057198</v>
      </c>
      <c r="CO644" s="8">
        <v>2</v>
      </c>
      <c r="CP644" s="8">
        <v>0</v>
      </c>
      <c r="CQ644" s="8">
        <v>0</v>
      </c>
      <c r="CR644" s="4"/>
      <c r="CS644" s="8">
        <v>-0.46033464026717802</v>
      </c>
      <c r="CT644" s="4"/>
      <c r="CU644" s="8">
        <v>0</v>
      </c>
      <c r="CV644" s="8">
        <v>0</v>
      </c>
      <c r="CW644" s="8">
        <v>0</v>
      </c>
      <c r="CX644" s="4"/>
      <c r="CY644" s="8">
        <v>-2.8945872801082501E-3</v>
      </c>
      <c r="CZ644" s="4"/>
      <c r="DA644" s="8">
        <v>0</v>
      </c>
      <c r="DB644" s="8"/>
      <c r="DC644" s="8"/>
      <c r="DD644" s="4"/>
      <c r="DE644" s="8"/>
      <c r="DF644" s="4"/>
      <c r="DG644" s="8"/>
      <c r="DH644" s="8"/>
      <c r="DI644" s="8"/>
      <c r="DJ644" s="4"/>
      <c r="DK644" s="8"/>
      <c r="DL644" s="4"/>
      <c r="DM644" s="8"/>
      <c r="DN644" s="8"/>
      <c r="DO644" s="8"/>
      <c r="DP644" s="4"/>
      <c r="DQ644" s="8"/>
      <c r="DR644" s="4"/>
      <c r="DS644" s="8"/>
      <c r="DT644" s="8"/>
      <c r="DU644" s="8"/>
      <c r="DV644" s="4"/>
      <c r="DW644" s="8"/>
      <c r="DX644" s="4"/>
      <c r="DY644" s="8"/>
      <c r="DZ644" s="8"/>
      <c r="EA644" s="8"/>
      <c r="EB644" s="4"/>
      <c r="EC644" s="8"/>
      <c r="ED644" s="4"/>
      <c r="EE644" s="8"/>
      <c r="EF644" s="8"/>
      <c r="EG644" s="8"/>
      <c r="EH644" s="4"/>
      <c r="EI644" s="8"/>
      <c r="EJ644" s="4"/>
      <c r="EK644" s="8"/>
      <c r="EL644" s="8"/>
      <c r="EM644" s="8"/>
      <c r="EN644" s="4"/>
      <c r="EO644" s="8"/>
      <c r="EP644" s="4"/>
      <c r="EQ644" s="8"/>
      <c r="ER644" s="8"/>
      <c r="ES644" s="8"/>
      <c r="ET644" s="4"/>
      <c r="EU644" s="8"/>
      <c r="EV644" s="4"/>
      <c r="EW644" s="8"/>
      <c r="EX644" s="8"/>
      <c r="EY644" s="8"/>
      <c r="EZ644" s="4"/>
      <c r="FA644" s="8"/>
      <c r="FB644" s="4"/>
      <c r="FC644" s="8"/>
      <c r="FD644" s="7">
        <v>23.151740630070101</v>
      </c>
      <c r="FE644" s="7">
        <v>14.8553358998814</v>
      </c>
      <c r="FF644" s="4">
        <v>0.64165092971829996</v>
      </c>
      <c r="FG644" s="7">
        <v>7.3329672001962898</v>
      </c>
      <c r="FH644" s="4">
        <v>0.31673502728654701</v>
      </c>
      <c r="FI644" s="7">
        <v>5.59032258064516</v>
      </c>
      <c r="FJ644" s="7">
        <v>58.287931073028098</v>
      </c>
      <c r="FK644" s="7">
        <v>39.953371980694598</v>
      </c>
      <c r="FL644" s="4">
        <v>0.68544844953645101</v>
      </c>
      <c r="FM644" s="7">
        <v>18.919980238837798</v>
      </c>
      <c r="FN644" s="4">
        <v>0.32459515873248801</v>
      </c>
      <c r="FO644" s="7">
        <v>12.55</v>
      </c>
      <c r="FP644" s="7">
        <v>0</v>
      </c>
      <c r="FQ644" s="7">
        <v>0</v>
      </c>
      <c r="FR644" s="4"/>
      <c r="FS644" s="7">
        <v>-0.46322922754728602</v>
      </c>
      <c r="FT644" s="4"/>
      <c r="FU644" s="7">
        <v>0</v>
      </c>
      <c r="FV644" s="7">
        <v>0</v>
      </c>
      <c r="FW644" s="7">
        <v>0</v>
      </c>
      <c r="FX644" s="4"/>
      <c r="FY644" s="7">
        <v>0</v>
      </c>
      <c r="FZ644" s="4"/>
      <c r="GA644" s="7">
        <v>0</v>
      </c>
      <c r="GB644" s="7">
        <v>0</v>
      </c>
      <c r="GC644" s="7">
        <v>0</v>
      </c>
      <c r="GD644" s="4"/>
      <c r="GE644" s="7">
        <v>0</v>
      </c>
      <c r="GF644" s="4"/>
      <c r="GG644" s="7">
        <v>0</v>
      </c>
      <c r="GH644" s="7">
        <v>0</v>
      </c>
      <c r="GI644" s="7">
        <v>0</v>
      </c>
      <c r="GJ644" s="4"/>
      <c r="GK644" s="7">
        <v>0</v>
      </c>
      <c r="GL644" s="4"/>
      <c r="GM644" s="7">
        <v>0</v>
      </c>
      <c r="GN644" s="7">
        <v>0</v>
      </c>
      <c r="GO644" s="7">
        <v>0</v>
      </c>
      <c r="GP644" s="4"/>
      <c r="GQ644" s="7">
        <v>0</v>
      </c>
      <c r="GR644" s="4"/>
      <c r="GS644" s="7">
        <v>0</v>
      </c>
      <c r="GT644" s="7">
        <v>0</v>
      </c>
      <c r="GU644" s="7">
        <v>0</v>
      </c>
      <c r="GV644" s="4"/>
      <c r="GW644" s="7">
        <v>0</v>
      </c>
      <c r="GX644" s="4"/>
      <c r="GY644" s="7">
        <v>0</v>
      </c>
      <c r="GZ644" s="3"/>
    </row>
    <row r="645" spans="1:208" s="11" customFormat="1" x14ac:dyDescent="0.25">
      <c r="A645" s="7" t="s">
        <v>220</v>
      </c>
      <c r="B645" s="7" t="s">
        <v>1436</v>
      </c>
      <c r="C645" s="7" t="s">
        <v>1437</v>
      </c>
      <c r="D645" s="33" t="s">
        <v>241</v>
      </c>
      <c r="E645" s="7"/>
      <c r="F645" s="8">
        <v>18.299572840724501</v>
      </c>
      <c r="G645" s="8">
        <v>0</v>
      </c>
      <c r="H645" s="8">
        <v>0</v>
      </c>
      <c r="I645" s="8">
        <v>0</v>
      </c>
      <c r="J645" s="8">
        <v>3.61281321217366</v>
      </c>
      <c r="K645" s="8">
        <v>44.3791394684484</v>
      </c>
      <c r="L645" s="8">
        <v>19.438278340301</v>
      </c>
      <c r="M645" s="8">
        <v>2.0950778291966701E-2</v>
      </c>
      <c r="N645" s="8">
        <v>0.300092020507427</v>
      </c>
      <c r="O645" s="8"/>
      <c r="P645" s="8">
        <v>0</v>
      </c>
      <c r="Q645" s="8">
        <v>0</v>
      </c>
      <c r="R645" s="8">
        <v>0</v>
      </c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>
        <v>18.299572840724501</v>
      </c>
      <c r="AD645" s="8">
        <v>0</v>
      </c>
      <c r="AE645" s="8">
        <v>47.991952680621999</v>
      </c>
      <c r="AF645" s="8">
        <v>19.459229118592901</v>
      </c>
      <c r="AG645" s="8">
        <v>0.300092020507427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18.299572840724501</v>
      </c>
      <c r="AP645" s="8">
        <v>67.451181799214893</v>
      </c>
      <c r="AQ645" s="8">
        <v>0.300092020507427</v>
      </c>
      <c r="AR645" s="8">
        <v>0</v>
      </c>
      <c r="AS645" s="8"/>
      <c r="AT645" s="8"/>
      <c r="AU645" s="8">
        <f t="shared" si="52"/>
        <v>-67.151089778707473</v>
      </c>
      <c r="AV645" s="8">
        <f t="shared" si="53"/>
        <v>-0.300092020507427</v>
      </c>
      <c r="AW645" s="8">
        <f t="shared" si="54"/>
        <v>0</v>
      </c>
      <c r="AX645" s="8">
        <v>-19.417327562009</v>
      </c>
      <c r="AY645" s="8">
        <v>0.27914124221545999</v>
      </c>
      <c r="AZ645" s="8">
        <v>-0.300092020507427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9">
        <v>0</v>
      </c>
      <c r="BM645" s="8" t="s">
        <v>268</v>
      </c>
      <c r="BN645" s="7" t="s">
        <v>268</v>
      </c>
      <c r="BO645" s="10"/>
      <c r="BP645" s="10"/>
      <c r="BQ645" s="7" t="s">
        <v>252</v>
      </c>
      <c r="BR645" s="8">
        <v>0.300092020507427</v>
      </c>
      <c r="BS645" s="8">
        <v>0.300092020507427</v>
      </c>
      <c r="BT645" s="4">
        <v>1</v>
      </c>
      <c r="BU645" s="8">
        <v>0.302623279462785</v>
      </c>
      <c r="BV645" s="4">
        <v>1.0084349425588801</v>
      </c>
      <c r="BW645" s="8">
        <v>0</v>
      </c>
      <c r="BX645" s="8"/>
      <c r="BY645" s="8"/>
      <c r="BZ645" s="4"/>
      <c r="CA645" s="8"/>
      <c r="CB645" s="4"/>
      <c r="CC645" s="8"/>
      <c r="CD645" s="8">
        <v>0</v>
      </c>
      <c r="CE645" s="8">
        <v>0</v>
      </c>
      <c r="CF645" s="4"/>
      <c r="CG645" s="8">
        <v>-17.402275060127799</v>
      </c>
      <c r="CH645" s="4"/>
      <c r="CI645" s="8">
        <v>0</v>
      </c>
      <c r="CJ645" s="8">
        <v>0</v>
      </c>
      <c r="CK645" s="8">
        <v>0</v>
      </c>
      <c r="CL645" s="4"/>
      <c r="CM645" s="8">
        <v>15.0665410111708</v>
      </c>
      <c r="CN645" s="4"/>
      <c r="CO645" s="8">
        <v>0</v>
      </c>
      <c r="CP645" s="8">
        <v>0</v>
      </c>
      <c r="CQ645" s="8">
        <v>0</v>
      </c>
      <c r="CR645" s="4"/>
      <c r="CS645" s="8">
        <v>2.5312565852981201</v>
      </c>
      <c r="CT645" s="4"/>
      <c r="CU645" s="8">
        <v>0</v>
      </c>
      <c r="CV645" s="8"/>
      <c r="CW645" s="8"/>
      <c r="CX645" s="4"/>
      <c r="CY645" s="8"/>
      <c r="CZ645" s="4"/>
      <c r="DA645" s="8"/>
      <c r="DB645" s="8"/>
      <c r="DC645" s="8"/>
      <c r="DD645" s="4"/>
      <c r="DE645" s="8"/>
      <c r="DF645" s="4"/>
      <c r="DG645" s="8"/>
      <c r="DH645" s="8"/>
      <c r="DI645" s="8"/>
      <c r="DJ645" s="4"/>
      <c r="DK645" s="8"/>
      <c r="DL645" s="4"/>
      <c r="DM645" s="8"/>
      <c r="DN645" s="8"/>
      <c r="DO645" s="8"/>
      <c r="DP645" s="4"/>
      <c r="DQ645" s="8"/>
      <c r="DR645" s="4"/>
      <c r="DS645" s="8"/>
      <c r="DT645" s="8"/>
      <c r="DU645" s="8"/>
      <c r="DV645" s="4"/>
      <c r="DW645" s="8"/>
      <c r="DX645" s="4"/>
      <c r="DY645" s="8"/>
      <c r="DZ645" s="8"/>
      <c r="EA645" s="8"/>
      <c r="EB645" s="4"/>
      <c r="EC645" s="8"/>
      <c r="ED645" s="4"/>
      <c r="EE645" s="8"/>
      <c r="EF645" s="8"/>
      <c r="EG645" s="8"/>
      <c r="EH645" s="4"/>
      <c r="EI645" s="8"/>
      <c r="EJ645" s="4"/>
      <c r="EK645" s="8"/>
      <c r="EL645" s="8"/>
      <c r="EM645" s="8"/>
      <c r="EN645" s="4"/>
      <c r="EO645" s="8"/>
      <c r="EP645" s="4"/>
      <c r="EQ645" s="8"/>
      <c r="ER645" s="8"/>
      <c r="ES645" s="8"/>
      <c r="ET645" s="4"/>
      <c r="EU645" s="8"/>
      <c r="EV645" s="4"/>
      <c r="EW645" s="8"/>
      <c r="EX645" s="8"/>
      <c r="EY645" s="8"/>
      <c r="EZ645" s="4"/>
      <c r="FA645" s="8"/>
      <c r="FB645" s="4"/>
      <c r="FC645" s="8"/>
      <c r="FD645" s="7">
        <v>0.300092020507427</v>
      </c>
      <c r="FE645" s="7">
        <v>0.300092020507427</v>
      </c>
      <c r="FF645" s="4">
        <v>1</v>
      </c>
      <c r="FG645" s="7">
        <v>0.302623279462785</v>
      </c>
      <c r="FH645" s="4">
        <v>1.0084349425588801</v>
      </c>
      <c r="FI645" s="7">
        <v>0</v>
      </c>
      <c r="FJ645" s="7">
        <v>0</v>
      </c>
      <c r="FK645" s="7">
        <v>0</v>
      </c>
      <c r="FL645" s="4"/>
      <c r="FM645" s="7">
        <v>-2.3357340489570402</v>
      </c>
      <c r="FN645" s="4"/>
      <c r="FO645" s="7">
        <v>0</v>
      </c>
      <c r="FP645" s="7">
        <v>0</v>
      </c>
      <c r="FQ645" s="7">
        <v>0</v>
      </c>
      <c r="FR645" s="4"/>
      <c r="FS645" s="7">
        <v>2.5312565852981201</v>
      </c>
      <c r="FT645" s="4"/>
      <c r="FU645" s="7">
        <v>0</v>
      </c>
      <c r="FV645" s="7">
        <v>0</v>
      </c>
      <c r="FW645" s="7">
        <v>0</v>
      </c>
      <c r="FX645" s="4"/>
      <c r="FY645" s="7">
        <v>0</v>
      </c>
      <c r="FZ645" s="4"/>
      <c r="GA645" s="7">
        <v>0</v>
      </c>
      <c r="GB645" s="7">
        <v>0</v>
      </c>
      <c r="GC645" s="7">
        <v>0</v>
      </c>
      <c r="GD645" s="4"/>
      <c r="GE645" s="7">
        <v>0</v>
      </c>
      <c r="GF645" s="4"/>
      <c r="GG645" s="7">
        <v>0</v>
      </c>
      <c r="GH645" s="7">
        <v>0</v>
      </c>
      <c r="GI645" s="7">
        <v>0</v>
      </c>
      <c r="GJ645" s="4"/>
      <c r="GK645" s="7">
        <v>0</v>
      </c>
      <c r="GL645" s="4"/>
      <c r="GM645" s="7">
        <v>0</v>
      </c>
      <c r="GN645" s="7">
        <v>0</v>
      </c>
      <c r="GO645" s="7">
        <v>0</v>
      </c>
      <c r="GP645" s="4"/>
      <c r="GQ645" s="7">
        <v>0</v>
      </c>
      <c r="GR645" s="4"/>
      <c r="GS645" s="7">
        <v>0</v>
      </c>
      <c r="GT645" s="7">
        <v>0</v>
      </c>
      <c r="GU645" s="7">
        <v>0</v>
      </c>
      <c r="GV645" s="4"/>
      <c r="GW645" s="7">
        <v>0</v>
      </c>
      <c r="GX645" s="4"/>
      <c r="GY645" s="7">
        <v>0</v>
      </c>
      <c r="GZ645" s="3"/>
    </row>
    <row r="646" spans="1:208" s="11" customFormat="1" x14ac:dyDescent="0.25">
      <c r="A646" s="7" t="s">
        <v>220</v>
      </c>
      <c r="B646" s="7" t="s">
        <v>1438</v>
      </c>
      <c r="C646" s="7" t="s">
        <v>1188</v>
      </c>
      <c r="D646" s="33" t="s">
        <v>231</v>
      </c>
      <c r="E646" s="7"/>
      <c r="F646" s="8">
        <v>17.575556945528898</v>
      </c>
      <c r="G646" s="8">
        <v>17.755154893211198</v>
      </c>
      <c r="H646" s="8">
        <v>87.029820244736698</v>
      </c>
      <c r="I646" s="8">
        <v>24.630527987012702</v>
      </c>
      <c r="J646" s="8">
        <v>2.8239491316065699</v>
      </c>
      <c r="K646" s="8">
        <v>84.163029282798206</v>
      </c>
      <c r="L646" s="8">
        <v>57.354743303910702</v>
      </c>
      <c r="M646" s="8">
        <v>42.032404845974803</v>
      </c>
      <c r="N646" s="8">
        <v>2.2111503347738299</v>
      </c>
      <c r="O646" s="8">
        <v>6.37880944539548</v>
      </c>
      <c r="P646" s="8">
        <v>22.3505364375469</v>
      </c>
      <c r="Q646" s="8">
        <v>0</v>
      </c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>
        <v>35.3307118387402</v>
      </c>
      <c r="AD646" s="8">
        <v>111.660348231749</v>
      </c>
      <c r="AE646" s="8">
        <v>86.986978414404703</v>
      </c>
      <c r="AF646" s="8">
        <v>99.387148149885505</v>
      </c>
      <c r="AG646" s="8">
        <v>8.5899597801693002</v>
      </c>
      <c r="AH646" s="8">
        <v>22.3505364375469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146.99106007048999</v>
      </c>
      <c r="AP646" s="8">
        <v>186.37412656429001</v>
      </c>
      <c r="AQ646" s="8">
        <v>30.940496217716198</v>
      </c>
      <c r="AR646" s="8"/>
      <c r="AS646" s="8"/>
      <c r="AT646" s="8"/>
      <c r="AU646" s="8">
        <f t="shared" si="52"/>
        <v>-155.43363034657381</v>
      </c>
      <c r="AV646" s="8">
        <f t="shared" si="53"/>
        <v>-30.940496217716198</v>
      </c>
      <c r="AW646" s="8">
        <f t="shared" si="54"/>
        <v>0</v>
      </c>
      <c r="AX646" s="8">
        <v>-15.322338457936</v>
      </c>
      <c r="AY646" s="8">
        <v>-39.821254511200898</v>
      </c>
      <c r="AZ646" s="8">
        <v>4.1676591106216501</v>
      </c>
      <c r="BA646" s="8">
        <v>15.9717269921514</v>
      </c>
      <c r="BB646" s="8">
        <v>-22.3505364375469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9">
        <v>0</v>
      </c>
      <c r="BM646" s="8" t="s">
        <v>268</v>
      </c>
      <c r="BN646" s="7" t="s">
        <v>268</v>
      </c>
      <c r="BO646" s="10"/>
      <c r="BP646" s="10"/>
      <c r="BQ646" s="7" t="s">
        <v>252</v>
      </c>
      <c r="BR646" s="8">
        <v>2.2857608346510099</v>
      </c>
      <c r="BS646" s="8">
        <v>2.7141578374116202</v>
      </c>
      <c r="BT646" s="4">
        <v>1.1874198718721301</v>
      </c>
      <c r="BU646" s="8">
        <v>17.221369861121399</v>
      </c>
      <c r="BV646" s="4">
        <v>7.5341958791374299</v>
      </c>
      <c r="BW646" s="8">
        <v>0</v>
      </c>
      <c r="BX646" s="8">
        <v>6.7873037097431697</v>
      </c>
      <c r="BY646" s="8">
        <v>5.8140933550754204</v>
      </c>
      <c r="BZ646" s="4">
        <v>0.85661311232165605</v>
      </c>
      <c r="CA646" s="8">
        <v>16.001640718365898</v>
      </c>
      <c r="CB646" s="4">
        <v>2.3575843078003902</v>
      </c>
      <c r="CC646" s="8">
        <v>1.6020000000000001</v>
      </c>
      <c r="CD646" s="8">
        <v>23.7366908992269</v>
      </c>
      <c r="CE646" s="8">
        <v>13.920455233878201</v>
      </c>
      <c r="CF646" s="4">
        <v>0.586453069342178</v>
      </c>
      <c r="CG646" s="8">
        <v>7.4377261431015897</v>
      </c>
      <c r="CH646" s="4">
        <v>0.313343008706569</v>
      </c>
      <c r="CI646" s="8">
        <v>6.81838709677419</v>
      </c>
      <c r="CJ646" s="8">
        <v>0</v>
      </c>
      <c r="CK646" s="8">
        <v>0</v>
      </c>
      <c r="CL646" s="4"/>
      <c r="CM646" s="8">
        <v>3.2303267258276401E-3</v>
      </c>
      <c r="CN646" s="4"/>
      <c r="CO646" s="8">
        <v>0</v>
      </c>
      <c r="CP646" s="8"/>
      <c r="CQ646" s="8"/>
      <c r="CR646" s="4"/>
      <c r="CS646" s="8"/>
      <c r="CT646" s="4"/>
      <c r="CU646" s="8"/>
      <c r="CV646" s="8"/>
      <c r="CW646" s="8"/>
      <c r="CX646" s="4"/>
      <c r="CY646" s="8"/>
      <c r="CZ646" s="4"/>
      <c r="DA646" s="8"/>
      <c r="DB646" s="8"/>
      <c r="DC646" s="8"/>
      <c r="DD646" s="4"/>
      <c r="DE646" s="8"/>
      <c r="DF646" s="4"/>
      <c r="DG646" s="8"/>
      <c r="DH646" s="8"/>
      <c r="DI646" s="8"/>
      <c r="DJ646" s="4"/>
      <c r="DK646" s="8"/>
      <c r="DL646" s="4"/>
      <c r="DM646" s="8"/>
      <c r="DN646" s="8"/>
      <c r="DO646" s="8"/>
      <c r="DP646" s="4"/>
      <c r="DQ646" s="8"/>
      <c r="DR646" s="4"/>
      <c r="DS646" s="8"/>
      <c r="DT646" s="8"/>
      <c r="DU646" s="8"/>
      <c r="DV646" s="4"/>
      <c r="DW646" s="8"/>
      <c r="DX646" s="4"/>
      <c r="DY646" s="8"/>
      <c r="DZ646" s="8"/>
      <c r="EA646" s="8"/>
      <c r="EB646" s="4"/>
      <c r="EC646" s="8"/>
      <c r="ED646" s="4"/>
      <c r="EE646" s="8"/>
      <c r="EF646" s="8"/>
      <c r="EG646" s="8"/>
      <c r="EH646" s="4"/>
      <c r="EI646" s="8"/>
      <c r="EJ646" s="4"/>
      <c r="EK646" s="8"/>
      <c r="EL646" s="8"/>
      <c r="EM646" s="8"/>
      <c r="EN646" s="4"/>
      <c r="EO646" s="8"/>
      <c r="EP646" s="4"/>
      <c r="EQ646" s="8"/>
      <c r="ER646" s="8"/>
      <c r="ES646" s="8"/>
      <c r="ET646" s="4"/>
      <c r="EU646" s="8"/>
      <c r="EV646" s="4"/>
      <c r="EW646" s="8"/>
      <c r="EX646" s="8"/>
      <c r="EY646" s="8"/>
      <c r="EZ646" s="4"/>
      <c r="FA646" s="8"/>
      <c r="FB646" s="4"/>
      <c r="FC646" s="8"/>
      <c r="FD646" s="7">
        <v>9.07306454439418</v>
      </c>
      <c r="FE646" s="7">
        <v>8.5282511924870406</v>
      </c>
      <c r="FF646" s="4">
        <v>0.93995266436809899</v>
      </c>
      <c r="FG646" s="7">
        <v>33.223010579487202</v>
      </c>
      <c r="FH646" s="4">
        <v>3.6617187519088201</v>
      </c>
      <c r="FI646" s="7">
        <v>1.6020000000000001</v>
      </c>
      <c r="FJ646" s="7">
        <v>23.7366908992269</v>
      </c>
      <c r="FK646" s="7">
        <v>13.920455233878201</v>
      </c>
      <c r="FL646" s="4">
        <v>0.586453069342178</v>
      </c>
      <c r="FM646" s="7">
        <v>7.4409564698274204</v>
      </c>
      <c r="FN646" s="4">
        <v>0.31347909872600499</v>
      </c>
      <c r="FO646" s="7">
        <v>6.81838709677419</v>
      </c>
      <c r="FP646" s="7">
        <v>0</v>
      </c>
      <c r="FQ646" s="7">
        <v>0</v>
      </c>
      <c r="FR646" s="4"/>
      <c r="FS646" s="7">
        <v>0</v>
      </c>
      <c r="FT646" s="4"/>
      <c r="FU646" s="7">
        <v>0</v>
      </c>
      <c r="FV646" s="7">
        <v>0</v>
      </c>
      <c r="FW646" s="7">
        <v>0</v>
      </c>
      <c r="FX646" s="4"/>
      <c r="FY646" s="7">
        <v>0</v>
      </c>
      <c r="FZ646" s="4"/>
      <c r="GA646" s="7">
        <v>0</v>
      </c>
      <c r="GB646" s="7">
        <v>0</v>
      </c>
      <c r="GC646" s="7">
        <v>0</v>
      </c>
      <c r="GD646" s="4"/>
      <c r="GE646" s="7">
        <v>0</v>
      </c>
      <c r="GF646" s="4"/>
      <c r="GG646" s="7">
        <v>0</v>
      </c>
      <c r="GH646" s="7">
        <v>0</v>
      </c>
      <c r="GI646" s="7">
        <v>0</v>
      </c>
      <c r="GJ646" s="4"/>
      <c r="GK646" s="7">
        <v>0</v>
      </c>
      <c r="GL646" s="4"/>
      <c r="GM646" s="7">
        <v>0</v>
      </c>
      <c r="GN646" s="7">
        <v>0</v>
      </c>
      <c r="GO646" s="7">
        <v>0</v>
      </c>
      <c r="GP646" s="4"/>
      <c r="GQ646" s="7">
        <v>0</v>
      </c>
      <c r="GR646" s="4"/>
      <c r="GS646" s="7">
        <v>0</v>
      </c>
      <c r="GT646" s="7">
        <v>0</v>
      </c>
      <c r="GU646" s="7">
        <v>0</v>
      </c>
      <c r="GV646" s="4"/>
      <c r="GW646" s="7">
        <v>0</v>
      </c>
      <c r="GX646" s="4"/>
      <c r="GY646" s="7">
        <v>0</v>
      </c>
      <c r="GZ646" s="3"/>
    </row>
    <row r="647" spans="1:208" s="11" customFormat="1" x14ac:dyDescent="0.25">
      <c r="A647" s="7" t="s">
        <v>220</v>
      </c>
      <c r="B647" s="7" t="s">
        <v>1439</v>
      </c>
      <c r="C647" s="7" t="s">
        <v>1440</v>
      </c>
      <c r="D647" s="33" t="s">
        <v>351</v>
      </c>
      <c r="E647" s="7"/>
      <c r="F647" s="8">
        <v>82.989320324006698</v>
      </c>
      <c r="G647" s="8">
        <v>111.010793351601</v>
      </c>
      <c r="H647" s="8">
        <v>110.005808870122</v>
      </c>
      <c r="I647" s="8">
        <v>70.680813070543607</v>
      </c>
      <c r="J647" s="8">
        <v>62.311009405201197</v>
      </c>
      <c r="K647" s="8">
        <v>40.727917901626697</v>
      </c>
      <c r="L647" s="8">
        <v>3.71704169605689E-2</v>
      </c>
      <c r="M647" s="8">
        <v>0</v>
      </c>
      <c r="N647" s="8">
        <v>0</v>
      </c>
      <c r="O647" s="8">
        <v>0</v>
      </c>
      <c r="P647" s="8"/>
      <c r="Q647" s="8"/>
      <c r="R647" s="8"/>
      <c r="S647" s="8">
        <v>0</v>
      </c>
      <c r="T647" s="8"/>
      <c r="U647" s="8"/>
      <c r="V647" s="8"/>
      <c r="W647" s="8"/>
      <c r="X647" s="8"/>
      <c r="Y647" s="8"/>
      <c r="Z647" s="8"/>
      <c r="AA647" s="8"/>
      <c r="AB647" s="8"/>
      <c r="AC647" s="8">
        <v>194.00011367560799</v>
      </c>
      <c r="AD647" s="8">
        <v>180.68662194066499</v>
      </c>
      <c r="AE647" s="8">
        <v>103.038927306828</v>
      </c>
      <c r="AF647" s="8">
        <v>3.71704169605689E-2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374.68673561627298</v>
      </c>
      <c r="AP647" s="8">
        <v>103.076097723788</v>
      </c>
      <c r="AQ647" s="8">
        <v>0</v>
      </c>
      <c r="AR647" s="8">
        <v>0</v>
      </c>
      <c r="AS647" s="8"/>
      <c r="AT647" s="8"/>
      <c r="AU647" s="8">
        <f t="shared" si="52"/>
        <v>-103.076097723788</v>
      </c>
      <c r="AV647" s="8">
        <f t="shared" si="53"/>
        <v>0</v>
      </c>
      <c r="AW647" s="8">
        <f t="shared" si="54"/>
        <v>0</v>
      </c>
      <c r="AX647" s="8">
        <v>-3.71704169605689E-2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9">
        <v>0</v>
      </c>
      <c r="BM647" s="8" t="s">
        <v>268</v>
      </c>
      <c r="BN647" s="7" t="s">
        <v>249</v>
      </c>
      <c r="BO647" s="10"/>
      <c r="BP647" s="10"/>
      <c r="BQ647" s="7" t="s">
        <v>252</v>
      </c>
      <c r="BR647" s="8">
        <v>0</v>
      </c>
      <c r="BS647" s="8">
        <v>0</v>
      </c>
      <c r="BT647" s="4"/>
      <c r="BU647" s="8">
        <v>11.7657429287213</v>
      </c>
      <c r="BV647" s="4"/>
      <c r="BW647" s="8">
        <v>0</v>
      </c>
      <c r="BX647" s="8">
        <v>0</v>
      </c>
      <c r="BY647" s="8">
        <v>0</v>
      </c>
      <c r="BZ647" s="4"/>
      <c r="CA647" s="8">
        <v>-0.20980096542427501</v>
      </c>
      <c r="CB647" s="4"/>
      <c r="CC647" s="8">
        <v>0</v>
      </c>
      <c r="CD647" s="8"/>
      <c r="CE647" s="8"/>
      <c r="CF647" s="4"/>
      <c r="CG647" s="8"/>
      <c r="CH647" s="4"/>
      <c r="CI647" s="8"/>
      <c r="CJ647" s="8"/>
      <c r="CK647" s="8"/>
      <c r="CL647" s="4"/>
      <c r="CM647" s="8"/>
      <c r="CN647" s="4"/>
      <c r="CO647" s="8"/>
      <c r="CP647" s="8"/>
      <c r="CQ647" s="8"/>
      <c r="CR647" s="4"/>
      <c r="CS647" s="8"/>
      <c r="CT647" s="4"/>
      <c r="CU647" s="8"/>
      <c r="CV647" s="8">
        <v>0</v>
      </c>
      <c r="CW647" s="8">
        <v>0</v>
      </c>
      <c r="CX647" s="4"/>
      <c r="CY647" s="8">
        <v>-6.6541858574911905E-2</v>
      </c>
      <c r="CZ647" s="4"/>
      <c r="DA647" s="8">
        <v>0</v>
      </c>
      <c r="DB647" s="8"/>
      <c r="DC647" s="8"/>
      <c r="DD647" s="4"/>
      <c r="DE647" s="8"/>
      <c r="DF647" s="4"/>
      <c r="DG647" s="8"/>
      <c r="DH647" s="8"/>
      <c r="DI647" s="8"/>
      <c r="DJ647" s="4"/>
      <c r="DK647" s="8"/>
      <c r="DL647" s="4"/>
      <c r="DM647" s="8"/>
      <c r="DN647" s="8"/>
      <c r="DO647" s="8"/>
      <c r="DP647" s="4"/>
      <c r="DQ647" s="8"/>
      <c r="DR647" s="4"/>
      <c r="DS647" s="8"/>
      <c r="DT647" s="8"/>
      <c r="DU647" s="8"/>
      <c r="DV647" s="4"/>
      <c r="DW647" s="8"/>
      <c r="DX647" s="4"/>
      <c r="DY647" s="8"/>
      <c r="DZ647" s="8"/>
      <c r="EA647" s="8"/>
      <c r="EB647" s="4"/>
      <c r="EC647" s="8"/>
      <c r="ED647" s="4"/>
      <c r="EE647" s="8"/>
      <c r="EF647" s="8"/>
      <c r="EG647" s="8"/>
      <c r="EH647" s="4"/>
      <c r="EI647" s="8"/>
      <c r="EJ647" s="4"/>
      <c r="EK647" s="8"/>
      <c r="EL647" s="8"/>
      <c r="EM647" s="8"/>
      <c r="EN647" s="4"/>
      <c r="EO647" s="8"/>
      <c r="EP647" s="4"/>
      <c r="EQ647" s="8"/>
      <c r="ER647" s="8"/>
      <c r="ES647" s="8"/>
      <c r="ET647" s="4"/>
      <c r="EU647" s="8"/>
      <c r="EV647" s="4"/>
      <c r="EW647" s="8"/>
      <c r="EX647" s="8"/>
      <c r="EY647" s="8"/>
      <c r="EZ647" s="4"/>
      <c r="FA647" s="8"/>
      <c r="FB647" s="4"/>
      <c r="FC647" s="8"/>
      <c r="FD647" s="7">
        <v>0</v>
      </c>
      <c r="FE647" s="7">
        <v>0</v>
      </c>
      <c r="FF647" s="4"/>
      <c r="FG647" s="7">
        <v>11.555941963297</v>
      </c>
      <c r="FH647" s="4"/>
      <c r="FI647" s="7">
        <v>0</v>
      </c>
      <c r="FJ647" s="7">
        <v>0</v>
      </c>
      <c r="FK647" s="7">
        <v>0</v>
      </c>
      <c r="FL647" s="4"/>
      <c r="FM647" s="7">
        <v>0</v>
      </c>
      <c r="FN647" s="4"/>
      <c r="FO647" s="7">
        <v>0</v>
      </c>
      <c r="FP647" s="7">
        <v>0</v>
      </c>
      <c r="FQ647" s="7">
        <v>0</v>
      </c>
      <c r="FR647" s="4"/>
      <c r="FS647" s="7">
        <v>-6.6541858574911905E-2</v>
      </c>
      <c r="FT647" s="4"/>
      <c r="FU647" s="7">
        <v>0</v>
      </c>
      <c r="FV647" s="7">
        <v>0</v>
      </c>
      <c r="FW647" s="7">
        <v>0</v>
      </c>
      <c r="FX647" s="4"/>
      <c r="FY647" s="7">
        <v>0</v>
      </c>
      <c r="FZ647" s="4"/>
      <c r="GA647" s="7">
        <v>0</v>
      </c>
      <c r="GB647" s="7">
        <v>0</v>
      </c>
      <c r="GC647" s="7">
        <v>0</v>
      </c>
      <c r="GD647" s="4"/>
      <c r="GE647" s="7">
        <v>0</v>
      </c>
      <c r="GF647" s="4"/>
      <c r="GG647" s="7">
        <v>0</v>
      </c>
      <c r="GH647" s="7">
        <v>0</v>
      </c>
      <c r="GI647" s="7">
        <v>0</v>
      </c>
      <c r="GJ647" s="4"/>
      <c r="GK647" s="7">
        <v>0</v>
      </c>
      <c r="GL647" s="4"/>
      <c r="GM647" s="7">
        <v>0</v>
      </c>
      <c r="GN647" s="7">
        <v>0</v>
      </c>
      <c r="GO647" s="7">
        <v>0</v>
      </c>
      <c r="GP647" s="4"/>
      <c r="GQ647" s="7">
        <v>0</v>
      </c>
      <c r="GR647" s="4"/>
      <c r="GS647" s="7">
        <v>0</v>
      </c>
      <c r="GT647" s="7">
        <v>0</v>
      </c>
      <c r="GU647" s="7">
        <v>0</v>
      </c>
      <c r="GV647" s="4"/>
      <c r="GW647" s="7">
        <v>0</v>
      </c>
      <c r="GX647" s="4"/>
      <c r="GY647" s="7">
        <v>0</v>
      </c>
      <c r="GZ647" s="3"/>
    </row>
    <row r="648" spans="1:208" s="11" customFormat="1" x14ac:dyDescent="0.25">
      <c r="A648" s="7" t="s">
        <v>220</v>
      </c>
      <c r="B648" s="7" t="s">
        <v>1441</v>
      </c>
      <c r="C648" s="7" t="s">
        <v>1442</v>
      </c>
      <c r="D648" s="33" t="s">
        <v>223</v>
      </c>
      <c r="E648" s="7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>
        <v>0</v>
      </c>
      <c r="AA648" s="8"/>
      <c r="AB648" s="8"/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/>
      <c r="AP648" s="8"/>
      <c r="AQ648" s="8"/>
      <c r="AR648" s="8"/>
      <c r="AS648" s="8"/>
      <c r="AT648" s="8">
        <v>0</v>
      </c>
      <c r="AU648" s="8">
        <f t="shared" si="52"/>
        <v>0</v>
      </c>
      <c r="AV648" s="8">
        <f t="shared" si="53"/>
        <v>0</v>
      </c>
      <c r="AW648" s="8">
        <f t="shared" si="54"/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9">
        <v>0</v>
      </c>
      <c r="BM648" s="8" t="s">
        <v>236</v>
      </c>
      <c r="BN648" s="7" t="s">
        <v>236</v>
      </c>
      <c r="BO648" s="10">
        <v>367</v>
      </c>
      <c r="BP648" s="10"/>
      <c r="BQ648" s="7" t="s">
        <v>252</v>
      </c>
      <c r="BR648" s="8"/>
      <c r="BS648" s="8"/>
      <c r="BT648" s="4"/>
      <c r="BU648" s="8"/>
      <c r="BV648" s="4"/>
      <c r="BW648" s="8"/>
      <c r="BX648" s="8"/>
      <c r="BY648" s="8"/>
      <c r="BZ648" s="4"/>
      <c r="CA648" s="8"/>
      <c r="CB648" s="4"/>
      <c r="CC648" s="8"/>
      <c r="CD648" s="8"/>
      <c r="CE648" s="8"/>
      <c r="CF648" s="4"/>
      <c r="CG648" s="8"/>
      <c r="CH648" s="4"/>
      <c r="CI648" s="8"/>
      <c r="CJ648" s="8"/>
      <c r="CK648" s="8"/>
      <c r="CL648" s="4"/>
      <c r="CM648" s="8"/>
      <c r="CN648" s="4"/>
      <c r="CO648" s="8"/>
      <c r="CP648" s="8"/>
      <c r="CQ648" s="8"/>
      <c r="CR648" s="4"/>
      <c r="CS648" s="8"/>
      <c r="CT648" s="4"/>
      <c r="CU648" s="8"/>
      <c r="CV648" s="8"/>
      <c r="CW648" s="8"/>
      <c r="CX648" s="4"/>
      <c r="CY648" s="8"/>
      <c r="CZ648" s="4"/>
      <c r="DA648" s="8"/>
      <c r="DB648" s="8"/>
      <c r="DC648" s="8"/>
      <c r="DD648" s="4"/>
      <c r="DE648" s="8"/>
      <c r="DF648" s="4"/>
      <c r="DG648" s="8"/>
      <c r="DH648" s="8"/>
      <c r="DI648" s="8"/>
      <c r="DJ648" s="4"/>
      <c r="DK648" s="8"/>
      <c r="DL648" s="4"/>
      <c r="DM648" s="8"/>
      <c r="DN648" s="8"/>
      <c r="DO648" s="8"/>
      <c r="DP648" s="4"/>
      <c r="DQ648" s="8"/>
      <c r="DR648" s="4"/>
      <c r="DS648" s="8"/>
      <c r="DT648" s="8"/>
      <c r="DU648" s="8"/>
      <c r="DV648" s="4"/>
      <c r="DW648" s="8"/>
      <c r="DX648" s="4"/>
      <c r="DY648" s="8"/>
      <c r="DZ648" s="8"/>
      <c r="EA648" s="8"/>
      <c r="EB648" s="4"/>
      <c r="EC648" s="8"/>
      <c r="ED648" s="4"/>
      <c r="EE648" s="8"/>
      <c r="EF648" s="8"/>
      <c r="EG648" s="8"/>
      <c r="EH648" s="4"/>
      <c r="EI648" s="8"/>
      <c r="EJ648" s="4"/>
      <c r="EK648" s="8"/>
      <c r="EL648" s="8">
        <v>0</v>
      </c>
      <c r="EM648" s="8">
        <v>0</v>
      </c>
      <c r="EN648" s="4"/>
      <c r="EO648" s="8">
        <v>0</v>
      </c>
      <c r="EP648" s="4"/>
      <c r="EQ648" s="8">
        <v>0</v>
      </c>
      <c r="ER648" s="8"/>
      <c r="ES648" s="8"/>
      <c r="ET648" s="4"/>
      <c r="EU648" s="8"/>
      <c r="EV648" s="4"/>
      <c r="EW648" s="8"/>
      <c r="EX648" s="8"/>
      <c r="EY648" s="8"/>
      <c r="EZ648" s="4"/>
      <c r="FA648" s="8"/>
      <c r="FB648" s="4"/>
      <c r="FC648" s="8"/>
      <c r="FD648" s="7">
        <v>0</v>
      </c>
      <c r="FE648" s="7">
        <v>0</v>
      </c>
      <c r="FF648" s="4"/>
      <c r="FG648" s="7">
        <v>0</v>
      </c>
      <c r="FH648" s="4"/>
      <c r="FI648" s="7">
        <v>0</v>
      </c>
      <c r="FJ648" s="7">
        <v>0</v>
      </c>
      <c r="FK648" s="7">
        <v>0</v>
      </c>
      <c r="FL648" s="4"/>
      <c r="FM648" s="7">
        <v>0</v>
      </c>
      <c r="FN648" s="4"/>
      <c r="FO648" s="7">
        <v>0</v>
      </c>
      <c r="FP648" s="7">
        <v>0</v>
      </c>
      <c r="FQ648" s="7">
        <v>0</v>
      </c>
      <c r="FR648" s="4"/>
      <c r="FS648" s="7">
        <v>0</v>
      </c>
      <c r="FT648" s="4"/>
      <c r="FU648" s="7">
        <v>0</v>
      </c>
      <c r="FV648" s="7">
        <v>0</v>
      </c>
      <c r="FW648" s="7">
        <v>0</v>
      </c>
      <c r="FX648" s="4"/>
      <c r="FY648" s="7">
        <v>0</v>
      </c>
      <c r="FZ648" s="4"/>
      <c r="GA648" s="7">
        <v>0</v>
      </c>
      <c r="GB648" s="7">
        <v>0</v>
      </c>
      <c r="GC648" s="7">
        <v>0</v>
      </c>
      <c r="GD648" s="4"/>
      <c r="GE648" s="7">
        <v>0</v>
      </c>
      <c r="GF648" s="4"/>
      <c r="GG648" s="7">
        <v>0</v>
      </c>
      <c r="GH648" s="7">
        <v>0</v>
      </c>
      <c r="GI648" s="7">
        <v>0</v>
      </c>
      <c r="GJ648" s="4"/>
      <c r="GK648" s="7">
        <v>0</v>
      </c>
      <c r="GL648" s="4"/>
      <c r="GM648" s="7">
        <v>0</v>
      </c>
      <c r="GN648" s="7">
        <v>0</v>
      </c>
      <c r="GO648" s="7">
        <v>0</v>
      </c>
      <c r="GP648" s="4"/>
      <c r="GQ648" s="7">
        <v>0</v>
      </c>
      <c r="GR648" s="4"/>
      <c r="GS648" s="7">
        <v>0</v>
      </c>
      <c r="GT648" s="7">
        <v>0</v>
      </c>
      <c r="GU648" s="7">
        <v>0</v>
      </c>
      <c r="GV648" s="4"/>
      <c r="GW648" s="7">
        <v>0</v>
      </c>
      <c r="GX648" s="4"/>
      <c r="GY648" s="7">
        <v>0</v>
      </c>
      <c r="GZ648" s="3"/>
    </row>
    <row r="649" spans="1:208" s="11" customFormat="1" x14ac:dyDescent="0.25">
      <c r="A649" s="7" t="s">
        <v>220</v>
      </c>
      <c r="B649" s="7" t="s">
        <v>1443</v>
      </c>
      <c r="C649" s="7" t="s">
        <v>1444</v>
      </c>
      <c r="D649" s="33" t="s">
        <v>330</v>
      </c>
      <c r="E649" s="7" t="s">
        <v>280</v>
      </c>
      <c r="F649" s="8">
        <v>20.667999999999999</v>
      </c>
      <c r="G649" s="8">
        <v>0</v>
      </c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>
        <v>20.667999999999999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20.667999999999999</v>
      </c>
      <c r="AP649" s="8"/>
      <c r="AQ649" s="8"/>
      <c r="AR649" s="8"/>
      <c r="AS649" s="8"/>
      <c r="AT649" s="8"/>
      <c r="AU649" s="8">
        <f t="shared" si="52"/>
        <v>0</v>
      </c>
      <c r="AV649" s="8">
        <f t="shared" si="53"/>
        <v>0</v>
      </c>
      <c r="AW649" s="8">
        <f t="shared" si="54"/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9">
        <v>0</v>
      </c>
      <c r="BM649" s="8" t="s">
        <v>268</v>
      </c>
      <c r="BN649" s="7" t="s">
        <v>268</v>
      </c>
      <c r="BO649" s="10"/>
      <c r="BP649" s="10"/>
      <c r="BQ649" s="7" t="s">
        <v>252</v>
      </c>
      <c r="BR649" s="8"/>
      <c r="BS649" s="8"/>
      <c r="BT649" s="4"/>
      <c r="BU649" s="8"/>
      <c r="BV649" s="4"/>
      <c r="BW649" s="8"/>
      <c r="BX649" s="8"/>
      <c r="BY649" s="8"/>
      <c r="BZ649" s="4"/>
      <c r="CA649" s="8"/>
      <c r="CB649" s="4"/>
      <c r="CC649" s="8"/>
      <c r="CD649" s="8"/>
      <c r="CE649" s="8"/>
      <c r="CF649" s="4"/>
      <c r="CG649" s="8"/>
      <c r="CH649" s="4"/>
      <c r="CI649" s="8"/>
      <c r="CJ649" s="8"/>
      <c r="CK649" s="8"/>
      <c r="CL649" s="4"/>
      <c r="CM649" s="8"/>
      <c r="CN649" s="4"/>
      <c r="CO649" s="8"/>
      <c r="CP649" s="8"/>
      <c r="CQ649" s="8"/>
      <c r="CR649" s="4"/>
      <c r="CS649" s="8"/>
      <c r="CT649" s="4"/>
      <c r="CU649" s="8"/>
      <c r="CV649" s="8"/>
      <c r="CW649" s="8"/>
      <c r="CX649" s="4"/>
      <c r="CY649" s="8"/>
      <c r="CZ649" s="4"/>
      <c r="DA649" s="8"/>
      <c r="DB649" s="8"/>
      <c r="DC649" s="8"/>
      <c r="DD649" s="4"/>
      <c r="DE649" s="8"/>
      <c r="DF649" s="4"/>
      <c r="DG649" s="8"/>
      <c r="DH649" s="8"/>
      <c r="DI649" s="8"/>
      <c r="DJ649" s="4"/>
      <c r="DK649" s="8"/>
      <c r="DL649" s="4"/>
      <c r="DM649" s="8"/>
      <c r="DN649" s="8"/>
      <c r="DO649" s="8"/>
      <c r="DP649" s="4"/>
      <c r="DQ649" s="8"/>
      <c r="DR649" s="4"/>
      <c r="DS649" s="8"/>
      <c r="DT649" s="8"/>
      <c r="DU649" s="8"/>
      <c r="DV649" s="4"/>
      <c r="DW649" s="8"/>
      <c r="DX649" s="4"/>
      <c r="DY649" s="8"/>
      <c r="DZ649" s="8"/>
      <c r="EA649" s="8"/>
      <c r="EB649" s="4"/>
      <c r="EC649" s="8"/>
      <c r="ED649" s="4"/>
      <c r="EE649" s="8"/>
      <c r="EF649" s="8"/>
      <c r="EG649" s="8"/>
      <c r="EH649" s="4"/>
      <c r="EI649" s="8"/>
      <c r="EJ649" s="4"/>
      <c r="EK649" s="8"/>
      <c r="EL649" s="8"/>
      <c r="EM649" s="8"/>
      <c r="EN649" s="4"/>
      <c r="EO649" s="8"/>
      <c r="EP649" s="4"/>
      <c r="EQ649" s="8"/>
      <c r="ER649" s="8"/>
      <c r="ES649" s="8"/>
      <c r="ET649" s="4"/>
      <c r="EU649" s="8"/>
      <c r="EV649" s="4"/>
      <c r="EW649" s="8"/>
      <c r="EX649" s="8"/>
      <c r="EY649" s="8"/>
      <c r="EZ649" s="4"/>
      <c r="FA649" s="8"/>
      <c r="FB649" s="4"/>
      <c r="FC649" s="8"/>
      <c r="FD649" s="7">
        <v>0</v>
      </c>
      <c r="FE649" s="7">
        <v>0</v>
      </c>
      <c r="FF649" s="4"/>
      <c r="FG649" s="7">
        <v>0</v>
      </c>
      <c r="FH649" s="4"/>
      <c r="FI649" s="7">
        <v>0</v>
      </c>
      <c r="FJ649" s="7">
        <v>0</v>
      </c>
      <c r="FK649" s="7">
        <v>0</v>
      </c>
      <c r="FL649" s="4"/>
      <c r="FM649" s="7">
        <v>0</v>
      </c>
      <c r="FN649" s="4"/>
      <c r="FO649" s="7">
        <v>0</v>
      </c>
      <c r="FP649" s="7">
        <v>0</v>
      </c>
      <c r="FQ649" s="7">
        <v>0</v>
      </c>
      <c r="FR649" s="4"/>
      <c r="FS649" s="7">
        <v>0</v>
      </c>
      <c r="FT649" s="4"/>
      <c r="FU649" s="7">
        <v>0</v>
      </c>
      <c r="FV649" s="7">
        <v>0</v>
      </c>
      <c r="FW649" s="7">
        <v>0</v>
      </c>
      <c r="FX649" s="4"/>
      <c r="FY649" s="7">
        <v>0</v>
      </c>
      <c r="FZ649" s="4"/>
      <c r="GA649" s="7">
        <v>0</v>
      </c>
      <c r="GB649" s="7">
        <v>0</v>
      </c>
      <c r="GC649" s="7">
        <v>0</v>
      </c>
      <c r="GD649" s="4"/>
      <c r="GE649" s="7">
        <v>0</v>
      </c>
      <c r="GF649" s="4"/>
      <c r="GG649" s="7">
        <v>0</v>
      </c>
      <c r="GH649" s="7">
        <v>0</v>
      </c>
      <c r="GI649" s="7">
        <v>0</v>
      </c>
      <c r="GJ649" s="4"/>
      <c r="GK649" s="7">
        <v>0</v>
      </c>
      <c r="GL649" s="4"/>
      <c r="GM649" s="7">
        <v>0</v>
      </c>
      <c r="GN649" s="7">
        <v>0</v>
      </c>
      <c r="GO649" s="7">
        <v>0</v>
      </c>
      <c r="GP649" s="4"/>
      <c r="GQ649" s="7">
        <v>0</v>
      </c>
      <c r="GR649" s="4"/>
      <c r="GS649" s="7">
        <v>0</v>
      </c>
      <c r="GT649" s="7">
        <v>0</v>
      </c>
      <c r="GU649" s="7">
        <v>0</v>
      </c>
      <c r="GV649" s="4"/>
      <c r="GW649" s="7">
        <v>0</v>
      </c>
      <c r="GX649" s="4"/>
      <c r="GY649" s="7">
        <v>0</v>
      </c>
      <c r="GZ649" s="3"/>
    </row>
    <row r="650" spans="1:208" s="11" customFormat="1" x14ac:dyDescent="0.25">
      <c r="A650" s="7" t="s">
        <v>220</v>
      </c>
      <c r="B650" s="7" t="s">
        <v>1445</v>
      </c>
      <c r="C650" s="7" t="s">
        <v>1445</v>
      </c>
      <c r="D650" s="33" t="s">
        <v>268</v>
      </c>
      <c r="E650" s="7"/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/>
      <c r="AR650" s="8"/>
      <c r="AS650" s="8"/>
      <c r="AT650" s="8"/>
      <c r="AU650" s="8">
        <f t="shared" si="52"/>
        <v>0</v>
      </c>
      <c r="AV650" s="8">
        <f t="shared" si="53"/>
        <v>0</v>
      </c>
      <c r="AW650" s="8">
        <f t="shared" si="54"/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9">
        <v>0</v>
      </c>
      <c r="BM650" s="8" t="s">
        <v>268</v>
      </c>
      <c r="BN650" s="7" t="s">
        <v>268</v>
      </c>
      <c r="BO650" s="10"/>
      <c r="BP650" s="10"/>
      <c r="BQ650" s="7" t="s">
        <v>252</v>
      </c>
      <c r="BR650" s="8"/>
      <c r="BS650" s="8"/>
      <c r="BT650" s="4"/>
      <c r="BU650" s="8"/>
      <c r="BV650" s="4"/>
      <c r="BW650" s="8"/>
      <c r="BX650" s="8"/>
      <c r="BY650" s="8"/>
      <c r="BZ650" s="4"/>
      <c r="CA650" s="8"/>
      <c r="CB650" s="4"/>
      <c r="CC650" s="8"/>
      <c r="CD650" s="8"/>
      <c r="CE650" s="8"/>
      <c r="CF650" s="4"/>
      <c r="CG650" s="8"/>
      <c r="CH650" s="4"/>
      <c r="CI650" s="8"/>
      <c r="CJ650" s="8"/>
      <c r="CK650" s="8"/>
      <c r="CL650" s="4"/>
      <c r="CM650" s="8"/>
      <c r="CN650" s="4"/>
      <c r="CO650" s="8"/>
      <c r="CP650" s="8"/>
      <c r="CQ650" s="8"/>
      <c r="CR650" s="4"/>
      <c r="CS650" s="8"/>
      <c r="CT650" s="4"/>
      <c r="CU650" s="8"/>
      <c r="CV650" s="8"/>
      <c r="CW650" s="8"/>
      <c r="CX650" s="4"/>
      <c r="CY650" s="8"/>
      <c r="CZ650" s="4"/>
      <c r="DA650" s="8"/>
      <c r="DB650" s="8"/>
      <c r="DC650" s="8"/>
      <c r="DD650" s="4"/>
      <c r="DE650" s="8"/>
      <c r="DF650" s="4"/>
      <c r="DG650" s="8"/>
      <c r="DH650" s="8"/>
      <c r="DI650" s="8"/>
      <c r="DJ650" s="4"/>
      <c r="DK650" s="8"/>
      <c r="DL650" s="4"/>
      <c r="DM650" s="8"/>
      <c r="DN650" s="8"/>
      <c r="DO650" s="8"/>
      <c r="DP650" s="4"/>
      <c r="DQ650" s="8"/>
      <c r="DR650" s="4"/>
      <c r="DS650" s="8"/>
      <c r="DT650" s="8"/>
      <c r="DU650" s="8"/>
      <c r="DV650" s="4"/>
      <c r="DW650" s="8"/>
      <c r="DX650" s="4"/>
      <c r="DY650" s="8"/>
      <c r="DZ650" s="8"/>
      <c r="EA650" s="8"/>
      <c r="EB650" s="4"/>
      <c r="EC650" s="8"/>
      <c r="ED650" s="4"/>
      <c r="EE650" s="8"/>
      <c r="EF650" s="8"/>
      <c r="EG650" s="8"/>
      <c r="EH650" s="4"/>
      <c r="EI650" s="8"/>
      <c r="EJ650" s="4"/>
      <c r="EK650" s="8"/>
      <c r="EL650" s="8"/>
      <c r="EM650" s="8"/>
      <c r="EN650" s="4"/>
      <c r="EO650" s="8"/>
      <c r="EP650" s="4"/>
      <c r="EQ650" s="8"/>
      <c r="ER650" s="8"/>
      <c r="ES650" s="8"/>
      <c r="ET650" s="4"/>
      <c r="EU650" s="8"/>
      <c r="EV650" s="4"/>
      <c r="EW650" s="8"/>
      <c r="EX650" s="8"/>
      <c r="EY650" s="8"/>
      <c r="EZ650" s="4"/>
      <c r="FA650" s="8"/>
      <c r="FB650" s="4"/>
      <c r="FC650" s="8"/>
      <c r="FD650" s="7">
        <v>0</v>
      </c>
      <c r="FE650" s="7">
        <v>0</v>
      </c>
      <c r="FF650" s="4"/>
      <c r="FG650" s="7">
        <v>0</v>
      </c>
      <c r="FH650" s="4"/>
      <c r="FI650" s="7">
        <v>0</v>
      </c>
      <c r="FJ650" s="7">
        <v>0</v>
      </c>
      <c r="FK650" s="7">
        <v>0</v>
      </c>
      <c r="FL650" s="4"/>
      <c r="FM650" s="7">
        <v>0</v>
      </c>
      <c r="FN650" s="4"/>
      <c r="FO650" s="7">
        <v>0</v>
      </c>
      <c r="FP650" s="7">
        <v>0</v>
      </c>
      <c r="FQ650" s="7">
        <v>0</v>
      </c>
      <c r="FR650" s="4"/>
      <c r="FS650" s="7">
        <v>0</v>
      </c>
      <c r="FT650" s="4"/>
      <c r="FU650" s="7">
        <v>0</v>
      </c>
      <c r="FV650" s="7">
        <v>0</v>
      </c>
      <c r="FW650" s="7">
        <v>0</v>
      </c>
      <c r="FX650" s="4"/>
      <c r="FY650" s="7">
        <v>0</v>
      </c>
      <c r="FZ650" s="4"/>
      <c r="GA650" s="7">
        <v>0</v>
      </c>
      <c r="GB650" s="7">
        <v>0</v>
      </c>
      <c r="GC650" s="7">
        <v>0</v>
      </c>
      <c r="GD650" s="4"/>
      <c r="GE650" s="7">
        <v>0</v>
      </c>
      <c r="GF650" s="4"/>
      <c r="GG650" s="7">
        <v>0</v>
      </c>
      <c r="GH650" s="7">
        <v>0</v>
      </c>
      <c r="GI650" s="7">
        <v>0</v>
      </c>
      <c r="GJ650" s="4"/>
      <c r="GK650" s="7">
        <v>0</v>
      </c>
      <c r="GL650" s="4"/>
      <c r="GM650" s="7">
        <v>0</v>
      </c>
      <c r="GN650" s="7">
        <v>0</v>
      </c>
      <c r="GO650" s="7">
        <v>0</v>
      </c>
      <c r="GP650" s="4"/>
      <c r="GQ650" s="7">
        <v>0</v>
      </c>
      <c r="GR650" s="4"/>
      <c r="GS650" s="7">
        <v>0</v>
      </c>
      <c r="GT650" s="7">
        <v>0</v>
      </c>
      <c r="GU650" s="7">
        <v>0</v>
      </c>
      <c r="GV650" s="4"/>
      <c r="GW650" s="7">
        <v>0</v>
      </c>
      <c r="GX650" s="4"/>
      <c r="GY650" s="7">
        <v>0</v>
      </c>
      <c r="GZ650" s="3"/>
    </row>
    <row r="651" spans="1:208" s="11" customFormat="1" x14ac:dyDescent="0.25">
      <c r="A651" s="7" t="s">
        <v>220</v>
      </c>
      <c r="B651" s="7" t="s">
        <v>1446</v>
      </c>
      <c r="C651" s="7" t="s">
        <v>1447</v>
      </c>
      <c r="D651" s="33" t="s">
        <v>453</v>
      </c>
      <c r="E651" s="7" t="s">
        <v>280</v>
      </c>
      <c r="F651" s="8">
        <v>0</v>
      </c>
      <c r="G651" s="8">
        <v>0</v>
      </c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/>
      <c r="AQ651" s="8"/>
      <c r="AR651" s="8"/>
      <c r="AS651" s="8"/>
      <c r="AT651" s="8"/>
      <c r="AU651" s="8">
        <f t="shared" si="52"/>
        <v>0</v>
      </c>
      <c r="AV651" s="8">
        <f t="shared" si="53"/>
        <v>0</v>
      </c>
      <c r="AW651" s="8">
        <f t="shared" si="54"/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9">
        <v>0</v>
      </c>
      <c r="BM651" s="8" t="s">
        <v>249</v>
      </c>
      <c r="BN651" s="7" t="s">
        <v>236</v>
      </c>
      <c r="BO651" s="10">
        <v>953</v>
      </c>
      <c r="BP651" s="10"/>
      <c r="BQ651" s="7" t="s">
        <v>252</v>
      </c>
      <c r="BR651" s="8"/>
      <c r="BS651" s="8"/>
      <c r="BT651" s="4"/>
      <c r="BU651" s="8"/>
      <c r="BV651" s="4"/>
      <c r="BW651" s="8"/>
      <c r="BX651" s="8"/>
      <c r="BY651" s="8"/>
      <c r="BZ651" s="4"/>
      <c r="CA651" s="8"/>
      <c r="CB651" s="4"/>
      <c r="CC651" s="8"/>
      <c r="CD651" s="8"/>
      <c r="CE651" s="8"/>
      <c r="CF651" s="4"/>
      <c r="CG651" s="8"/>
      <c r="CH651" s="4"/>
      <c r="CI651" s="8"/>
      <c r="CJ651" s="8"/>
      <c r="CK651" s="8"/>
      <c r="CL651" s="4"/>
      <c r="CM651" s="8"/>
      <c r="CN651" s="4"/>
      <c r="CO651" s="8"/>
      <c r="CP651" s="8"/>
      <c r="CQ651" s="8"/>
      <c r="CR651" s="4"/>
      <c r="CS651" s="8"/>
      <c r="CT651" s="4"/>
      <c r="CU651" s="8"/>
      <c r="CV651" s="8"/>
      <c r="CW651" s="8"/>
      <c r="CX651" s="4"/>
      <c r="CY651" s="8"/>
      <c r="CZ651" s="4"/>
      <c r="DA651" s="8"/>
      <c r="DB651" s="8"/>
      <c r="DC651" s="8"/>
      <c r="DD651" s="4"/>
      <c r="DE651" s="8"/>
      <c r="DF651" s="4"/>
      <c r="DG651" s="8"/>
      <c r="DH651" s="8"/>
      <c r="DI651" s="8"/>
      <c r="DJ651" s="4"/>
      <c r="DK651" s="8"/>
      <c r="DL651" s="4"/>
      <c r="DM651" s="8"/>
      <c r="DN651" s="8"/>
      <c r="DO651" s="8"/>
      <c r="DP651" s="4"/>
      <c r="DQ651" s="8"/>
      <c r="DR651" s="4"/>
      <c r="DS651" s="8"/>
      <c r="DT651" s="8"/>
      <c r="DU651" s="8"/>
      <c r="DV651" s="4"/>
      <c r="DW651" s="8"/>
      <c r="DX651" s="4"/>
      <c r="DY651" s="8"/>
      <c r="DZ651" s="8"/>
      <c r="EA651" s="8"/>
      <c r="EB651" s="4"/>
      <c r="EC651" s="8"/>
      <c r="ED651" s="4"/>
      <c r="EE651" s="8"/>
      <c r="EF651" s="8"/>
      <c r="EG651" s="8"/>
      <c r="EH651" s="4"/>
      <c r="EI651" s="8"/>
      <c r="EJ651" s="4"/>
      <c r="EK651" s="8"/>
      <c r="EL651" s="8"/>
      <c r="EM651" s="8"/>
      <c r="EN651" s="4"/>
      <c r="EO651" s="8"/>
      <c r="EP651" s="4"/>
      <c r="EQ651" s="8"/>
      <c r="ER651" s="8"/>
      <c r="ES651" s="8"/>
      <c r="ET651" s="4"/>
      <c r="EU651" s="8"/>
      <c r="EV651" s="4"/>
      <c r="EW651" s="8"/>
      <c r="EX651" s="8"/>
      <c r="EY651" s="8"/>
      <c r="EZ651" s="4"/>
      <c r="FA651" s="8"/>
      <c r="FB651" s="4"/>
      <c r="FC651" s="8"/>
      <c r="FD651" s="7">
        <v>0</v>
      </c>
      <c r="FE651" s="7">
        <v>0</v>
      </c>
      <c r="FF651" s="4"/>
      <c r="FG651" s="7">
        <v>0</v>
      </c>
      <c r="FH651" s="4"/>
      <c r="FI651" s="7">
        <v>0</v>
      </c>
      <c r="FJ651" s="7">
        <v>0</v>
      </c>
      <c r="FK651" s="7">
        <v>0</v>
      </c>
      <c r="FL651" s="4"/>
      <c r="FM651" s="7">
        <v>0</v>
      </c>
      <c r="FN651" s="4"/>
      <c r="FO651" s="7">
        <v>0</v>
      </c>
      <c r="FP651" s="7">
        <v>0</v>
      </c>
      <c r="FQ651" s="7">
        <v>0</v>
      </c>
      <c r="FR651" s="4"/>
      <c r="FS651" s="7">
        <v>0</v>
      </c>
      <c r="FT651" s="4"/>
      <c r="FU651" s="7">
        <v>0</v>
      </c>
      <c r="FV651" s="7">
        <v>0</v>
      </c>
      <c r="FW651" s="7">
        <v>0</v>
      </c>
      <c r="FX651" s="4"/>
      <c r="FY651" s="7">
        <v>0</v>
      </c>
      <c r="FZ651" s="4"/>
      <c r="GA651" s="7">
        <v>0</v>
      </c>
      <c r="GB651" s="7">
        <v>0</v>
      </c>
      <c r="GC651" s="7">
        <v>0</v>
      </c>
      <c r="GD651" s="4"/>
      <c r="GE651" s="7">
        <v>0</v>
      </c>
      <c r="GF651" s="4"/>
      <c r="GG651" s="7">
        <v>0</v>
      </c>
      <c r="GH651" s="7">
        <v>0</v>
      </c>
      <c r="GI651" s="7">
        <v>0</v>
      </c>
      <c r="GJ651" s="4"/>
      <c r="GK651" s="7">
        <v>0</v>
      </c>
      <c r="GL651" s="4"/>
      <c r="GM651" s="7">
        <v>0</v>
      </c>
      <c r="GN651" s="7">
        <v>0</v>
      </c>
      <c r="GO651" s="7">
        <v>0</v>
      </c>
      <c r="GP651" s="4"/>
      <c r="GQ651" s="7">
        <v>0</v>
      </c>
      <c r="GR651" s="4"/>
      <c r="GS651" s="7">
        <v>0</v>
      </c>
      <c r="GT651" s="7">
        <v>0</v>
      </c>
      <c r="GU651" s="7">
        <v>0</v>
      </c>
      <c r="GV651" s="4"/>
      <c r="GW651" s="7">
        <v>0</v>
      </c>
      <c r="GX651" s="4"/>
      <c r="GY651" s="7">
        <v>0</v>
      </c>
      <c r="GZ651" s="3"/>
    </row>
    <row r="652" spans="1:208" s="11" customFormat="1" x14ac:dyDescent="0.25">
      <c r="A652" s="7" t="s">
        <v>220</v>
      </c>
      <c r="B652" s="7" t="s">
        <v>1448</v>
      </c>
      <c r="C652" s="7" t="s">
        <v>1449</v>
      </c>
      <c r="D652" s="33" t="s">
        <v>231</v>
      </c>
      <c r="E652" s="7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>
        <v>73.256308143153603</v>
      </c>
      <c r="T652" s="8">
        <v>272.23006196004201</v>
      </c>
      <c r="U652" s="8">
        <v>22.861003344481599</v>
      </c>
      <c r="V652" s="8"/>
      <c r="W652" s="8"/>
      <c r="X652" s="8"/>
      <c r="Y652" s="8"/>
      <c r="Z652" s="8"/>
      <c r="AA652" s="8"/>
      <c r="AB652" s="8"/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73.256308143153603</v>
      </c>
      <c r="AJ652" s="8">
        <v>295.09106530452402</v>
      </c>
      <c r="AK652" s="8">
        <v>0</v>
      </c>
      <c r="AL652" s="8">
        <v>0</v>
      </c>
      <c r="AM652" s="8">
        <v>0</v>
      </c>
      <c r="AN652" s="8">
        <v>0</v>
      </c>
      <c r="AO652" s="8"/>
      <c r="AP652" s="8"/>
      <c r="AQ652" s="8"/>
      <c r="AR652" s="8">
        <v>368.347373447677</v>
      </c>
      <c r="AS652" s="8"/>
      <c r="AT652" s="8"/>
      <c r="AU652" s="8">
        <f t="shared" si="52"/>
        <v>0</v>
      </c>
      <c r="AV652" s="8">
        <f t="shared" si="53"/>
        <v>368.347373447677</v>
      </c>
      <c r="AW652" s="8">
        <f t="shared" si="54"/>
        <v>-368.347373447677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73.256308143153603</v>
      </c>
      <c r="BE652" s="8">
        <v>198.97375381688801</v>
      </c>
      <c r="BF652" s="8">
        <v>-249.36905861555999</v>
      </c>
      <c r="BG652" s="8">
        <v>-22.861003344481599</v>
      </c>
      <c r="BH652" s="8">
        <v>0</v>
      </c>
      <c r="BI652" s="8">
        <v>0</v>
      </c>
      <c r="BJ652" s="8">
        <v>0</v>
      </c>
      <c r="BK652" s="8">
        <v>0</v>
      </c>
      <c r="BL652" s="9">
        <v>0</v>
      </c>
      <c r="BM652" s="8" t="s">
        <v>268</v>
      </c>
      <c r="BN652" s="7" t="s">
        <v>268</v>
      </c>
      <c r="BO652" s="10">
        <v>730</v>
      </c>
      <c r="BP652" s="10"/>
      <c r="BQ652" s="7" t="s">
        <v>252</v>
      </c>
      <c r="BR652" s="8"/>
      <c r="BS652" s="8"/>
      <c r="BT652" s="4"/>
      <c r="BU652" s="8"/>
      <c r="BV652" s="4"/>
      <c r="BW652" s="8"/>
      <c r="BX652" s="8"/>
      <c r="BY652" s="8"/>
      <c r="BZ652" s="4"/>
      <c r="CA652" s="8"/>
      <c r="CB652" s="4"/>
      <c r="CC652" s="8"/>
      <c r="CD652" s="8"/>
      <c r="CE652" s="8"/>
      <c r="CF652" s="4"/>
      <c r="CG652" s="8"/>
      <c r="CH652" s="4"/>
      <c r="CI652" s="8"/>
      <c r="CJ652" s="8"/>
      <c r="CK652" s="8"/>
      <c r="CL652" s="4"/>
      <c r="CM652" s="8"/>
      <c r="CN652" s="4"/>
      <c r="CO652" s="8"/>
      <c r="CP652" s="8"/>
      <c r="CQ652" s="8"/>
      <c r="CR652" s="4"/>
      <c r="CS652" s="8"/>
      <c r="CT652" s="4"/>
      <c r="CU652" s="8"/>
      <c r="CV652" s="8">
        <v>73.256308143153603</v>
      </c>
      <c r="CW652" s="8">
        <v>22.413668035916501</v>
      </c>
      <c r="CX652" s="4">
        <v>0.30596229326922803</v>
      </c>
      <c r="CY652" s="8">
        <v>10.8458649772647</v>
      </c>
      <c r="CZ652" s="4">
        <v>0.14805366598696601</v>
      </c>
      <c r="DA652" s="8">
        <v>11.569892473118299</v>
      </c>
      <c r="DB652" s="8">
        <v>272.23006196004201</v>
      </c>
      <c r="DC652" s="8">
        <v>183.87090475154</v>
      </c>
      <c r="DD652" s="4">
        <v>0.67542468832310198</v>
      </c>
      <c r="DE652" s="8">
        <v>167.07791527126901</v>
      </c>
      <c r="DF652" s="4">
        <v>0.61373793205760097</v>
      </c>
      <c r="DG652" s="8">
        <v>17.751612903225801</v>
      </c>
      <c r="DH652" s="8">
        <v>22.861003344481599</v>
      </c>
      <c r="DI652" s="8">
        <v>11.8593473795934</v>
      </c>
      <c r="DJ652" s="4">
        <v>0.51875883139906498</v>
      </c>
      <c r="DK652" s="8">
        <v>10.248444630871401</v>
      </c>
      <c r="DL652" s="4">
        <v>0.44829373743761097</v>
      </c>
      <c r="DM652" s="8">
        <v>0.90322580645161299</v>
      </c>
      <c r="DN652" s="8"/>
      <c r="DO652" s="8"/>
      <c r="DP652" s="4"/>
      <c r="DQ652" s="8"/>
      <c r="DR652" s="4"/>
      <c r="DS652" s="8"/>
      <c r="DT652" s="8"/>
      <c r="DU652" s="8"/>
      <c r="DV652" s="4"/>
      <c r="DW652" s="8"/>
      <c r="DX652" s="4"/>
      <c r="DY652" s="8"/>
      <c r="DZ652" s="8"/>
      <c r="EA652" s="8"/>
      <c r="EB652" s="4"/>
      <c r="EC652" s="8"/>
      <c r="ED652" s="4"/>
      <c r="EE652" s="8"/>
      <c r="EF652" s="8"/>
      <c r="EG652" s="8"/>
      <c r="EH652" s="4"/>
      <c r="EI652" s="8"/>
      <c r="EJ652" s="4"/>
      <c r="EK652" s="8"/>
      <c r="EL652" s="8"/>
      <c r="EM652" s="8"/>
      <c r="EN652" s="4"/>
      <c r="EO652" s="8"/>
      <c r="EP652" s="4"/>
      <c r="EQ652" s="8"/>
      <c r="ER652" s="8"/>
      <c r="ES652" s="8"/>
      <c r="ET652" s="4"/>
      <c r="EU652" s="8"/>
      <c r="EV652" s="4"/>
      <c r="EW652" s="8"/>
      <c r="EX652" s="8"/>
      <c r="EY652" s="8"/>
      <c r="EZ652" s="4"/>
      <c r="FA652" s="8"/>
      <c r="FB652" s="4"/>
      <c r="FC652" s="8"/>
      <c r="FD652" s="7">
        <v>0</v>
      </c>
      <c r="FE652" s="7">
        <v>0</v>
      </c>
      <c r="FF652" s="4"/>
      <c r="FG652" s="7">
        <v>0</v>
      </c>
      <c r="FH652" s="4"/>
      <c r="FI652" s="7">
        <v>0</v>
      </c>
      <c r="FJ652" s="7">
        <v>0</v>
      </c>
      <c r="FK652" s="7">
        <v>0</v>
      </c>
      <c r="FL652" s="4"/>
      <c r="FM652" s="7">
        <v>0</v>
      </c>
      <c r="FN652" s="4"/>
      <c r="FO652" s="7">
        <v>0</v>
      </c>
      <c r="FP652" s="7">
        <v>73.256308143153603</v>
      </c>
      <c r="FQ652" s="7">
        <v>22.413668035916501</v>
      </c>
      <c r="FR652" s="4">
        <v>0.30596229326922803</v>
      </c>
      <c r="FS652" s="7">
        <v>10.8458649772647</v>
      </c>
      <c r="FT652" s="4">
        <v>0.14805366598696601</v>
      </c>
      <c r="FU652" s="7">
        <v>11.569892473118299</v>
      </c>
      <c r="FV652" s="7">
        <v>295.09106530452402</v>
      </c>
      <c r="FW652" s="7">
        <v>195.730252131133</v>
      </c>
      <c r="FX652" s="4">
        <v>0.66328762590336898</v>
      </c>
      <c r="FY652" s="7">
        <v>177.32635990214001</v>
      </c>
      <c r="FZ652" s="4">
        <v>0.60092080293635897</v>
      </c>
      <c r="GA652" s="7">
        <v>18.654838709677399</v>
      </c>
      <c r="GB652" s="7">
        <v>0</v>
      </c>
      <c r="GC652" s="7">
        <v>0</v>
      </c>
      <c r="GD652" s="4"/>
      <c r="GE652" s="7">
        <v>0</v>
      </c>
      <c r="GF652" s="4"/>
      <c r="GG652" s="7">
        <v>0</v>
      </c>
      <c r="GH652" s="7">
        <v>0</v>
      </c>
      <c r="GI652" s="7">
        <v>0</v>
      </c>
      <c r="GJ652" s="4"/>
      <c r="GK652" s="7">
        <v>0</v>
      </c>
      <c r="GL652" s="4"/>
      <c r="GM652" s="7">
        <v>0</v>
      </c>
      <c r="GN652" s="7">
        <v>0</v>
      </c>
      <c r="GO652" s="7">
        <v>0</v>
      </c>
      <c r="GP652" s="4"/>
      <c r="GQ652" s="7">
        <v>0</v>
      </c>
      <c r="GR652" s="4"/>
      <c r="GS652" s="7">
        <v>0</v>
      </c>
      <c r="GT652" s="7">
        <v>0</v>
      </c>
      <c r="GU652" s="7">
        <v>0</v>
      </c>
      <c r="GV652" s="4"/>
      <c r="GW652" s="7">
        <v>0</v>
      </c>
      <c r="GX652" s="4"/>
      <c r="GY652" s="7">
        <v>0</v>
      </c>
      <c r="GZ652" s="3"/>
    </row>
    <row r="653" spans="1:208" s="11" customFormat="1" x14ac:dyDescent="0.25">
      <c r="A653" s="7" t="s">
        <v>220</v>
      </c>
      <c r="B653" s="7" t="s">
        <v>1450</v>
      </c>
      <c r="C653" s="7" t="s">
        <v>1451</v>
      </c>
      <c r="D653" s="33" t="s">
        <v>248</v>
      </c>
      <c r="E653" s="7"/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/>
      <c r="AS653" s="8"/>
      <c r="AT653" s="8"/>
      <c r="AU653" s="8">
        <f t="shared" si="52"/>
        <v>0</v>
      </c>
      <c r="AV653" s="8">
        <f t="shared" si="53"/>
        <v>0</v>
      </c>
      <c r="AW653" s="8">
        <f t="shared" si="54"/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9">
        <v>0</v>
      </c>
      <c r="BM653" s="8" t="s">
        <v>268</v>
      </c>
      <c r="BN653" s="7" t="s">
        <v>268</v>
      </c>
      <c r="BO653" s="10"/>
      <c r="BP653" s="10"/>
      <c r="BQ653" s="7" t="s">
        <v>252</v>
      </c>
      <c r="BR653" s="8">
        <v>0</v>
      </c>
      <c r="BS653" s="8">
        <v>0</v>
      </c>
      <c r="BT653" s="4"/>
      <c r="BU653" s="8">
        <v>2.4147347137023498E-3</v>
      </c>
      <c r="BV653" s="4"/>
      <c r="BW653" s="8">
        <v>0</v>
      </c>
      <c r="BX653" s="8">
        <v>0</v>
      </c>
      <c r="BY653" s="8">
        <v>0</v>
      </c>
      <c r="BZ653" s="4"/>
      <c r="CA653" s="8">
        <v>2.9304172779822599E-2</v>
      </c>
      <c r="CB653" s="4"/>
      <c r="CC653" s="8">
        <v>0</v>
      </c>
      <c r="CD653" s="8">
        <v>0</v>
      </c>
      <c r="CE653" s="8">
        <v>0</v>
      </c>
      <c r="CF653" s="4"/>
      <c r="CG653" s="8">
        <v>1.20118067834173E-2</v>
      </c>
      <c r="CH653" s="4"/>
      <c r="CI653" s="8">
        <v>0</v>
      </c>
      <c r="CJ653" s="8">
        <v>0</v>
      </c>
      <c r="CK653" s="8">
        <v>0</v>
      </c>
      <c r="CL653" s="4"/>
      <c r="CM653" s="8">
        <v>-8.3155458819083004E-3</v>
      </c>
      <c r="CN653" s="4"/>
      <c r="CO653" s="8">
        <v>0</v>
      </c>
      <c r="CP653" s="8"/>
      <c r="CQ653" s="8"/>
      <c r="CR653" s="4"/>
      <c r="CS653" s="8"/>
      <c r="CT653" s="4"/>
      <c r="CU653" s="8"/>
      <c r="CV653" s="8"/>
      <c r="CW653" s="8"/>
      <c r="CX653" s="4"/>
      <c r="CY653" s="8"/>
      <c r="CZ653" s="4"/>
      <c r="DA653" s="8"/>
      <c r="DB653" s="8"/>
      <c r="DC653" s="8"/>
      <c r="DD653" s="4"/>
      <c r="DE653" s="8"/>
      <c r="DF653" s="4"/>
      <c r="DG653" s="8"/>
      <c r="DH653" s="8"/>
      <c r="DI653" s="8"/>
      <c r="DJ653" s="4"/>
      <c r="DK653" s="8"/>
      <c r="DL653" s="4"/>
      <c r="DM653" s="8"/>
      <c r="DN653" s="8"/>
      <c r="DO653" s="8"/>
      <c r="DP653" s="4"/>
      <c r="DQ653" s="8"/>
      <c r="DR653" s="4"/>
      <c r="DS653" s="8"/>
      <c r="DT653" s="8"/>
      <c r="DU653" s="8"/>
      <c r="DV653" s="4"/>
      <c r="DW653" s="8"/>
      <c r="DX653" s="4"/>
      <c r="DY653" s="8"/>
      <c r="DZ653" s="8"/>
      <c r="EA653" s="8"/>
      <c r="EB653" s="4"/>
      <c r="EC653" s="8"/>
      <c r="ED653" s="4"/>
      <c r="EE653" s="8"/>
      <c r="EF653" s="8"/>
      <c r="EG653" s="8"/>
      <c r="EH653" s="4"/>
      <c r="EI653" s="8"/>
      <c r="EJ653" s="4"/>
      <c r="EK653" s="8"/>
      <c r="EL653" s="8"/>
      <c r="EM653" s="8"/>
      <c r="EN653" s="4"/>
      <c r="EO653" s="8"/>
      <c r="EP653" s="4"/>
      <c r="EQ653" s="8"/>
      <c r="ER653" s="8"/>
      <c r="ES653" s="8"/>
      <c r="ET653" s="4"/>
      <c r="EU653" s="8"/>
      <c r="EV653" s="4"/>
      <c r="EW653" s="8"/>
      <c r="EX653" s="8"/>
      <c r="EY653" s="8"/>
      <c r="EZ653" s="4"/>
      <c r="FA653" s="8"/>
      <c r="FB653" s="4"/>
      <c r="FC653" s="8"/>
      <c r="FD653" s="7">
        <v>0</v>
      </c>
      <c r="FE653" s="7">
        <v>0</v>
      </c>
      <c r="FF653" s="4"/>
      <c r="FG653" s="7">
        <v>3.1718907493524899E-2</v>
      </c>
      <c r="FH653" s="4"/>
      <c r="FI653" s="7">
        <v>0</v>
      </c>
      <c r="FJ653" s="7">
        <v>0</v>
      </c>
      <c r="FK653" s="7">
        <v>0</v>
      </c>
      <c r="FL653" s="4"/>
      <c r="FM653" s="7">
        <v>3.6962609015089901E-3</v>
      </c>
      <c r="FN653" s="4"/>
      <c r="FO653" s="7">
        <v>0</v>
      </c>
      <c r="FP653" s="7">
        <v>0</v>
      </c>
      <c r="FQ653" s="7">
        <v>0</v>
      </c>
      <c r="FR653" s="4"/>
      <c r="FS653" s="7">
        <v>0</v>
      </c>
      <c r="FT653" s="4"/>
      <c r="FU653" s="7">
        <v>0</v>
      </c>
      <c r="FV653" s="7">
        <v>0</v>
      </c>
      <c r="FW653" s="7">
        <v>0</v>
      </c>
      <c r="FX653" s="4"/>
      <c r="FY653" s="7">
        <v>0</v>
      </c>
      <c r="FZ653" s="4"/>
      <c r="GA653" s="7">
        <v>0</v>
      </c>
      <c r="GB653" s="7">
        <v>0</v>
      </c>
      <c r="GC653" s="7">
        <v>0</v>
      </c>
      <c r="GD653" s="4"/>
      <c r="GE653" s="7">
        <v>0</v>
      </c>
      <c r="GF653" s="4"/>
      <c r="GG653" s="7">
        <v>0</v>
      </c>
      <c r="GH653" s="7">
        <v>0</v>
      </c>
      <c r="GI653" s="7">
        <v>0</v>
      </c>
      <c r="GJ653" s="4"/>
      <c r="GK653" s="7">
        <v>0</v>
      </c>
      <c r="GL653" s="4"/>
      <c r="GM653" s="7">
        <v>0</v>
      </c>
      <c r="GN653" s="7">
        <v>0</v>
      </c>
      <c r="GO653" s="7">
        <v>0</v>
      </c>
      <c r="GP653" s="4"/>
      <c r="GQ653" s="7">
        <v>0</v>
      </c>
      <c r="GR653" s="4"/>
      <c r="GS653" s="7">
        <v>0</v>
      </c>
      <c r="GT653" s="7">
        <v>0</v>
      </c>
      <c r="GU653" s="7">
        <v>0</v>
      </c>
      <c r="GV653" s="4"/>
      <c r="GW653" s="7">
        <v>0</v>
      </c>
      <c r="GX653" s="4"/>
      <c r="GY653" s="7">
        <v>0</v>
      </c>
      <c r="GZ653" s="3"/>
    </row>
    <row r="654" spans="1:208" s="11" customFormat="1" x14ac:dyDescent="0.25">
      <c r="A654" s="7" t="s">
        <v>220</v>
      </c>
      <c r="B654" s="7" t="s">
        <v>1452</v>
      </c>
      <c r="C654" s="7" t="s">
        <v>1453</v>
      </c>
      <c r="D654" s="33" t="s">
        <v>330</v>
      </c>
      <c r="E654" s="7" t="s">
        <v>280</v>
      </c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>
        <v>68.105002464406098</v>
      </c>
      <c r="Q654" s="8">
        <v>69.600032163044403</v>
      </c>
      <c r="R654" s="8">
        <v>46.6800147507196</v>
      </c>
      <c r="S654" s="8">
        <v>0.32563858659142803</v>
      </c>
      <c r="T654" s="8"/>
      <c r="U654" s="8"/>
      <c r="V654" s="8"/>
      <c r="W654" s="8"/>
      <c r="X654" s="8"/>
      <c r="Y654" s="8"/>
      <c r="Z654" s="8"/>
      <c r="AA654" s="8"/>
      <c r="AB654" s="8"/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137.705034627451</v>
      </c>
      <c r="AI654" s="8">
        <v>47.005653337311003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/>
      <c r="AP654" s="8"/>
      <c r="AQ654" s="8">
        <v>137.705034627451</v>
      </c>
      <c r="AR654" s="8">
        <v>47.005653337311003</v>
      </c>
      <c r="AS654" s="8"/>
      <c r="AT654" s="8"/>
      <c r="AU654" s="8">
        <f t="shared" si="52"/>
        <v>137.705034627451</v>
      </c>
      <c r="AV654" s="8">
        <f t="shared" si="53"/>
        <v>-90.699381290139996</v>
      </c>
      <c r="AW654" s="8">
        <f t="shared" si="54"/>
        <v>-47.005653337311003</v>
      </c>
      <c r="AX654" s="8">
        <v>0</v>
      </c>
      <c r="AY654" s="8">
        <v>0</v>
      </c>
      <c r="AZ654" s="8">
        <v>0</v>
      </c>
      <c r="BA654" s="8">
        <v>68.105002464406098</v>
      </c>
      <c r="BB654" s="8">
        <v>1.49502969863832</v>
      </c>
      <c r="BC654" s="8">
        <v>-22.920017412324899</v>
      </c>
      <c r="BD654" s="8">
        <v>-46.354376164128098</v>
      </c>
      <c r="BE654" s="8">
        <v>-0.32563858659142803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9">
        <v>0</v>
      </c>
      <c r="BM654" s="8" t="s">
        <v>268</v>
      </c>
      <c r="BN654" s="7" t="s">
        <v>268</v>
      </c>
      <c r="BO654" s="10">
        <v>820</v>
      </c>
      <c r="BP654" s="10"/>
      <c r="BQ654" s="7" t="s">
        <v>252</v>
      </c>
      <c r="BR654" s="8"/>
      <c r="BS654" s="8"/>
      <c r="BT654" s="4"/>
      <c r="BU654" s="8"/>
      <c r="BV654" s="4"/>
      <c r="BW654" s="8"/>
      <c r="BX654" s="8"/>
      <c r="BY654" s="8"/>
      <c r="BZ654" s="4"/>
      <c r="CA654" s="8"/>
      <c r="CB654" s="4"/>
      <c r="CC654" s="8"/>
      <c r="CD654" s="8">
        <v>68.105002464406098</v>
      </c>
      <c r="CE654" s="8">
        <v>29.288158923067598</v>
      </c>
      <c r="CF654" s="4">
        <v>0.430044165087205</v>
      </c>
      <c r="CG654" s="8">
        <v>20.502581315894599</v>
      </c>
      <c r="CH654" s="4">
        <v>0.30104369097717798</v>
      </c>
      <c r="CI654" s="8">
        <v>6.6021505376344098</v>
      </c>
      <c r="CJ654" s="8">
        <v>69.600032163044403</v>
      </c>
      <c r="CK654" s="8">
        <v>30.2690210834098</v>
      </c>
      <c r="CL654" s="4">
        <v>0.43489952723731301</v>
      </c>
      <c r="CM654" s="8">
        <v>22.558150601261399</v>
      </c>
      <c r="CN654" s="4">
        <v>0.32411120943761701</v>
      </c>
      <c r="CO654" s="8">
        <v>6</v>
      </c>
      <c r="CP654" s="8">
        <v>46.6800147507196</v>
      </c>
      <c r="CQ654" s="8">
        <v>5.7911385185599604</v>
      </c>
      <c r="CR654" s="4">
        <v>0.124060340372337</v>
      </c>
      <c r="CS654" s="8">
        <v>0.216059708553199</v>
      </c>
      <c r="CT654" s="4">
        <v>4.6285269982668199E-3</v>
      </c>
      <c r="CU654" s="8">
        <v>4</v>
      </c>
      <c r="CV654" s="8">
        <v>0.32563858659142803</v>
      </c>
      <c r="CW654" s="8">
        <v>10.5969242239214</v>
      </c>
      <c r="CX654" s="4">
        <v>32.541979545001197</v>
      </c>
      <c r="CY654" s="8">
        <v>10.472002002377099</v>
      </c>
      <c r="CZ654" s="4">
        <v>32.158357251181997</v>
      </c>
      <c r="DA654" s="8">
        <v>0</v>
      </c>
      <c r="DB654" s="8"/>
      <c r="DC654" s="8"/>
      <c r="DD654" s="4"/>
      <c r="DE654" s="8"/>
      <c r="DF654" s="4"/>
      <c r="DG654" s="8"/>
      <c r="DH654" s="8"/>
      <c r="DI654" s="8"/>
      <c r="DJ654" s="4"/>
      <c r="DK654" s="8"/>
      <c r="DL654" s="4"/>
      <c r="DM654" s="8"/>
      <c r="DN654" s="8"/>
      <c r="DO654" s="8"/>
      <c r="DP654" s="4"/>
      <c r="DQ654" s="8"/>
      <c r="DR654" s="4"/>
      <c r="DS654" s="8"/>
      <c r="DT654" s="8"/>
      <c r="DU654" s="8"/>
      <c r="DV654" s="4"/>
      <c r="DW654" s="8"/>
      <c r="DX654" s="4"/>
      <c r="DY654" s="8"/>
      <c r="DZ654" s="8"/>
      <c r="EA654" s="8"/>
      <c r="EB654" s="4"/>
      <c r="EC654" s="8"/>
      <c r="ED654" s="4"/>
      <c r="EE654" s="8"/>
      <c r="EF654" s="8"/>
      <c r="EG654" s="8"/>
      <c r="EH654" s="4"/>
      <c r="EI654" s="8"/>
      <c r="EJ654" s="4"/>
      <c r="EK654" s="8"/>
      <c r="EL654" s="8"/>
      <c r="EM654" s="8"/>
      <c r="EN654" s="4"/>
      <c r="EO654" s="8"/>
      <c r="EP654" s="4"/>
      <c r="EQ654" s="8"/>
      <c r="ER654" s="8"/>
      <c r="ES654" s="8"/>
      <c r="ET654" s="4"/>
      <c r="EU654" s="8"/>
      <c r="EV654" s="4"/>
      <c r="EW654" s="8"/>
      <c r="EX654" s="8"/>
      <c r="EY654" s="8"/>
      <c r="EZ654" s="4"/>
      <c r="FA654" s="8"/>
      <c r="FB654" s="4"/>
      <c r="FC654" s="8"/>
      <c r="FD654" s="7">
        <v>0</v>
      </c>
      <c r="FE654" s="7">
        <v>0</v>
      </c>
      <c r="FF654" s="4"/>
      <c r="FG654" s="7">
        <v>0</v>
      </c>
      <c r="FH654" s="4"/>
      <c r="FI654" s="7">
        <v>0</v>
      </c>
      <c r="FJ654" s="7">
        <v>137.705034627451</v>
      </c>
      <c r="FK654" s="7">
        <v>59.557180006477402</v>
      </c>
      <c r="FL654" s="4">
        <v>0.43249820289871299</v>
      </c>
      <c r="FM654" s="7">
        <v>43.060731917155998</v>
      </c>
      <c r="FN654" s="4">
        <v>0.31270266939515401</v>
      </c>
      <c r="FO654" s="7">
        <v>12.602150537634399</v>
      </c>
      <c r="FP654" s="7">
        <v>47.005653337311003</v>
      </c>
      <c r="FQ654" s="7">
        <v>16.388062742481299</v>
      </c>
      <c r="FR654" s="4">
        <v>0.34864025024567002</v>
      </c>
      <c r="FS654" s="7">
        <v>10.688061710930301</v>
      </c>
      <c r="FT654" s="4">
        <v>0.22737821840775499</v>
      </c>
      <c r="FU654" s="7">
        <v>4</v>
      </c>
      <c r="FV654" s="7">
        <v>0</v>
      </c>
      <c r="FW654" s="7">
        <v>0</v>
      </c>
      <c r="FX654" s="4"/>
      <c r="FY654" s="7">
        <v>0</v>
      </c>
      <c r="FZ654" s="4"/>
      <c r="GA654" s="7">
        <v>0</v>
      </c>
      <c r="GB654" s="7">
        <v>0</v>
      </c>
      <c r="GC654" s="7">
        <v>0</v>
      </c>
      <c r="GD654" s="4"/>
      <c r="GE654" s="7">
        <v>0</v>
      </c>
      <c r="GF654" s="4"/>
      <c r="GG654" s="7">
        <v>0</v>
      </c>
      <c r="GH654" s="7">
        <v>0</v>
      </c>
      <c r="GI654" s="7">
        <v>0</v>
      </c>
      <c r="GJ654" s="4"/>
      <c r="GK654" s="7">
        <v>0</v>
      </c>
      <c r="GL654" s="4"/>
      <c r="GM654" s="7">
        <v>0</v>
      </c>
      <c r="GN654" s="7">
        <v>0</v>
      </c>
      <c r="GO654" s="7">
        <v>0</v>
      </c>
      <c r="GP654" s="4"/>
      <c r="GQ654" s="7">
        <v>0</v>
      </c>
      <c r="GR654" s="4"/>
      <c r="GS654" s="7">
        <v>0</v>
      </c>
      <c r="GT654" s="7">
        <v>0</v>
      </c>
      <c r="GU654" s="7">
        <v>0</v>
      </c>
      <c r="GV654" s="4"/>
      <c r="GW654" s="7">
        <v>0</v>
      </c>
      <c r="GX654" s="4"/>
      <c r="GY654" s="7">
        <v>0</v>
      </c>
      <c r="GZ654" s="3"/>
    </row>
    <row r="655" spans="1:208" s="11" customFormat="1" x14ac:dyDescent="0.25">
      <c r="A655" s="7" t="s">
        <v>220</v>
      </c>
      <c r="B655" s="7" t="s">
        <v>1454</v>
      </c>
      <c r="C655" s="7" t="s">
        <v>1455</v>
      </c>
      <c r="D655" s="33" t="s">
        <v>330</v>
      </c>
      <c r="E655" s="7" t="s">
        <v>280</v>
      </c>
      <c r="F655" s="8"/>
      <c r="G655" s="8"/>
      <c r="H655" s="8"/>
      <c r="I655" s="8">
        <v>2.4762989287782302</v>
      </c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>
        <v>0</v>
      </c>
      <c r="AD655" s="8">
        <v>2.4762989287782302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2.4762989287782302</v>
      </c>
      <c r="AP655" s="8"/>
      <c r="AQ655" s="8"/>
      <c r="AR655" s="8"/>
      <c r="AS655" s="8"/>
      <c r="AT655" s="8"/>
      <c r="AU655" s="8">
        <f t="shared" si="52"/>
        <v>0</v>
      </c>
      <c r="AV655" s="8">
        <f t="shared" si="53"/>
        <v>0</v>
      </c>
      <c r="AW655" s="8">
        <f t="shared" si="54"/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9">
        <v>0</v>
      </c>
      <c r="BM655" s="8" t="s">
        <v>268</v>
      </c>
      <c r="BN655" s="7" t="s">
        <v>268</v>
      </c>
      <c r="BO655" s="10"/>
      <c r="BP655" s="10"/>
      <c r="BQ655" s="7" t="s">
        <v>252</v>
      </c>
      <c r="BR655" s="8"/>
      <c r="BS655" s="8"/>
      <c r="BT655" s="4"/>
      <c r="BU655" s="8"/>
      <c r="BV655" s="4"/>
      <c r="BW655" s="8"/>
      <c r="BX655" s="8"/>
      <c r="BY655" s="8"/>
      <c r="BZ655" s="4"/>
      <c r="CA655" s="8"/>
      <c r="CB655" s="4"/>
      <c r="CC655" s="8"/>
      <c r="CD655" s="8"/>
      <c r="CE655" s="8"/>
      <c r="CF655" s="4"/>
      <c r="CG655" s="8"/>
      <c r="CH655" s="4"/>
      <c r="CI655" s="8"/>
      <c r="CJ655" s="8"/>
      <c r="CK655" s="8"/>
      <c r="CL655" s="4"/>
      <c r="CM655" s="8"/>
      <c r="CN655" s="4"/>
      <c r="CO655" s="8"/>
      <c r="CP655" s="8"/>
      <c r="CQ655" s="8"/>
      <c r="CR655" s="4"/>
      <c r="CS655" s="8"/>
      <c r="CT655" s="4"/>
      <c r="CU655" s="8"/>
      <c r="CV655" s="8"/>
      <c r="CW655" s="8"/>
      <c r="CX655" s="4"/>
      <c r="CY655" s="8"/>
      <c r="CZ655" s="4"/>
      <c r="DA655" s="8"/>
      <c r="DB655" s="8"/>
      <c r="DC655" s="8"/>
      <c r="DD655" s="4"/>
      <c r="DE655" s="8"/>
      <c r="DF655" s="4"/>
      <c r="DG655" s="8"/>
      <c r="DH655" s="8"/>
      <c r="DI655" s="8"/>
      <c r="DJ655" s="4"/>
      <c r="DK655" s="8"/>
      <c r="DL655" s="4"/>
      <c r="DM655" s="8"/>
      <c r="DN655" s="8"/>
      <c r="DO655" s="8"/>
      <c r="DP655" s="4"/>
      <c r="DQ655" s="8"/>
      <c r="DR655" s="4"/>
      <c r="DS655" s="8"/>
      <c r="DT655" s="8"/>
      <c r="DU655" s="8"/>
      <c r="DV655" s="4"/>
      <c r="DW655" s="8"/>
      <c r="DX655" s="4"/>
      <c r="DY655" s="8"/>
      <c r="DZ655" s="8"/>
      <c r="EA655" s="8"/>
      <c r="EB655" s="4"/>
      <c r="EC655" s="8"/>
      <c r="ED655" s="4"/>
      <c r="EE655" s="8"/>
      <c r="EF655" s="8"/>
      <c r="EG655" s="8"/>
      <c r="EH655" s="4"/>
      <c r="EI655" s="8"/>
      <c r="EJ655" s="4"/>
      <c r="EK655" s="8"/>
      <c r="EL655" s="8"/>
      <c r="EM655" s="8"/>
      <c r="EN655" s="4"/>
      <c r="EO655" s="8"/>
      <c r="EP655" s="4"/>
      <c r="EQ655" s="8"/>
      <c r="ER655" s="8"/>
      <c r="ES655" s="8"/>
      <c r="ET655" s="4"/>
      <c r="EU655" s="8"/>
      <c r="EV655" s="4"/>
      <c r="EW655" s="8"/>
      <c r="EX655" s="8"/>
      <c r="EY655" s="8"/>
      <c r="EZ655" s="4"/>
      <c r="FA655" s="8"/>
      <c r="FB655" s="4"/>
      <c r="FC655" s="8"/>
      <c r="FD655" s="7">
        <v>0</v>
      </c>
      <c r="FE655" s="7">
        <v>0</v>
      </c>
      <c r="FF655" s="4"/>
      <c r="FG655" s="7">
        <v>0</v>
      </c>
      <c r="FH655" s="4"/>
      <c r="FI655" s="7">
        <v>0</v>
      </c>
      <c r="FJ655" s="7">
        <v>0</v>
      </c>
      <c r="FK655" s="7">
        <v>0</v>
      </c>
      <c r="FL655" s="4"/>
      <c r="FM655" s="7">
        <v>0</v>
      </c>
      <c r="FN655" s="4"/>
      <c r="FO655" s="7">
        <v>0</v>
      </c>
      <c r="FP655" s="7">
        <v>0</v>
      </c>
      <c r="FQ655" s="7">
        <v>0</v>
      </c>
      <c r="FR655" s="4"/>
      <c r="FS655" s="7">
        <v>0</v>
      </c>
      <c r="FT655" s="4"/>
      <c r="FU655" s="7">
        <v>0</v>
      </c>
      <c r="FV655" s="7">
        <v>0</v>
      </c>
      <c r="FW655" s="7">
        <v>0</v>
      </c>
      <c r="FX655" s="4"/>
      <c r="FY655" s="7">
        <v>0</v>
      </c>
      <c r="FZ655" s="4"/>
      <c r="GA655" s="7">
        <v>0</v>
      </c>
      <c r="GB655" s="7">
        <v>0</v>
      </c>
      <c r="GC655" s="7">
        <v>0</v>
      </c>
      <c r="GD655" s="4"/>
      <c r="GE655" s="7">
        <v>0</v>
      </c>
      <c r="GF655" s="4"/>
      <c r="GG655" s="7">
        <v>0</v>
      </c>
      <c r="GH655" s="7">
        <v>0</v>
      </c>
      <c r="GI655" s="7">
        <v>0</v>
      </c>
      <c r="GJ655" s="4"/>
      <c r="GK655" s="7">
        <v>0</v>
      </c>
      <c r="GL655" s="4"/>
      <c r="GM655" s="7">
        <v>0</v>
      </c>
      <c r="GN655" s="7">
        <v>0</v>
      </c>
      <c r="GO655" s="7">
        <v>0</v>
      </c>
      <c r="GP655" s="4"/>
      <c r="GQ655" s="7">
        <v>0</v>
      </c>
      <c r="GR655" s="4"/>
      <c r="GS655" s="7">
        <v>0</v>
      </c>
      <c r="GT655" s="7">
        <v>0</v>
      </c>
      <c r="GU655" s="7">
        <v>0</v>
      </c>
      <c r="GV655" s="4"/>
      <c r="GW655" s="7">
        <v>0</v>
      </c>
      <c r="GX655" s="4"/>
      <c r="GY655" s="7">
        <v>0</v>
      </c>
      <c r="GZ655" s="3"/>
    </row>
    <row r="656" spans="1:208" s="11" customFormat="1" x14ac:dyDescent="0.25">
      <c r="A656" s="7" t="s">
        <v>220</v>
      </c>
      <c r="B656" s="7" t="s">
        <v>1456</v>
      </c>
      <c r="C656" s="7" t="s">
        <v>1457</v>
      </c>
      <c r="D656" s="33" t="s">
        <v>231</v>
      </c>
      <c r="E656" s="7"/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/>
      <c r="AT656" s="8"/>
      <c r="AU656" s="8">
        <f t="shared" si="52"/>
        <v>0</v>
      </c>
      <c r="AV656" s="8">
        <f t="shared" si="53"/>
        <v>0</v>
      </c>
      <c r="AW656" s="8">
        <f t="shared" si="54"/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9">
        <v>0</v>
      </c>
      <c r="BM656" s="8" t="s">
        <v>268</v>
      </c>
      <c r="BN656" s="7" t="s">
        <v>236</v>
      </c>
      <c r="BO656" s="10"/>
      <c r="BP656" s="10"/>
      <c r="BQ656" s="7" t="s">
        <v>252</v>
      </c>
      <c r="BR656" s="8">
        <v>0</v>
      </c>
      <c r="BS656" s="8">
        <v>0</v>
      </c>
      <c r="BT656" s="4"/>
      <c r="BU656" s="8">
        <v>2.8387433559155201E-2</v>
      </c>
      <c r="BV656" s="4"/>
      <c r="BW656" s="8">
        <v>0</v>
      </c>
      <c r="BX656" s="8">
        <v>0</v>
      </c>
      <c r="BY656" s="8">
        <v>0</v>
      </c>
      <c r="BZ656" s="4"/>
      <c r="CA656" s="8">
        <v>0.32406619806882597</v>
      </c>
      <c r="CB656" s="4"/>
      <c r="CC656" s="8">
        <v>0</v>
      </c>
      <c r="CD656" s="8"/>
      <c r="CE656" s="8"/>
      <c r="CF656" s="4"/>
      <c r="CG656" s="8"/>
      <c r="CH656" s="4"/>
      <c r="CI656" s="8"/>
      <c r="CJ656" s="8"/>
      <c r="CK656" s="8"/>
      <c r="CL656" s="4"/>
      <c r="CM656" s="8"/>
      <c r="CN656" s="4"/>
      <c r="CO656" s="8"/>
      <c r="CP656" s="8"/>
      <c r="CQ656" s="8"/>
      <c r="CR656" s="4"/>
      <c r="CS656" s="8"/>
      <c r="CT656" s="4"/>
      <c r="CU656" s="8"/>
      <c r="CV656" s="8"/>
      <c r="CW656" s="8"/>
      <c r="CX656" s="4"/>
      <c r="CY656" s="8"/>
      <c r="CZ656" s="4"/>
      <c r="DA656" s="8"/>
      <c r="DB656" s="8"/>
      <c r="DC656" s="8"/>
      <c r="DD656" s="4"/>
      <c r="DE656" s="8"/>
      <c r="DF656" s="4"/>
      <c r="DG656" s="8"/>
      <c r="DH656" s="8"/>
      <c r="DI656" s="8"/>
      <c r="DJ656" s="4"/>
      <c r="DK656" s="8"/>
      <c r="DL656" s="4"/>
      <c r="DM656" s="8"/>
      <c r="DN656" s="8"/>
      <c r="DO656" s="8"/>
      <c r="DP656" s="4"/>
      <c r="DQ656" s="8"/>
      <c r="DR656" s="4"/>
      <c r="DS656" s="8"/>
      <c r="DT656" s="8"/>
      <c r="DU656" s="8"/>
      <c r="DV656" s="4"/>
      <c r="DW656" s="8"/>
      <c r="DX656" s="4"/>
      <c r="DY656" s="8"/>
      <c r="DZ656" s="8"/>
      <c r="EA656" s="8"/>
      <c r="EB656" s="4"/>
      <c r="EC656" s="8"/>
      <c r="ED656" s="4"/>
      <c r="EE656" s="8"/>
      <c r="EF656" s="8"/>
      <c r="EG656" s="8"/>
      <c r="EH656" s="4"/>
      <c r="EI656" s="8"/>
      <c r="EJ656" s="4"/>
      <c r="EK656" s="8"/>
      <c r="EL656" s="8"/>
      <c r="EM656" s="8"/>
      <c r="EN656" s="4"/>
      <c r="EO656" s="8"/>
      <c r="EP656" s="4"/>
      <c r="EQ656" s="8"/>
      <c r="ER656" s="8"/>
      <c r="ES656" s="8"/>
      <c r="ET656" s="4"/>
      <c r="EU656" s="8"/>
      <c r="EV656" s="4"/>
      <c r="EW656" s="8"/>
      <c r="EX656" s="8"/>
      <c r="EY656" s="8"/>
      <c r="EZ656" s="4"/>
      <c r="FA656" s="8"/>
      <c r="FB656" s="4"/>
      <c r="FC656" s="8"/>
      <c r="FD656" s="7">
        <v>0</v>
      </c>
      <c r="FE656" s="7">
        <v>0</v>
      </c>
      <c r="FF656" s="4"/>
      <c r="FG656" s="7">
        <v>0.35245363162798099</v>
      </c>
      <c r="FH656" s="4"/>
      <c r="FI656" s="7">
        <v>0</v>
      </c>
      <c r="FJ656" s="7">
        <v>0</v>
      </c>
      <c r="FK656" s="7">
        <v>0</v>
      </c>
      <c r="FL656" s="4"/>
      <c r="FM656" s="7">
        <v>0</v>
      </c>
      <c r="FN656" s="4"/>
      <c r="FO656" s="7">
        <v>0</v>
      </c>
      <c r="FP656" s="7">
        <v>0</v>
      </c>
      <c r="FQ656" s="7">
        <v>0</v>
      </c>
      <c r="FR656" s="4"/>
      <c r="FS656" s="7">
        <v>0</v>
      </c>
      <c r="FT656" s="4"/>
      <c r="FU656" s="7">
        <v>0</v>
      </c>
      <c r="FV656" s="7">
        <v>0</v>
      </c>
      <c r="FW656" s="7">
        <v>0</v>
      </c>
      <c r="FX656" s="4"/>
      <c r="FY656" s="7">
        <v>0</v>
      </c>
      <c r="FZ656" s="4"/>
      <c r="GA656" s="7">
        <v>0</v>
      </c>
      <c r="GB656" s="7">
        <v>0</v>
      </c>
      <c r="GC656" s="7">
        <v>0</v>
      </c>
      <c r="GD656" s="4"/>
      <c r="GE656" s="7">
        <v>0</v>
      </c>
      <c r="GF656" s="4"/>
      <c r="GG656" s="7">
        <v>0</v>
      </c>
      <c r="GH656" s="7">
        <v>0</v>
      </c>
      <c r="GI656" s="7">
        <v>0</v>
      </c>
      <c r="GJ656" s="4"/>
      <c r="GK656" s="7">
        <v>0</v>
      </c>
      <c r="GL656" s="4"/>
      <c r="GM656" s="7">
        <v>0</v>
      </c>
      <c r="GN656" s="7">
        <v>0</v>
      </c>
      <c r="GO656" s="7">
        <v>0</v>
      </c>
      <c r="GP656" s="4"/>
      <c r="GQ656" s="7">
        <v>0</v>
      </c>
      <c r="GR656" s="4"/>
      <c r="GS656" s="7">
        <v>0</v>
      </c>
      <c r="GT656" s="7">
        <v>0</v>
      </c>
      <c r="GU656" s="7">
        <v>0</v>
      </c>
      <c r="GV656" s="4"/>
      <c r="GW656" s="7">
        <v>0</v>
      </c>
      <c r="GX656" s="4"/>
      <c r="GY656" s="7">
        <v>0</v>
      </c>
      <c r="GZ656" s="3"/>
    </row>
    <row r="657" spans="1:208" s="11" customFormat="1" x14ac:dyDescent="0.25">
      <c r="A657" s="7" t="s">
        <v>220</v>
      </c>
      <c r="B657" s="7" t="s">
        <v>1458</v>
      </c>
      <c r="C657" s="7" t="s">
        <v>1459</v>
      </c>
      <c r="D657" s="33" t="s">
        <v>248</v>
      </c>
      <c r="E657" s="7"/>
      <c r="F657" s="8"/>
      <c r="G657" s="8"/>
      <c r="H657" s="8"/>
      <c r="I657" s="8"/>
      <c r="J657" s="8"/>
      <c r="K657" s="8"/>
      <c r="L657" s="8"/>
      <c r="M657" s="8">
        <v>0</v>
      </c>
      <c r="N657" s="8">
        <v>0</v>
      </c>
      <c r="O657" s="8"/>
      <c r="P657" s="8"/>
      <c r="Q657" s="8"/>
      <c r="R657" s="8">
        <v>0</v>
      </c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/>
      <c r="AP657" s="8">
        <v>0</v>
      </c>
      <c r="AQ657" s="8">
        <v>0</v>
      </c>
      <c r="AR657" s="8">
        <v>0</v>
      </c>
      <c r="AS657" s="8"/>
      <c r="AT657" s="8"/>
      <c r="AU657" s="8">
        <f t="shared" si="52"/>
        <v>0</v>
      </c>
      <c r="AV657" s="8">
        <f t="shared" si="53"/>
        <v>0</v>
      </c>
      <c r="AW657" s="8">
        <f t="shared" si="54"/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9">
        <v>0</v>
      </c>
      <c r="BM657" s="8" t="s">
        <v>268</v>
      </c>
      <c r="BN657" s="7" t="s">
        <v>268</v>
      </c>
      <c r="BO657" s="10"/>
      <c r="BP657" s="10"/>
      <c r="BQ657" s="7" t="s">
        <v>252</v>
      </c>
      <c r="BR657" s="8">
        <v>0</v>
      </c>
      <c r="BS657" s="8">
        <v>-0.461544061302682</v>
      </c>
      <c r="BT657" s="4"/>
      <c r="BU657" s="8">
        <v>-0.461544061302682</v>
      </c>
      <c r="BV657" s="4"/>
      <c r="BW657" s="8">
        <v>0</v>
      </c>
      <c r="BX657" s="8"/>
      <c r="BY657" s="8"/>
      <c r="BZ657" s="4"/>
      <c r="CA657" s="8"/>
      <c r="CB657" s="4"/>
      <c r="CC657" s="8"/>
      <c r="CD657" s="8"/>
      <c r="CE657" s="8"/>
      <c r="CF657" s="4"/>
      <c r="CG657" s="8"/>
      <c r="CH657" s="4"/>
      <c r="CI657" s="8"/>
      <c r="CJ657" s="8"/>
      <c r="CK657" s="8"/>
      <c r="CL657" s="4"/>
      <c r="CM657" s="8"/>
      <c r="CN657" s="4"/>
      <c r="CO657" s="8"/>
      <c r="CP657" s="8">
        <v>0</v>
      </c>
      <c r="CQ657" s="8">
        <v>-0.33439989014007099</v>
      </c>
      <c r="CR657" s="4"/>
      <c r="CS657" s="8">
        <v>-0.33439989014007099</v>
      </c>
      <c r="CT657" s="4"/>
      <c r="CU657" s="8">
        <v>0</v>
      </c>
      <c r="CV657" s="8"/>
      <c r="CW657" s="8"/>
      <c r="CX657" s="4"/>
      <c r="CY657" s="8"/>
      <c r="CZ657" s="4"/>
      <c r="DA657" s="8"/>
      <c r="DB657" s="8"/>
      <c r="DC657" s="8"/>
      <c r="DD657" s="4"/>
      <c r="DE657" s="8"/>
      <c r="DF657" s="4"/>
      <c r="DG657" s="8"/>
      <c r="DH657" s="8"/>
      <c r="DI657" s="8"/>
      <c r="DJ657" s="4"/>
      <c r="DK657" s="8"/>
      <c r="DL657" s="4"/>
      <c r="DM657" s="8"/>
      <c r="DN657" s="8"/>
      <c r="DO657" s="8"/>
      <c r="DP657" s="4"/>
      <c r="DQ657" s="8"/>
      <c r="DR657" s="4"/>
      <c r="DS657" s="8"/>
      <c r="DT657" s="8"/>
      <c r="DU657" s="8"/>
      <c r="DV657" s="4"/>
      <c r="DW657" s="8"/>
      <c r="DX657" s="4"/>
      <c r="DY657" s="8"/>
      <c r="DZ657" s="8"/>
      <c r="EA657" s="8"/>
      <c r="EB657" s="4"/>
      <c r="EC657" s="8"/>
      <c r="ED657" s="4"/>
      <c r="EE657" s="8"/>
      <c r="EF657" s="8"/>
      <c r="EG657" s="8"/>
      <c r="EH657" s="4"/>
      <c r="EI657" s="8"/>
      <c r="EJ657" s="4"/>
      <c r="EK657" s="8"/>
      <c r="EL657" s="8"/>
      <c r="EM657" s="8"/>
      <c r="EN657" s="4"/>
      <c r="EO657" s="8"/>
      <c r="EP657" s="4"/>
      <c r="EQ657" s="8"/>
      <c r="ER657" s="8"/>
      <c r="ES657" s="8"/>
      <c r="ET657" s="4"/>
      <c r="EU657" s="8"/>
      <c r="EV657" s="4"/>
      <c r="EW657" s="8"/>
      <c r="EX657" s="8"/>
      <c r="EY657" s="8"/>
      <c r="EZ657" s="4"/>
      <c r="FA657" s="8"/>
      <c r="FB657" s="4"/>
      <c r="FC657" s="8"/>
      <c r="FD657" s="7">
        <v>0</v>
      </c>
      <c r="FE657" s="7">
        <v>-0.461544061302682</v>
      </c>
      <c r="FF657" s="4"/>
      <c r="FG657" s="7">
        <v>-0.461544061302682</v>
      </c>
      <c r="FH657" s="4"/>
      <c r="FI657" s="7">
        <v>0</v>
      </c>
      <c r="FJ657" s="7">
        <v>0</v>
      </c>
      <c r="FK657" s="7">
        <v>0</v>
      </c>
      <c r="FL657" s="4"/>
      <c r="FM657" s="7">
        <v>0</v>
      </c>
      <c r="FN657" s="4"/>
      <c r="FO657" s="7">
        <v>0</v>
      </c>
      <c r="FP657" s="7">
        <v>0</v>
      </c>
      <c r="FQ657" s="7">
        <v>-0.33439989014007099</v>
      </c>
      <c r="FR657" s="4"/>
      <c r="FS657" s="7">
        <v>-0.33439989014007099</v>
      </c>
      <c r="FT657" s="4"/>
      <c r="FU657" s="7">
        <v>0</v>
      </c>
      <c r="FV657" s="7">
        <v>0</v>
      </c>
      <c r="FW657" s="7">
        <v>0</v>
      </c>
      <c r="FX657" s="4"/>
      <c r="FY657" s="7">
        <v>0</v>
      </c>
      <c r="FZ657" s="4"/>
      <c r="GA657" s="7">
        <v>0</v>
      </c>
      <c r="GB657" s="7">
        <v>0</v>
      </c>
      <c r="GC657" s="7">
        <v>0</v>
      </c>
      <c r="GD657" s="4"/>
      <c r="GE657" s="7">
        <v>0</v>
      </c>
      <c r="GF657" s="4"/>
      <c r="GG657" s="7">
        <v>0</v>
      </c>
      <c r="GH657" s="7">
        <v>0</v>
      </c>
      <c r="GI657" s="7">
        <v>0</v>
      </c>
      <c r="GJ657" s="4"/>
      <c r="GK657" s="7">
        <v>0</v>
      </c>
      <c r="GL657" s="4"/>
      <c r="GM657" s="7">
        <v>0</v>
      </c>
      <c r="GN657" s="7">
        <v>0</v>
      </c>
      <c r="GO657" s="7">
        <v>0</v>
      </c>
      <c r="GP657" s="4"/>
      <c r="GQ657" s="7">
        <v>0</v>
      </c>
      <c r="GR657" s="4"/>
      <c r="GS657" s="7">
        <v>0</v>
      </c>
      <c r="GT657" s="7">
        <v>0</v>
      </c>
      <c r="GU657" s="7">
        <v>0</v>
      </c>
      <c r="GV657" s="4"/>
      <c r="GW657" s="7">
        <v>0</v>
      </c>
      <c r="GX657" s="4"/>
      <c r="GY657" s="7">
        <v>0</v>
      </c>
      <c r="GZ657" s="3"/>
    </row>
    <row r="658" spans="1:208" s="11" customFormat="1" x14ac:dyDescent="0.25">
      <c r="A658" s="7" t="s">
        <v>220</v>
      </c>
      <c r="B658" s="7" t="s">
        <v>1460</v>
      </c>
      <c r="C658" s="7" t="s">
        <v>1461</v>
      </c>
      <c r="D658" s="33" t="s">
        <v>228</v>
      </c>
      <c r="E658" s="7" t="s">
        <v>229</v>
      </c>
      <c r="F658" s="8">
        <v>166.598178874887</v>
      </c>
      <c r="G658" s="8">
        <v>195.901580532439</v>
      </c>
      <c r="H658" s="8">
        <v>180.984426784752</v>
      </c>
      <c r="I658" s="8">
        <v>78.523594464999107</v>
      </c>
      <c r="J658" s="8">
        <v>110.899262641668</v>
      </c>
      <c r="K658" s="8">
        <v>186.158602570711</v>
      </c>
      <c r="L658" s="8">
        <v>138.86207424591299</v>
      </c>
      <c r="M658" s="8">
        <v>129.57330010637699</v>
      </c>
      <c r="N658" s="8">
        <v>73.956187064275497</v>
      </c>
      <c r="O658" s="8">
        <v>55.357346556164799</v>
      </c>
      <c r="P658" s="8">
        <v>31.301930033977001</v>
      </c>
      <c r="Q658" s="8">
        <v>4.1469690422705199</v>
      </c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>
        <v>362.499759407326</v>
      </c>
      <c r="AD658" s="8">
        <v>259.50802124975098</v>
      </c>
      <c r="AE658" s="8">
        <v>297.057865212379</v>
      </c>
      <c r="AF658" s="8">
        <v>268.43537435229001</v>
      </c>
      <c r="AG658" s="8">
        <v>129.31353362044001</v>
      </c>
      <c r="AH658" s="8">
        <v>35.4488990762475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622.00778065707698</v>
      </c>
      <c r="AP658" s="8">
        <v>565.49323956467003</v>
      </c>
      <c r="AQ658" s="8">
        <v>164.76243269668799</v>
      </c>
      <c r="AR658" s="8"/>
      <c r="AS658" s="8"/>
      <c r="AT658" s="8"/>
      <c r="AU658" s="8">
        <f t="shared" si="52"/>
        <v>-400.73080686798204</v>
      </c>
      <c r="AV658" s="8">
        <f t="shared" si="53"/>
        <v>-164.76243269668799</v>
      </c>
      <c r="AW658" s="8">
        <f t="shared" si="54"/>
        <v>0</v>
      </c>
      <c r="AX658" s="8">
        <v>-9.28877413953572</v>
      </c>
      <c r="AY658" s="8">
        <v>-55.617113042101799</v>
      </c>
      <c r="AZ658" s="8">
        <v>-18.598840508110701</v>
      </c>
      <c r="BA658" s="8">
        <v>-24.055416522187802</v>
      </c>
      <c r="BB658" s="8">
        <v>-27.154960991706499</v>
      </c>
      <c r="BC658" s="8">
        <v>-4.1469690422705199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9">
        <v>0</v>
      </c>
      <c r="BM658" s="8" t="s">
        <v>268</v>
      </c>
      <c r="BN658" s="7" t="s">
        <v>268</v>
      </c>
      <c r="BO658" s="10">
        <v>904</v>
      </c>
      <c r="BP658" s="10"/>
      <c r="BQ658" s="7" t="s">
        <v>252</v>
      </c>
      <c r="BR658" s="8">
        <v>73.956187064275497</v>
      </c>
      <c r="BS658" s="8">
        <v>44.565579013757599</v>
      </c>
      <c r="BT658" s="4">
        <v>0.60259433027591802</v>
      </c>
      <c r="BU658" s="8">
        <v>62.880500876731602</v>
      </c>
      <c r="BV658" s="4">
        <v>0.85023989706340697</v>
      </c>
      <c r="BW658" s="8">
        <v>6.1</v>
      </c>
      <c r="BX658" s="8">
        <v>55.357346556164799</v>
      </c>
      <c r="BY658" s="8">
        <v>44.297908404747503</v>
      </c>
      <c r="BZ658" s="4">
        <v>0.80021733628080405</v>
      </c>
      <c r="CA658" s="8">
        <v>39.864686157547801</v>
      </c>
      <c r="CB658" s="4">
        <v>0.72013361617868898</v>
      </c>
      <c r="CC658" s="8">
        <v>2.4666666666666699</v>
      </c>
      <c r="CD658" s="8">
        <v>31.301930033977001</v>
      </c>
      <c r="CE658" s="8">
        <v>20.770374619672001</v>
      </c>
      <c r="CF658" s="4">
        <v>0.66354932737778904</v>
      </c>
      <c r="CG658" s="8">
        <v>17.8151783818167</v>
      </c>
      <c r="CH658" s="4">
        <v>0.56913993362323201</v>
      </c>
      <c r="CI658" s="8">
        <v>2.54838709677419</v>
      </c>
      <c r="CJ658" s="8">
        <v>4.1469690422705199</v>
      </c>
      <c r="CK658" s="8">
        <v>2.2595054580697602</v>
      </c>
      <c r="CL658" s="4">
        <v>0.54485708358040996</v>
      </c>
      <c r="CM658" s="8">
        <v>4.8811804799225297E-2</v>
      </c>
      <c r="CN658" s="4">
        <v>1.17704772574092E-2</v>
      </c>
      <c r="CO658" s="8">
        <v>2</v>
      </c>
      <c r="CP658" s="8"/>
      <c r="CQ658" s="8"/>
      <c r="CR658" s="4"/>
      <c r="CS658" s="8"/>
      <c r="CT658" s="4"/>
      <c r="CU658" s="8"/>
      <c r="CV658" s="8"/>
      <c r="CW658" s="8"/>
      <c r="CX658" s="4"/>
      <c r="CY658" s="8"/>
      <c r="CZ658" s="4"/>
      <c r="DA658" s="8"/>
      <c r="DB658" s="8"/>
      <c r="DC658" s="8"/>
      <c r="DD658" s="4"/>
      <c r="DE658" s="8"/>
      <c r="DF658" s="4"/>
      <c r="DG658" s="8"/>
      <c r="DH658" s="8"/>
      <c r="DI658" s="8"/>
      <c r="DJ658" s="4"/>
      <c r="DK658" s="8"/>
      <c r="DL658" s="4"/>
      <c r="DM658" s="8"/>
      <c r="DN658" s="8"/>
      <c r="DO658" s="8"/>
      <c r="DP658" s="4"/>
      <c r="DQ658" s="8"/>
      <c r="DR658" s="4"/>
      <c r="DS658" s="8"/>
      <c r="DT658" s="8"/>
      <c r="DU658" s="8"/>
      <c r="DV658" s="4"/>
      <c r="DW658" s="8"/>
      <c r="DX658" s="4"/>
      <c r="DY658" s="8"/>
      <c r="DZ658" s="8"/>
      <c r="EA658" s="8"/>
      <c r="EB658" s="4"/>
      <c r="EC658" s="8"/>
      <c r="ED658" s="4"/>
      <c r="EE658" s="8"/>
      <c r="EF658" s="8"/>
      <c r="EG658" s="8"/>
      <c r="EH658" s="4"/>
      <c r="EI658" s="8"/>
      <c r="EJ658" s="4"/>
      <c r="EK658" s="8"/>
      <c r="EL658" s="8"/>
      <c r="EM658" s="8"/>
      <c r="EN658" s="4"/>
      <c r="EO658" s="8"/>
      <c r="EP658" s="4"/>
      <c r="EQ658" s="8"/>
      <c r="ER658" s="8"/>
      <c r="ES658" s="8"/>
      <c r="ET658" s="4"/>
      <c r="EU658" s="8"/>
      <c r="EV658" s="4"/>
      <c r="EW658" s="8"/>
      <c r="EX658" s="8"/>
      <c r="EY658" s="8"/>
      <c r="EZ658" s="4"/>
      <c r="FA658" s="8"/>
      <c r="FB658" s="4"/>
      <c r="FC658" s="8"/>
      <c r="FD658" s="7">
        <v>129.31353362044001</v>
      </c>
      <c r="FE658" s="7">
        <v>88.863487418505102</v>
      </c>
      <c r="FF658" s="4">
        <v>0.68719402316648703</v>
      </c>
      <c r="FG658" s="7">
        <v>102.745187034279</v>
      </c>
      <c r="FH658" s="4">
        <v>0.79454318629831999</v>
      </c>
      <c r="FI658" s="7">
        <v>8.56666666666667</v>
      </c>
      <c r="FJ658" s="7">
        <v>35.4488990762475</v>
      </c>
      <c r="FK658" s="7">
        <v>23.029880077741801</v>
      </c>
      <c r="FL658" s="4">
        <v>0.64966418359584399</v>
      </c>
      <c r="FM658" s="7">
        <v>17.863990186616</v>
      </c>
      <c r="FN658" s="4">
        <v>0.50393638877732305</v>
      </c>
      <c r="FO658" s="7">
        <v>4.5483870967741904</v>
      </c>
      <c r="FP658" s="7">
        <v>0</v>
      </c>
      <c r="FQ658" s="7">
        <v>0</v>
      </c>
      <c r="FR658" s="4"/>
      <c r="FS658" s="7">
        <v>0</v>
      </c>
      <c r="FT658" s="4"/>
      <c r="FU658" s="7">
        <v>0</v>
      </c>
      <c r="FV658" s="7">
        <v>0</v>
      </c>
      <c r="FW658" s="7">
        <v>0</v>
      </c>
      <c r="FX658" s="4"/>
      <c r="FY658" s="7">
        <v>0</v>
      </c>
      <c r="FZ658" s="4"/>
      <c r="GA658" s="7">
        <v>0</v>
      </c>
      <c r="GB658" s="7">
        <v>0</v>
      </c>
      <c r="GC658" s="7">
        <v>0</v>
      </c>
      <c r="GD658" s="4"/>
      <c r="GE658" s="7">
        <v>0</v>
      </c>
      <c r="GF658" s="4"/>
      <c r="GG658" s="7">
        <v>0</v>
      </c>
      <c r="GH658" s="7">
        <v>0</v>
      </c>
      <c r="GI658" s="7">
        <v>0</v>
      </c>
      <c r="GJ658" s="4"/>
      <c r="GK658" s="7">
        <v>0</v>
      </c>
      <c r="GL658" s="4"/>
      <c r="GM658" s="7">
        <v>0</v>
      </c>
      <c r="GN658" s="7">
        <v>0</v>
      </c>
      <c r="GO658" s="7">
        <v>0</v>
      </c>
      <c r="GP658" s="4"/>
      <c r="GQ658" s="7">
        <v>0</v>
      </c>
      <c r="GR658" s="4"/>
      <c r="GS658" s="7">
        <v>0</v>
      </c>
      <c r="GT658" s="7">
        <v>0</v>
      </c>
      <c r="GU658" s="7">
        <v>0</v>
      </c>
      <c r="GV658" s="4"/>
      <c r="GW658" s="7">
        <v>0</v>
      </c>
      <c r="GX658" s="4"/>
      <c r="GY658" s="7">
        <v>0</v>
      </c>
      <c r="GZ658" s="3"/>
    </row>
    <row r="659" spans="1:208" s="11" customFormat="1" x14ac:dyDescent="0.25">
      <c r="A659" s="7" t="s">
        <v>220</v>
      </c>
      <c r="B659" s="7" t="s">
        <v>1462</v>
      </c>
      <c r="C659" s="7" t="s">
        <v>1463</v>
      </c>
      <c r="D659" s="33" t="s">
        <v>267</v>
      </c>
      <c r="E659" s="7"/>
      <c r="F659" s="8">
        <v>0</v>
      </c>
      <c r="G659" s="8">
        <v>0</v>
      </c>
      <c r="H659" s="8">
        <v>0</v>
      </c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/>
      <c r="AQ659" s="8"/>
      <c r="AR659" s="8"/>
      <c r="AS659" s="8"/>
      <c r="AT659" s="8"/>
      <c r="AU659" s="8">
        <f t="shared" si="52"/>
        <v>0</v>
      </c>
      <c r="AV659" s="8">
        <f t="shared" si="53"/>
        <v>0</v>
      </c>
      <c r="AW659" s="8">
        <f t="shared" si="54"/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9">
        <v>0</v>
      </c>
      <c r="BM659" s="8" t="s">
        <v>268</v>
      </c>
      <c r="BN659" s="7" t="s">
        <v>268</v>
      </c>
      <c r="BO659" s="10"/>
      <c r="BP659" s="10"/>
      <c r="BQ659" s="7" t="s">
        <v>252</v>
      </c>
      <c r="BR659" s="8"/>
      <c r="BS659" s="8"/>
      <c r="BT659" s="4"/>
      <c r="BU659" s="8"/>
      <c r="BV659" s="4"/>
      <c r="BW659" s="8"/>
      <c r="BX659" s="8"/>
      <c r="BY659" s="8"/>
      <c r="BZ659" s="4"/>
      <c r="CA659" s="8"/>
      <c r="CB659" s="4"/>
      <c r="CC659" s="8"/>
      <c r="CD659" s="8"/>
      <c r="CE659" s="8"/>
      <c r="CF659" s="4"/>
      <c r="CG659" s="8"/>
      <c r="CH659" s="4"/>
      <c r="CI659" s="8"/>
      <c r="CJ659" s="8"/>
      <c r="CK659" s="8"/>
      <c r="CL659" s="4"/>
      <c r="CM659" s="8"/>
      <c r="CN659" s="4"/>
      <c r="CO659" s="8"/>
      <c r="CP659" s="8"/>
      <c r="CQ659" s="8"/>
      <c r="CR659" s="4"/>
      <c r="CS659" s="8"/>
      <c r="CT659" s="4"/>
      <c r="CU659" s="8"/>
      <c r="CV659" s="8"/>
      <c r="CW659" s="8"/>
      <c r="CX659" s="4"/>
      <c r="CY659" s="8"/>
      <c r="CZ659" s="4"/>
      <c r="DA659" s="8"/>
      <c r="DB659" s="8"/>
      <c r="DC659" s="8"/>
      <c r="DD659" s="4"/>
      <c r="DE659" s="8"/>
      <c r="DF659" s="4"/>
      <c r="DG659" s="8"/>
      <c r="DH659" s="8"/>
      <c r="DI659" s="8"/>
      <c r="DJ659" s="4"/>
      <c r="DK659" s="8"/>
      <c r="DL659" s="4"/>
      <c r="DM659" s="8"/>
      <c r="DN659" s="8"/>
      <c r="DO659" s="8"/>
      <c r="DP659" s="4"/>
      <c r="DQ659" s="8"/>
      <c r="DR659" s="4"/>
      <c r="DS659" s="8"/>
      <c r="DT659" s="8"/>
      <c r="DU659" s="8"/>
      <c r="DV659" s="4"/>
      <c r="DW659" s="8"/>
      <c r="DX659" s="4"/>
      <c r="DY659" s="8"/>
      <c r="DZ659" s="8"/>
      <c r="EA659" s="8"/>
      <c r="EB659" s="4"/>
      <c r="EC659" s="8"/>
      <c r="ED659" s="4"/>
      <c r="EE659" s="8"/>
      <c r="EF659" s="8"/>
      <c r="EG659" s="8"/>
      <c r="EH659" s="4"/>
      <c r="EI659" s="8"/>
      <c r="EJ659" s="4"/>
      <c r="EK659" s="8"/>
      <c r="EL659" s="8"/>
      <c r="EM659" s="8"/>
      <c r="EN659" s="4"/>
      <c r="EO659" s="8"/>
      <c r="EP659" s="4"/>
      <c r="EQ659" s="8"/>
      <c r="ER659" s="8"/>
      <c r="ES659" s="8"/>
      <c r="ET659" s="4"/>
      <c r="EU659" s="8"/>
      <c r="EV659" s="4"/>
      <c r="EW659" s="8"/>
      <c r="EX659" s="8"/>
      <c r="EY659" s="8"/>
      <c r="EZ659" s="4"/>
      <c r="FA659" s="8"/>
      <c r="FB659" s="4"/>
      <c r="FC659" s="8"/>
      <c r="FD659" s="7">
        <v>0</v>
      </c>
      <c r="FE659" s="7">
        <v>0</v>
      </c>
      <c r="FF659" s="4"/>
      <c r="FG659" s="7">
        <v>0</v>
      </c>
      <c r="FH659" s="4"/>
      <c r="FI659" s="7">
        <v>0</v>
      </c>
      <c r="FJ659" s="7">
        <v>0</v>
      </c>
      <c r="FK659" s="7">
        <v>0</v>
      </c>
      <c r="FL659" s="4"/>
      <c r="FM659" s="7">
        <v>0</v>
      </c>
      <c r="FN659" s="4"/>
      <c r="FO659" s="7">
        <v>0</v>
      </c>
      <c r="FP659" s="7">
        <v>0</v>
      </c>
      <c r="FQ659" s="7">
        <v>0</v>
      </c>
      <c r="FR659" s="4"/>
      <c r="FS659" s="7">
        <v>0</v>
      </c>
      <c r="FT659" s="4"/>
      <c r="FU659" s="7">
        <v>0</v>
      </c>
      <c r="FV659" s="7">
        <v>0</v>
      </c>
      <c r="FW659" s="7">
        <v>0</v>
      </c>
      <c r="FX659" s="4"/>
      <c r="FY659" s="7">
        <v>0</v>
      </c>
      <c r="FZ659" s="4"/>
      <c r="GA659" s="7">
        <v>0</v>
      </c>
      <c r="GB659" s="7">
        <v>0</v>
      </c>
      <c r="GC659" s="7">
        <v>0</v>
      </c>
      <c r="GD659" s="4"/>
      <c r="GE659" s="7">
        <v>0</v>
      </c>
      <c r="GF659" s="4"/>
      <c r="GG659" s="7">
        <v>0</v>
      </c>
      <c r="GH659" s="7">
        <v>0</v>
      </c>
      <c r="GI659" s="7">
        <v>0</v>
      </c>
      <c r="GJ659" s="4"/>
      <c r="GK659" s="7">
        <v>0</v>
      </c>
      <c r="GL659" s="4"/>
      <c r="GM659" s="7">
        <v>0</v>
      </c>
      <c r="GN659" s="7">
        <v>0</v>
      </c>
      <c r="GO659" s="7">
        <v>0</v>
      </c>
      <c r="GP659" s="4"/>
      <c r="GQ659" s="7">
        <v>0</v>
      </c>
      <c r="GR659" s="4"/>
      <c r="GS659" s="7">
        <v>0</v>
      </c>
      <c r="GT659" s="7">
        <v>0</v>
      </c>
      <c r="GU659" s="7">
        <v>0</v>
      </c>
      <c r="GV659" s="4"/>
      <c r="GW659" s="7">
        <v>0</v>
      </c>
      <c r="GX659" s="4"/>
      <c r="GY659" s="7">
        <v>0</v>
      </c>
      <c r="GZ659" s="3"/>
    </row>
    <row r="660" spans="1:208" s="11" customFormat="1" x14ac:dyDescent="0.25">
      <c r="A660" s="7" t="s">
        <v>220</v>
      </c>
      <c r="B660" s="7" t="s">
        <v>1464</v>
      </c>
      <c r="C660" s="7" t="s">
        <v>1464</v>
      </c>
      <c r="D660" s="33" t="s">
        <v>223</v>
      </c>
      <c r="E660" s="7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>
        <v>0</v>
      </c>
      <c r="AB660" s="8"/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/>
      <c r="AP660" s="8"/>
      <c r="AQ660" s="8"/>
      <c r="AR660" s="8"/>
      <c r="AS660" s="8"/>
      <c r="AT660" s="8">
        <v>0</v>
      </c>
      <c r="AU660" s="8">
        <f t="shared" ref="AU660:AU723" si="55">AQ660-AP660</f>
        <v>0</v>
      </c>
      <c r="AV660" s="8">
        <f t="shared" ref="AV660:AV723" si="56">AR660-AQ660</f>
        <v>0</v>
      </c>
      <c r="AW660" s="8">
        <f t="shared" ref="AW660:AW723" si="57">AS660-AR660</f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9">
        <v>0</v>
      </c>
      <c r="BM660" s="8" t="s">
        <v>268</v>
      </c>
      <c r="BN660" s="7" t="s">
        <v>268</v>
      </c>
      <c r="BO660" s="10"/>
      <c r="BP660" s="10"/>
      <c r="BQ660" s="7" t="s">
        <v>252</v>
      </c>
      <c r="BR660" s="8"/>
      <c r="BS660" s="8"/>
      <c r="BT660" s="4"/>
      <c r="BU660" s="8"/>
      <c r="BV660" s="4"/>
      <c r="BW660" s="8"/>
      <c r="BX660" s="8"/>
      <c r="BY660" s="8"/>
      <c r="BZ660" s="4"/>
      <c r="CA660" s="8"/>
      <c r="CB660" s="4"/>
      <c r="CC660" s="8"/>
      <c r="CD660" s="8"/>
      <c r="CE660" s="8"/>
      <c r="CF660" s="4"/>
      <c r="CG660" s="8"/>
      <c r="CH660" s="4"/>
      <c r="CI660" s="8"/>
      <c r="CJ660" s="8"/>
      <c r="CK660" s="8"/>
      <c r="CL660" s="4"/>
      <c r="CM660" s="8"/>
      <c r="CN660" s="4"/>
      <c r="CO660" s="8"/>
      <c r="CP660" s="8"/>
      <c r="CQ660" s="8"/>
      <c r="CR660" s="4"/>
      <c r="CS660" s="8"/>
      <c r="CT660" s="4"/>
      <c r="CU660" s="8"/>
      <c r="CV660" s="8"/>
      <c r="CW660" s="8"/>
      <c r="CX660" s="4"/>
      <c r="CY660" s="8"/>
      <c r="CZ660" s="4"/>
      <c r="DA660" s="8"/>
      <c r="DB660" s="8"/>
      <c r="DC660" s="8"/>
      <c r="DD660" s="4"/>
      <c r="DE660" s="8"/>
      <c r="DF660" s="4"/>
      <c r="DG660" s="8"/>
      <c r="DH660" s="8"/>
      <c r="DI660" s="8"/>
      <c r="DJ660" s="4"/>
      <c r="DK660" s="8"/>
      <c r="DL660" s="4"/>
      <c r="DM660" s="8"/>
      <c r="DN660" s="8"/>
      <c r="DO660" s="8"/>
      <c r="DP660" s="4"/>
      <c r="DQ660" s="8"/>
      <c r="DR660" s="4"/>
      <c r="DS660" s="8"/>
      <c r="DT660" s="8"/>
      <c r="DU660" s="8"/>
      <c r="DV660" s="4"/>
      <c r="DW660" s="8"/>
      <c r="DX660" s="4"/>
      <c r="DY660" s="8"/>
      <c r="DZ660" s="8"/>
      <c r="EA660" s="8"/>
      <c r="EB660" s="4"/>
      <c r="EC660" s="8"/>
      <c r="ED660" s="4"/>
      <c r="EE660" s="8"/>
      <c r="EF660" s="8"/>
      <c r="EG660" s="8"/>
      <c r="EH660" s="4"/>
      <c r="EI660" s="8"/>
      <c r="EJ660" s="4"/>
      <c r="EK660" s="8"/>
      <c r="EL660" s="8"/>
      <c r="EM660" s="8"/>
      <c r="EN660" s="4"/>
      <c r="EO660" s="8"/>
      <c r="EP660" s="4"/>
      <c r="EQ660" s="8"/>
      <c r="ER660" s="8">
        <v>0</v>
      </c>
      <c r="ES660" s="8">
        <v>91.032403459617498</v>
      </c>
      <c r="ET660" s="4"/>
      <c r="EU660" s="8">
        <v>91.032403459617498</v>
      </c>
      <c r="EV660" s="4"/>
      <c r="EW660" s="8">
        <v>0</v>
      </c>
      <c r="EX660" s="8"/>
      <c r="EY660" s="8"/>
      <c r="EZ660" s="4"/>
      <c r="FA660" s="8"/>
      <c r="FB660" s="4"/>
      <c r="FC660" s="8"/>
      <c r="FD660" s="7">
        <v>0</v>
      </c>
      <c r="FE660" s="7">
        <v>0</v>
      </c>
      <c r="FF660" s="4"/>
      <c r="FG660" s="7">
        <v>0</v>
      </c>
      <c r="FH660" s="4"/>
      <c r="FI660" s="7">
        <v>0</v>
      </c>
      <c r="FJ660" s="7">
        <v>0</v>
      </c>
      <c r="FK660" s="7">
        <v>0</v>
      </c>
      <c r="FL660" s="4"/>
      <c r="FM660" s="7">
        <v>0</v>
      </c>
      <c r="FN660" s="4"/>
      <c r="FO660" s="7">
        <v>0</v>
      </c>
      <c r="FP660" s="7">
        <v>0</v>
      </c>
      <c r="FQ660" s="7">
        <v>0</v>
      </c>
      <c r="FR660" s="4"/>
      <c r="FS660" s="7">
        <v>0</v>
      </c>
      <c r="FT660" s="4"/>
      <c r="FU660" s="7">
        <v>0</v>
      </c>
      <c r="FV660" s="7">
        <v>0</v>
      </c>
      <c r="FW660" s="7">
        <v>0</v>
      </c>
      <c r="FX660" s="4"/>
      <c r="FY660" s="7">
        <v>0</v>
      </c>
      <c r="FZ660" s="4"/>
      <c r="GA660" s="7">
        <v>0</v>
      </c>
      <c r="GB660" s="7">
        <v>0</v>
      </c>
      <c r="GC660" s="7">
        <v>0</v>
      </c>
      <c r="GD660" s="4"/>
      <c r="GE660" s="7">
        <v>0</v>
      </c>
      <c r="GF660" s="4"/>
      <c r="GG660" s="7">
        <v>0</v>
      </c>
      <c r="GH660" s="7">
        <v>0</v>
      </c>
      <c r="GI660" s="7">
        <v>0</v>
      </c>
      <c r="GJ660" s="4"/>
      <c r="GK660" s="7">
        <v>0</v>
      </c>
      <c r="GL660" s="4"/>
      <c r="GM660" s="7">
        <v>0</v>
      </c>
      <c r="GN660" s="7">
        <v>0</v>
      </c>
      <c r="GO660" s="7">
        <v>91.032403459617498</v>
      </c>
      <c r="GP660" s="4"/>
      <c r="GQ660" s="7">
        <v>91.032403459617498</v>
      </c>
      <c r="GR660" s="4"/>
      <c r="GS660" s="7">
        <v>0</v>
      </c>
      <c r="GT660" s="7">
        <v>0</v>
      </c>
      <c r="GU660" s="7">
        <v>0</v>
      </c>
      <c r="GV660" s="4"/>
      <c r="GW660" s="7">
        <v>0</v>
      </c>
      <c r="GX660" s="4"/>
      <c r="GY660" s="7">
        <v>0</v>
      </c>
      <c r="GZ660" s="3"/>
    </row>
    <row r="661" spans="1:208" s="11" customFormat="1" x14ac:dyDescent="0.25">
      <c r="A661" s="7" t="s">
        <v>220</v>
      </c>
      <c r="B661" s="7" t="s">
        <v>1465</v>
      </c>
      <c r="C661" s="7" t="s">
        <v>1466</v>
      </c>
      <c r="D661" s="33" t="s">
        <v>241</v>
      </c>
      <c r="E661" s="7"/>
      <c r="F661" s="8">
        <v>38.727579161837603</v>
      </c>
      <c r="G661" s="8">
        <v>14.2921326213709</v>
      </c>
      <c r="H661" s="8">
        <v>6.8642629378382794E-2</v>
      </c>
      <c r="I661" s="8">
        <v>0</v>
      </c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>
        <v>53.0197117832085</v>
      </c>
      <c r="AD661" s="8">
        <v>6.8642629378382794E-2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53.088354412586902</v>
      </c>
      <c r="AP661" s="8"/>
      <c r="AQ661" s="8"/>
      <c r="AR661" s="8"/>
      <c r="AS661" s="8"/>
      <c r="AT661" s="8"/>
      <c r="AU661" s="8">
        <f t="shared" si="55"/>
        <v>0</v>
      </c>
      <c r="AV661" s="8">
        <f t="shared" si="56"/>
        <v>0</v>
      </c>
      <c r="AW661" s="8">
        <f t="shared" si="57"/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9">
        <v>0</v>
      </c>
      <c r="BM661" s="8" t="s">
        <v>268</v>
      </c>
      <c r="BN661" s="7" t="s">
        <v>268</v>
      </c>
      <c r="BO661" s="10"/>
      <c r="BP661" s="10"/>
      <c r="BQ661" s="7" t="s">
        <v>252</v>
      </c>
      <c r="BR661" s="8"/>
      <c r="BS661" s="8"/>
      <c r="BT661" s="4"/>
      <c r="BU661" s="8"/>
      <c r="BV661" s="4"/>
      <c r="BW661" s="8"/>
      <c r="BX661" s="8"/>
      <c r="BY661" s="8"/>
      <c r="BZ661" s="4"/>
      <c r="CA661" s="8"/>
      <c r="CB661" s="4"/>
      <c r="CC661" s="8"/>
      <c r="CD661" s="8"/>
      <c r="CE661" s="8"/>
      <c r="CF661" s="4"/>
      <c r="CG661" s="8"/>
      <c r="CH661" s="4"/>
      <c r="CI661" s="8"/>
      <c r="CJ661" s="8"/>
      <c r="CK661" s="8"/>
      <c r="CL661" s="4"/>
      <c r="CM661" s="8"/>
      <c r="CN661" s="4"/>
      <c r="CO661" s="8"/>
      <c r="CP661" s="8"/>
      <c r="CQ661" s="8"/>
      <c r="CR661" s="4"/>
      <c r="CS661" s="8"/>
      <c r="CT661" s="4"/>
      <c r="CU661" s="8"/>
      <c r="CV661" s="8"/>
      <c r="CW661" s="8"/>
      <c r="CX661" s="4"/>
      <c r="CY661" s="8"/>
      <c r="CZ661" s="4"/>
      <c r="DA661" s="8"/>
      <c r="DB661" s="8"/>
      <c r="DC661" s="8"/>
      <c r="DD661" s="4"/>
      <c r="DE661" s="8"/>
      <c r="DF661" s="4"/>
      <c r="DG661" s="8"/>
      <c r="DH661" s="8"/>
      <c r="DI661" s="8"/>
      <c r="DJ661" s="4"/>
      <c r="DK661" s="8"/>
      <c r="DL661" s="4"/>
      <c r="DM661" s="8"/>
      <c r="DN661" s="8"/>
      <c r="DO661" s="8"/>
      <c r="DP661" s="4"/>
      <c r="DQ661" s="8"/>
      <c r="DR661" s="4"/>
      <c r="DS661" s="8"/>
      <c r="DT661" s="8"/>
      <c r="DU661" s="8"/>
      <c r="DV661" s="4"/>
      <c r="DW661" s="8"/>
      <c r="DX661" s="4"/>
      <c r="DY661" s="8"/>
      <c r="DZ661" s="8"/>
      <c r="EA661" s="8"/>
      <c r="EB661" s="4"/>
      <c r="EC661" s="8"/>
      <c r="ED661" s="4"/>
      <c r="EE661" s="8"/>
      <c r="EF661" s="8"/>
      <c r="EG661" s="8"/>
      <c r="EH661" s="4"/>
      <c r="EI661" s="8"/>
      <c r="EJ661" s="4"/>
      <c r="EK661" s="8"/>
      <c r="EL661" s="8"/>
      <c r="EM661" s="8"/>
      <c r="EN661" s="4"/>
      <c r="EO661" s="8"/>
      <c r="EP661" s="4"/>
      <c r="EQ661" s="8"/>
      <c r="ER661" s="8"/>
      <c r="ES661" s="8"/>
      <c r="ET661" s="4"/>
      <c r="EU661" s="8"/>
      <c r="EV661" s="4"/>
      <c r="EW661" s="8"/>
      <c r="EX661" s="8"/>
      <c r="EY661" s="8"/>
      <c r="EZ661" s="4"/>
      <c r="FA661" s="8"/>
      <c r="FB661" s="4"/>
      <c r="FC661" s="8"/>
      <c r="FD661" s="7">
        <v>0</v>
      </c>
      <c r="FE661" s="7">
        <v>0</v>
      </c>
      <c r="FF661" s="4"/>
      <c r="FG661" s="7">
        <v>0</v>
      </c>
      <c r="FH661" s="4"/>
      <c r="FI661" s="7">
        <v>0</v>
      </c>
      <c r="FJ661" s="7">
        <v>0</v>
      </c>
      <c r="FK661" s="7">
        <v>0</v>
      </c>
      <c r="FL661" s="4"/>
      <c r="FM661" s="7">
        <v>0</v>
      </c>
      <c r="FN661" s="4"/>
      <c r="FO661" s="7">
        <v>0</v>
      </c>
      <c r="FP661" s="7">
        <v>0</v>
      </c>
      <c r="FQ661" s="7">
        <v>0</v>
      </c>
      <c r="FR661" s="4"/>
      <c r="FS661" s="7">
        <v>0</v>
      </c>
      <c r="FT661" s="4"/>
      <c r="FU661" s="7">
        <v>0</v>
      </c>
      <c r="FV661" s="7">
        <v>0</v>
      </c>
      <c r="FW661" s="7">
        <v>0</v>
      </c>
      <c r="FX661" s="4"/>
      <c r="FY661" s="7">
        <v>0</v>
      </c>
      <c r="FZ661" s="4"/>
      <c r="GA661" s="7">
        <v>0</v>
      </c>
      <c r="GB661" s="7">
        <v>0</v>
      </c>
      <c r="GC661" s="7">
        <v>0</v>
      </c>
      <c r="GD661" s="4"/>
      <c r="GE661" s="7">
        <v>0</v>
      </c>
      <c r="GF661" s="4"/>
      <c r="GG661" s="7">
        <v>0</v>
      </c>
      <c r="GH661" s="7">
        <v>0</v>
      </c>
      <c r="GI661" s="7">
        <v>0</v>
      </c>
      <c r="GJ661" s="4"/>
      <c r="GK661" s="7">
        <v>0</v>
      </c>
      <c r="GL661" s="4"/>
      <c r="GM661" s="7">
        <v>0</v>
      </c>
      <c r="GN661" s="7">
        <v>0</v>
      </c>
      <c r="GO661" s="7">
        <v>0</v>
      </c>
      <c r="GP661" s="4"/>
      <c r="GQ661" s="7">
        <v>0</v>
      </c>
      <c r="GR661" s="4"/>
      <c r="GS661" s="7">
        <v>0</v>
      </c>
      <c r="GT661" s="7">
        <v>0</v>
      </c>
      <c r="GU661" s="7">
        <v>0</v>
      </c>
      <c r="GV661" s="4"/>
      <c r="GW661" s="7">
        <v>0</v>
      </c>
      <c r="GX661" s="4"/>
      <c r="GY661" s="7">
        <v>0</v>
      </c>
      <c r="GZ661" s="3"/>
    </row>
    <row r="662" spans="1:208" s="11" customFormat="1" x14ac:dyDescent="0.25">
      <c r="A662" s="7" t="s">
        <v>220</v>
      </c>
      <c r="B662" s="7" t="s">
        <v>1467</v>
      </c>
      <c r="C662" s="7" t="s">
        <v>1468</v>
      </c>
      <c r="D662" s="33" t="s">
        <v>231</v>
      </c>
      <c r="E662" s="7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>
        <v>63.947147606401202</v>
      </c>
      <c r="AA662" s="8">
        <v>33.675118422821399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97.622266029222601</v>
      </c>
      <c r="AN662" s="8">
        <v>0</v>
      </c>
      <c r="AO662" s="8"/>
      <c r="AP662" s="8"/>
      <c r="AQ662" s="8"/>
      <c r="AR662" s="8"/>
      <c r="AS662" s="8"/>
      <c r="AT662" s="8">
        <v>97.622266029222601</v>
      </c>
      <c r="AU662" s="8">
        <f t="shared" si="55"/>
        <v>0</v>
      </c>
      <c r="AV662" s="8">
        <f t="shared" si="56"/>
        <v>0</v>
      </c>
      <c r="AW662" s="8">
        <f t="shared" si="57"/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63.947147606401202</v>
      </c>
      <c r="BL662" s="9">
        <v>-30.2720291835798</v>
      </c>
      <c r="BM662" s="8" t="s">
        <v>268</v>
      </c>
      <c r="BN662" s="7" t="s">
        <v>268</v>
      </c>
      <c r="BO662" s="10"/>
      <c r="BP662" s="10"/>
      <c r="BQ662" s="7" t="s">
        <v>252</v>
      </c>
      <c r="BR662" s="8"/>
      <c r="BS662" s="8"/>
      <c r="BT662" s="4"/>
      <c r="BU662" s="8"/>
      <c r="BV662" s="4"/>
      <c r="BW662" s="8"/>
      <c r="BX662" s="8"/>
      <c r="BY662" s="8"/>
      <c r="BZ662" s="4"/>
      <c r="CA662" s="8"/>
      <c r="CB662" s="4"/>
      <c r="CC662" s="8"/>
      <c r="CD662" s="8"/>
      <c r="CE662" s="8"/>
      <c r="CF662" s="4"/>
      <c r="CG662" s="8"/>
      <c r="CH662" s="4"/>
      <c r="CI662" s="8"/>
      <c r="CJ662" s="8"/>
      <c r="CK662" s="8"/>
      <c r="CL662" s="4"/>
      <c r="CM662" s="8"/>
      <c r="CN662" s="4"/>
      <c r="CO662" s="8"/>
      <c r="CP662" s="8"/>
      <c r="CQ662" s="8"/>
      <c r="CR662" s="4"/>
      <c r="CS662" s="8"/>
      <c r="CT662" s="4"/>
      <c r="CU662" s="8"/>
      <c r="CV662" s="8"/>
      <c r="CW662" s="8"/>
      <c r="CX662" s="4"/>
      <c r="CY662" s="8"/>
      <c r="CZ662" s="4"/>
      <c r="DA662" s="8"/>
      <c r="DB662" s="8"/>
      <c r="DC662" s="8"/>
      <c r="DD662" s="4"/>
      <c r="DE662" s="8"/>
      <c r="DF662" s="4"/>
      <c r="DG662" s="8"/>
      <c r="DH662" s="8"/>
      <c r="DI662" s="8"/>
      <c r="DJ662" s="4"/>
      <c r="DK662" s="8"/>
      <c r="DL662" s="4"/>
      <c r="DM662" s="8"/>
      <c r="DN662" s="8"/>
      <c r="DO662" s="8"/>
      <c r="DP662" s="4"/>
      <c r="DQ662" s="8"/>
      <c r="DR662" s="4"/>
      <c r="DS662" s="8"/>
      <c r="DT662" s="8"/>
      <c r="DU662" s="8"/>
      <c r="DV662" s="4"/>
      <c r="DW662" s="8"/>
      <c r="DX662" s="4"/>
      <c r="DY662" s="8"/>
      <c r="DZ662" s="8"/>
      <c r="EA662" s="8"/>
      <c r="EB662" s="4"/>
      <c r="EC662" s="8"/>
      <c r="ED662" s="4"/>
      <c r="EE662" s="8"/>
      <c r="EF662" s="8"/>
      <c r="EG662" s="8"/>
      <c r="EH662" s="4"/>
      <c r="EI662" s="8"/>
      <c r="EJ662" s="4"/>
      <c r="EK662" s="8"/>
      <c r="EL662" s="8">
        <v>63.947147606401202</v>
      </c>
      <c r="EM662" s="8">
        <v>-2.8597369310125602</v>
      </c>
      <c r="EN662" s="4">
        <v>-4.47203204217086E-2</v>
      </c>
      <c r="EO662" s="8">
        <v>-8.3938943132540906</v>
      </c>
      <c r="EP662" s="4">
        <v>-0.131262998076459</v>
      </c>
      <c r="EQ662" s="8">
        <v>5.4424731182795698</v>
      </c>
      <c r="ER662" s="8">
        <v>33.675118422821399</v>
      </c>
      <c r="ES662" s="8">
        <v>8.87774027375918</v>
      </c>
      <c r="ET662" s="4">
        <v>0.26362907361723698</v>
      </c>
      <c r="EU662" s="8">
        <v>5.5123659552109396</v>
      </c>
      <c r="EV662" s="4">
        <v>0.16369254848633999</v>
      </c>
      <c r="EW662" s="8">
        <v>2.4677419354838701</v>
      </c>
      <c r="EX662" s="8">
        <v>0</v>
      </c>
      <c r="EY662" s="8">
        <v>0.39778168929472502</v>
      </c>
      <c r="EZ662" s="4"/>
      <c r="FA662" s="8">
        <v>0.60977837459392703</v>
      </c>
      <c r="FB662" s="4"/>
      <c r="FC662" s="8">
        <v>0</v>
      </c>
      <c r="FD662" s="7">
        <v>0</v>
      </c>
      <c r="FE662" s="7">
        <v>0</v>
      </c>
      <c r="FF662" s="4"/>
      <c r="FG662" s="7">
        <v>0</v>
      </c>
      <c r="FH662" s="4"/>
      <c r="FI662" s="7">
        <v>0</v>
      </c>
      <c r="FJ662" s="7">
        <v>0</v>
      </c>
      <c r="FK662" s="7">
        <v>0</v>
      </c>
      <c r="FL662" s="4"/>
      <c r="FM662" s="7">
        <v>0</v>
      </c>
      <c r="FN662" s="4"/>
      <c r="FO662" s="7">
        <v>0</v>
      </c>
      <c r="FP662" s="7">
        <v>0</v>
      </c>
      <c r="FQ662" s="7">
        <v>0</v>
      </c>
      <c r="FR662" s="4"/>
      <c r="FS662" s="7">
        <v>0</v>
      </c>
      <c r="FT662" s="4"/>
      <c r="FU662" s="7">
        <v>0</v>
      </c>
      <c r="FV662" s="7">
        <v>0</v>
      </c>
      <c r="FW662" s="7">
        <v>0</v>
      </c>
      <c r="FX662" s="4"/>
      <c r="FY662" s="7">
        <v>0</v>
      </c>
      <c r="FZ662" s="4"/>
      <c r="GA662" s="7">
        <v>0</v>
      </c>
      <c r="GB662" s="7">
        <v>0</v>
      </c>
      <c r="GC662" s="7">
        <v>0</v>
      </c>
      <c r="GD662" s="4"/>
      <c r="GE662" s="7">
        <v>0</v>
      </c>
      <c r="GF662" s="4"/>
      <c r="GG662" s="7">
        <v>0</v>
      </c>
      <c r="GH662" s="7">
        <v>0</v>
      </c>
      <c r="GI662" s="7">
        <v>0</v>
      </c>
      <c r="GJ662" s="4"/>
      <c r="GK662" s="7">
        <v>0</v>
      </c>
      <c r="GL662" s="4"/>
      <c r="GM662" s="7">
        <v>0</v>
      </c>
      <c r="GN662" s="7">
        <v>97.622266029222601</v>
      </c>
      <c r="GO662" s="7">
        <v>6.0180033427466197</v>
      </c>
      <c r="GP662" s="4">
        <v>6.1645806715295501E-2</v>
      </c>
      <c r="GQ662" s="7">
        <v>-2.8815283580431501</v>
      </c>
      <c r="GR662" s="4">
        <v>-2.95171222227169E-2</v>
      </c>
      <c r="GS662" s="7">
        <v>7.9102150537634399</v>
      </c>
      <c r="GT662" s="7">
        <v>0</v>
      </c>
      <c r="GU662" s="7">
        <v>0.39778168929472502</v>
      </c>
      <c r="GV662" s="4"/>
      <c r="GW662" s="7">
        <v>0.60977837459392703</v>
      </c>
      <c r="GX662" s="4"/>
      <c r="GY662" s="7">
        <v>0</v>
      </c>
      <c r="GZ662" s="3"/>
    </row>
    <row r="663" spans="1:208" s="11" customFormat="1" x14ac:dyDescent="0.25">
      <c r="A663" s="7" t="s">
        <v>220</v>
      </c>
      <c r="B663" s="7" t="s">
        <v>1469</v>
      </c>
      <c r="C663" s="7" t="s">
        <v>1470</v>
      </c>
      <c r="D663" s="33" t="s">
        <v>231</v>
      </c>
      <c r="E663" s="7"/>
      <c r="F663" s="8">
        <v>9.7449789005139493</v>
      </c>
      <c r="G663" s="8">
        <v>0</v>
      </c>
      <c r="H663" s="8"/>
      <c r="I663" s="8"/>
      <c r="J663" s="8">
        <v>0</v>
      </c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>
        <v>9.7449789005139493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9.7449789005139493</v>
      </c>
      <c r="AP663" s="8">
        <v>0</v>
      </c>
      <c r="AQ663" s="8"/>
      <c r="AR663" s="8"/>
      <c r="AS663" s="8"/>
      <c r="AT663" s="8"/>
      <c r="AU663" s="8">
        <f t="shared" si="55"/>
        <v>0</v>
      </c>
      <c r="AV663" s="8">
        <f t="shared" si="56"/>
        <v>0</v>
      </c>
      <c r="AW663" s="8">
        <f t="shared" si="57"/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9">
        <v>0</v>
      </c>
      <c r="BM663" s="8" t="s">
        <v>268</v>
      </c>
      <c r="BN663" s="7" t="s">
        <v>268</v>
      </c>
      <c r="BO663" s="10"/>
      <c r="BP663" s="10"/>
      <c r="BQ663" s="7" t="s">
        <v>252</v>
      </c>
      <c r="BR663" s="8"/>
      <c r="BS663" s="8"/>
      <c r="BT663" s="4"/>
      <c r="BU663" s="8"/>
      <c r="BV663" s="4"/>
      <c r="BW663" s="8"/>
      <c r="BX663" s="8"/>
      <c r="BY663" s="8"/>
      <c r="BZ663" s="4"/>
      <c r="CA663" s="8"/>
      <c r="CB663" s="4"/>
      <c r="CC663" s="8"/>
      <c r="CD663" s="8"/>
      <c r="CE663" s="8"/>
      <c r="CF663" s="4"/>
      <c r="CG663" s="8"/>
      <c r="CH663" s="4"/>
      <c r="CI663" s="8"/>
      <c r="CJ663" s="8"/>
      <c r="CK663" s="8"/>
      <c r="CL663" s="4"/>
      <c r="CM663" s="8"/>
      <c r="CN663" s="4"/>
      <c r="CO663" s="8"/>
      <c r="CP663" s="8"/>
      <c r="CQ663" s="8"/>
      <c r="CR663" s="4"/>
      <c r="CS663" s="8"/>
      <c r="CT663" s="4"/>
      <c r="CU663" s="8"/>
      <c r="CV663" s="8"/>
      <c r="CW663" s="8"/>
      <c r="CX663" s="4"/>
      <c r="CY663" s="8"/>
      <c r="CZ663" s="4"/>
      <c r="DA663" s="8"/>
      <c r="DB663" s="8"/>
      <c r="DC663" s="8"/>
      <c r="DD663" s="4"/>
      <c r="DE663" s="8"/>
      <c r="DF663" s="4"/>
      <c r="DG663" s="8"/>
      <c r="DH663" s="8"/>
      <c r="DI663" s="8"/>
      <c r="DJ663" s="4"/>
      <c r="DK663" s="8"/>
      <c r="DL663" s="4"/>
      <c r="DM663" s="8"/>
      <c r="DN663" s="8"/>
      <c r="DO663" s="8"/>
      <c r="DP663" s="4"/>
      <c r="DQ663" s="8"/>
      <c r="DR663" s="4"/>
      <c r="DS663" s="8"/>
      <c r="DT663" s="8"/>
      <c r="DU663" s="8"/>
      <c r="DV663" s="4"/>
      <c r="DW663" s="8"/>
      <c r="DX663" s="4"/>
      <c r="DY663" s="8"/>
      <c r="DZ663" s="8"/>
      <c r="EA663" s="8"/>
      <c r="EB663" s="4"/>
      <c r="EC663" s="8"/>
      <c r="ED663" s="4"/>
      <c r="EE663" s="8"/>
      <c r="EF663" s="8"/>
      <c r="EG663" s="8"/>
      <c r="EH663" s="4"/>
      <c r="EI663" s="8"/>
      <c r="EJ663" s="4"/>
      <c r="EK663" s="8"/>
      <c r="EL663" s="8"/>
      <c r="EM663" s="8"/>
      <c r="EN663" s="4"/>
      <c r="EO663" s="8"/>
      <c r="EP663" s="4"/>
      <c r="EQ663" s="8"/>
      <c r="ER663" s="8"/>
      <c r="ES663" s="8"/>
      <c r="ET663" s="4"/>
      <c r="EU663" s="8"/>
      <c r="EV663" s="4"/>
      <c r="EW663" s="8"/>
      <c r="EX663" s="8"/>
      <c r="EY663" s="8"/>
      <c r="EZ663" s="4"/>
      <c r="FA663" s="8"/>
      <c r="FB663" s="4"/>
      <c r="FC663" s="8"/>
      <c r="FD663" s="7">
        <v>0</v>
      </c>
      <c r="FE663" s="7">
        <v>0</v>
      </c>
      <c r="FF663" s="4"/>
      <c r="FG663" s="7">
        <v>0</v>
      </c>
      <c r="FH663" s="4"/>
      <c r="FI663" s="7">
        <v>0</v>
      </c>
      <c r="FJ663" s="7">
        <v>0</v>
      </c>
      <c r="FK663" s="7">
        <v>0</v>
      </c>
      <c r="FL663" s="4"/>
      <c r="FM663" s="7">
        <v>0</v>
      </c>
      <c r="FN663" s="4"/>
      <c r="FO663" s="7">
        <v>0</v>
      </c>
      <c r="FP663" s="7">
        <v>0</v>
      </c>
      <c r="FQ663" s="7">
        <v>0</v>
      </c>
      <c r="FR663" s="4"/>
      <c r="FS663" s="7">
        <v>0</v>
      </c>
      <c r="FT663" s="4"/>
      <c r="FU663" s="7">
        <v>0</v>
      </c>
      <c r="FV663" s="7">
        <v>0</v>
      </c>
      <c r="FW663" s="7">
        <v>0</v>
      </c>
      <c r="FX663" s="4"/>
      <c r="FY663" s="7">
        <v>0</v>
      </c>
      <c r="FZ663" s="4"/>
      <c r="GA663" s="7">
        <v>0</v>
      </c>
      <c r="GB663" s="7">
        <v>0</v>
      </c>
      <c r="GC663" s="7">
        <v>0</v>
      </c>
      <c r="GD663" s="4"/>
      <c r="GE663" s="7">
        <v>0</v>
      </c>
      <c r="GF663" s="4"/>
      <c r="GG663" s="7">
        <v>0</v>
      </c>
      <c r="GH663" s="7">
        <v>0</v>
      </c>
      <c r="GI663" s="7">
        <v>0</v>
      </c>
      <c r="GJ663" s="4"/>
      <c r="GK663" s="7">
        <v>0</v>
      </c>
      <c r="GL663" s="4"/>
      <c r="GM663" s="7">
        <v>0</v>
      </c>
      <c r="GN663" s="7">
        <v>0</v>
      </c>
      <c r="GO663" s="7">
        <v>0</v>
      </c>
      <c r="GP663" s="4"/>
      <c r="GQ663" s="7">
        <v>0</v>
      </c>
      <c r="GR663" s="4"/>
      <c r="GS663" s="7">
        <v>0</v>
      </c>
      <c r="GT663" s="7">
        <v>0</v>
      </c>
      <c r="GU663" s="7">
        <v>0</v>
      </c>
      <c r="GV663" s="4"/>
      <c r="GW663" s="7">
        <v>0</v>
      </c>
      <c r="GX663" s="4"/>
      <c r="GY663" s="7">
        <v>0</v>
      </c>
      <c r="GZ663" s="3"/>
    </row>
    <row r="664" spans="1:208" s="11" customFormat="1" x14ac:dyDescent="0.25">
      <c r="A664" s="7" t="s">
        <v>220</v>
      </c>
      <c r="B664" s="7" t="s">
        <v>1471</v>
      </c>
      <c r="C664" s="7" t="s">
        <v>1472</v>
      </c>
      <c r="D664" s="33" t="s">
        <v>241</v>
      </c>
      <c r="E664" s="7"/>
      <c r="F664" s="8">
        <v>0</v>
      </c>
      <c r="G664" s="8">
        <v>0</v>
      </c>
      <c r="H664" s="8">
        <v>0</v>
      </c>
      <c r="I664" s="8"/>
      <c r="J664" s="8"/>
      <c r="K664" s="8"/>
      <c r="L664" s="8">
        <v>0</v>
      </c>
      <c r="M664" s="8">
        <v>0</v>
      </c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/>
      <c r="AR664" s="8"/>
      <c r="AS664" s="8"/>
      <c r="AT664" s="8"/>
      <c r="AU664" s="8">
        <f t="shared" si="55"/>
        <v>0</v>
      </c>
      <c r="AV664" s="8">
        <f t="shared" si="56"/>
        <v>0</v>
      </c>
      <c r="AW664" s="8">
        <f t="shared" si="57"/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9">
        <v>0</v>
      </c>
      <c r="BM664" s="8" t="s">
        <v>268</v>
      </c>
      <c r="BN664" s="7" t="s">
        <v>249</v>
      </c>
      <c r="BO664" s="10"/>
      <c r="BP664" s="10"/>
      <c r="BQ664" s="7" t="s">
        <v>252</v>
      </c>
      <c r="BR664" s="8"/>
      <c r="BS664" s="8"/>
      <c r="BT664" s="4"/>
      <c r="BU664" s="8"/>
      <c r="BV664" s="4"/>
      <c r="BW664" s="8"/>
      <c r="BX664" s="8"/>
      <c r="BY664" s="8"/>
      <c r="BZ664" s="4"/>
      <c r="CA664" s="8"/>
      <c r="CB664" s="4"/>
      <c r="CC664" s="8"/>
      <c r="CD664" s="8"/>
      <c r="CE664" s="8"/>
      <c r="CF664" s="4"/>
      <c r="CG664" s="8"/>
      <c r="CH664" s="4"/>
      <c r="CI664" s="8"/>
      <c r="CJ664" s="8"/>
      <c r="CK664" s="8"/>
      <c r="CL664" s="4"/>
      <c r="CM664" s="8"/>
      <c r="CN664" s="4"/>
      <c r="CO664" s="8"/>
      <c r="CP664" s="8"/>
      <c r="CQ664" s="8"/>
      <c r="CR664" s="4"/>
      <c r="CS664" s="8"/>
      <c r="CT664" s="4"/>
      <c r="CU664" s="8"/>
      <c r="CV664" s="8"/>
      <c r="CW664" s="8"/>
      <c r="CX664" s="4"/>
      <c r="CY664" s="8"/>
      <c r="CZ664" s="4"/>
      <c r="DA664" s="8"/>
      <c r="DB664" s="8"/>
      <c r="DC664" s="8"/>
      <c r="DD664" s="4"/>
      <c r="DE664" s="8"/>
      <c r="DF664" s="4"/>
      <c r="DG664" s="8"/>
      <c r="DH664" s="8"/>
      <c r="DI664" s="8"/>
      <c r="DJ664" s="4"/>
      <c r="DK664" s="8"/>
      <c r="DL664" s="4"/>
      <c r="DM664" s="8"/>
      <c r="DN664" s="8"/>
      <c r="DO664" s="8"/>
      <c r="DP664" s="4"/>
      <c r="DQ664" s="8"/>
      <c r="DR664" s="4"/>
      <c r="DS664" s="8"/>
      <c r="DT664" s="8"/>
      <c r="DU664" s="8"/>
      <c r="DV664" s="4"/>
      <c r="DW664" s="8"/>
      <c r="DX664" s="4"/>
      <c r="DY664" s="8"/>
      <c r="DZ664" s="8"/>
      <c r="EA664" s="8"/>
      <c r="EB664" s="4"/>
      <c r="EC664" s="8"/>
      <c r="ED664" s="4"/>
      <c r="EE664" s="8"/>
      <c r="EF664" s="8"/>
      <c r="EG664" s="8"/>
      <c r="EH664" s="4"/>
      <c r="EI664" s="8"/>
      <c r="EJ664" s="4"/>
      <c r="EK664" s="8"/>
      <c r="EL664" s="8"/>
      <c r="EM664" s="8"/>
      <c r="EN664" s="4"/>
      <c r="EO664" s="8"/>
      <c r="EP664" s="4"/>
      <c r="EQ664" s="8"/>
      <c r="ER664" s="8"/>
      <c r="ES664" s="8"/>
      <c r="ET664" s="4"/>
      <c r="EU664" s="8"/>
      <c r="EV664" s="4"/>
      <c r="EW664" s="8"/>
      <c r="EX664" s="8"/>
      <c r="EY664" s="8"/>
      <c r="EZ664" s="4"/>
      <c r="FA664" s="8"/>
      <c r="FB664" s="4"/>
      <c r="FC664" s="8"/>
      <c r="FD664" s="7">
        <v>0</v>
      </c>
      <c r="FE664" s="7">
        <v>0</v>
      </c>
      <c r="FF664" s="4"/>
      <c r="FG664" s="7">
        <v>0</v>
      </c>
      <c r="FH664" s="4"/>
      <c r="FI664" s="7">
        <v>0</v>
      </c>
      <c r="FJ664" s="7">
        <v>0</v>
      </c>
      <c r="FK664" s="7">
        <v>0</v>
      </c>
      <c r="FL664" s="4"/>
      <c r="FM664" s="7">
        <v>0</v>
      </c>
      <c r="FN664" s="4"/>
      <c r="FO664" s="7">
        <v>0</v>
      </c>
      <c r="FP664" s="7">
        <v>0</v>
      </c>
      <c r="FQ664" s="7">
        <v>0</v>
      </c>
      <c r="FR664" s="4"/>
      <c r="FS664" s="7">
        <v>0</v>
      </c>
      <c r="FT664" s="4"/>
      <c r="FU664" s="7">
        <v>0</v>
      </c>
      <c r="FV664" s="7">
        <v>0</v>
      </c>
      <c r="FW664" s="7">
        <v>0</v>
      </c>
      <c r="FX664" s="4"/>
      <c r="FY664" s="7">
        <v>0</v>
      </c>
      <c r="FZ664" s="4"/>
      <c r="GA664" s="7">
        <v>0</v>
      </c>
      <c r="GB664" s="7">
        <v>0</v>
      </c>
      <c r="GC664" s="7">
        <v>0</v>
      </c>
      <c r="GD664" s="4"/>
      <c r="GE664" s="7">
        <v>0</v>
      </c>
      <c r="GF664" s="4"/>
      <c r="GG664" s="7">
        <v>0</v>
      </c>
      <c r="GH664" s="7">
        <v>0</v>
      </c>
      <c r="GI664" s="7">
        <v>0</v>
      </c>
      <c r="GJ664" s="4"/>
      <c r="GK664" s="7">
        <v>0</v>
      </c>
      <c r="GL664" s="4"/>
      <c r="GM664" s="7">
        <v>0</v>
      </c>
      <c r="GN664" s="7">
        <v>0</v>
      </c>
      <c r="GO664" s="7">
        <v>0</v>
      </c>
      <c r="GP664" s="4"/>
      <c r="GQ664" s="7">
        <v>0</v>
      </c>
      <c r="GR664" s="4"/>
      <c r="GS664" s="7">
        <v>0</v>
      </c>
      <c r="GT664" s="7">
        <v>0</v>
      </c>
      <c r="GU664" s="7">
        <v>0</v>
      </c>
      <c r="GV664" s="4"/>
      <c r="GW664" s="7">
        <v>0</v>
      </c>
      <c r="GX664" s="4"/>
      <c r="GY664" s="7">
        <v>0</v>
      </c>
      <c r="GZ664" s="3"/>
    </row>
    <row r="665" spans="1:208" s="11" customFormat="1" x14ac:dyDescent="0.25">
      <c r="A665" s="7" t="s">
        <v>220</v>
      </c>
      <c r="B665" s="7" t="s">
        <v>1473</v>
      </c>
      <c r="C665" s="7" t="s">
        <v>1474</v>
      </c>
      <c r="D665" s="33" t="s">
        <v>330</v>
      </c>
      <c r="E665" s="7" t="s">
        <v>280</v>
      </c>
      <c r="F665" s="8">
        <v>476.03833487524503</v>
      </c>
      <c r="G665" s="8">
        <v>479.34376050439198</v>
      </c>
      <c r="H665" s="8">
        <v>287.655787994668</v>
      </c>
      <c r="I665" s="8">
        <v>277.33043277617202</v>
      </c>
      <c r="J665" s="8">
        <v>213.30327192081401</v>
      </c>
      <c r="K665" s="8">
        <v>192.43871105942</v>
      </c>
      <c r="L665" s="8">
        <v>167.08998961735099</v>
      </c>
      <c r="M665" s="8">
        <v>186.92914497091999</v>
      </c>
      <c r="N665" s="8">
        <v>156.04477103342899</v>
      </c>
      <c r="O665" s="8">
        <v>38.613452555222601</v>
      </c>
      <c r="P665" s="8">
        <v>0</v>
      </c>
      <c r="Q665" s="8">
        <v>0</v>
      </c>
      <c r="R665" s="8">
        <v>0</v>
      </c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>
        <v>955.38209537963701</v>
      </c>
      <c r="AD665" s="8">
        <v>564.98622077083905</v>
      </c>
      <c r="AE665" s="8">
        <v>405.74198298023498</v>
      </c>
      <c r="AF665" s="8">
        <v>354.01913458827198</v>
      </c>
      <c r="AG665" s="8">
        <v>194.65822358865199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1520.36831615048</v>
      </c>
      <c r="AP665" s="8">
        <v>759.76111756850605</v>
      </c>
      <c r="AQ665" s="8">
        <v>194.65822358865199</v>
      </c>
      <c r="AR665" s="8">
        <v>0</v>
      </c>
      <c r="AS665" s="8"/>
      <c r="AT665" s="8"/>
      <c r="AU665" s="8">
        <f t="shared" si="55"/>
        <v>-565.10289397985412</v>
      </c>
      <c r="AV665" s="8">
        <f t="shared" si="56"/>
        <v>-194.65822358865199</v>
      </c>
      <c r="AW665" s="8">
        <f t="shared" si="57"/>
        <v>0</v>
      </c>
      <c r="AX665" s="8">
        <v>19.839155353569101</v>
      </c>
      <c r="AY665" s="8">
        <v>-30.884373937490999</v>
      </c>
      <c r="AZ665" s="8">
        <v>-117.431318478207</v>
      </c>
      <c r="BA665" s="8">
        <v>-38.613452555222601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9">
        <v>0</v>
      </c>
      <c r="BM665" s="8" t="s">
        <v>268</v>
      </c>
      <c r="BN665" s="7" t="s">
        <v>224</v>
      </c>
      <c r="BO665" s="10">
        <v>916</v>
      </c>
      <c r="BP665" s="10"/>
      <c r="BQ665" s="7" t="s">
        <v>252</v>
      </c>
      <c r="BR665" s="8">
        <v>156.04477103342899</v>
      </c>
      <c r="BS665" s="8">
        <v>97.147653121884204</v>
      </c>
      <c r="BT665" s="4">
        <v>0.62256269452997104</v>
      </c>
      <c r="BU665" s="8">
        <v>60.189125283983401</v>
      </c>
      <c r="BV665" s="4">
        <v>0.385717027782297</v>
      </c>
      <c r="BW665" s="8">
        <v>28.120182795698899</v>
      </c>
      <c r="BX665" s="8">
        <v>38.613452555222601</v>
      </c>
      <c r="BY665" s="8">
        <v>-6.5185495788404397</v>
      </c>
      <c r="BZ665" s="4">
        <v>-0.16881550722557101</v>
      </c>
      <c r="CA665" s="8">
        <v>-31.775945785436001</v>
      </c>
      <c r="CB665" s="4">
        <v>-0.822924231910938</v>
      </c>
      <c r="CC665" s="8">
        <v>19.920107526881701</v>
      </c>
      <c r="CD665" s="8">
        <v>0</v>
      </c>
      <c r="CE665" s="8">
        <v>0.72233229350332295</v>
      </c>
      <c r="CF665" s="4"/>
      <c r="CG665" s="8">
        <v>0.260025088406942</v>
      </c>
      <c r="CH665" s="4"/>
      <c r="CI665" s="8">
        <v>0</v>
      </c>
      <c r="CJ665" s="8">
        <v>0</v>
      </c>
      <c r="CK665" s="8">
        <v>0</v>
      </c>
      <c r="CL665" s="4"/>
      <c r="CM665" s="8">
        <v>-5.7655436866612302E-3</v>
      </c>
      <c r="CN665" s="4"/>
      <c r="CO665" s="8">
        <v>0</v>
      </c>
      <c r="CP665" s="8">
        <v>0</v>
      </c>
      <c r="CQ665" s="8">
        <v>0</v>
      </c>
      <c r="CR665" s="4"/>
      <c r="CS665" s="8">
        <v>0.61727547377094205</v>
      </c>
      <c r="CT665" s="4"/>
      <c r="CU665" s="8">
        <v>0</v>
      </c>
      <c r="CV665" s="8"/>
      <c r="CW665" s="8"/>
      <c r="CX665" s="4"/>
      <c r="CY665" s="8"/>
      <c r="CZ665" s="4"/>
      <c r="DA665" s="8"/>
      <c r="DB665" s="8"/>
      <c r="DC665" s="8"/>
      <c r="DD665" s="4"/>
      <c r="DE665" s="8"/>
      <c r="DF665" s="4"/>
      <c r="DG665" s="8"/>
      <c r="DH665" s="8"/>
      <c r="DI665" s="8"/>
      <c r="DJ665" s="4"/>
      <c r="DK665" s="8"/>
      <c r="DL665" s="4"/>
      <c r="DM665" s="8"/>
      <c r="DN665" s="8"/>
      <c r="DO665" s="8"/>
      <c r="DP665" s="4"/>
      <c r="DQ665" s="8"/>
      <c r="DR665" s="4"/>
      <c r="DS665" s="8"/>
      <c r="DT665" s="8"/>
      <c r="DU665" s="8"/>
      <c r="DV665" s="4"/>
      <c r="DW665" s="8"/>
      <c r="DX665" s="4"/>
      <c r="DY665" s="8"/>
      <c r="DZ665" s="8"/>
      <c r="EA665" s="8"/>
      <c r="EB665" s="4"/>
      <c r="EC665" s="8"/>
      <c r="ED665" s="4"/>
      <c r="EE665" s="8"/>
      <c r="EF665" s="8"/>
      <c r="EG665" s="8"/>
      <c r="EH665" s="4"/>
      <c r="EI665" s="8"/>
      <c r="EJ665" s="4"/>
      <c r="EK665" s="8"/>
      <c r="EL665" s="8"/>
      <c r="EM665" s="8"/>
      <c r="EN665" s="4"/>
      <c r="EO665" s="8"/>
      <c r="EP665" s="4"/>
      <c r="EQ665" s="8"/>
      <c r="ER665" s="8"/>
      <c r="ES665" s="8"/>
      <c r="ET665" s="4"/>
      <c r="EU665" s="8"/>
      <c r="EV665" s="4"/>
      <c r="EW665" s="8"/>
      <c r="EX665" s="8"/>
      <c r="EY665" s="8"/>
      <c r="EZ665" s="4"/>
      <c r="FA665" s="8"/>
      <c r="FB665" s="4"/>
      <c r="FC665" s="8"/>
      <c r="FD665" s="7">
        <v>194.65822358865199</v>
      </c>
      <c r="FE665" s="7">
        <v>90.629103543043698</v>
      </c>
      <c r="FF665" s="4">
        <v>0.46558065655915698</v>
      </c>
      <c r="FG665" s="7">
        <v>28.4131794985474</v>
      </c>
      <c r="FH665" s="4">
        <v>0.14596444462880501</v>
      </c>
      <c r="FI665" s="7">
        <v>48.040290322580603</v>
      </c>
      <c r="FJ665" s="7">
        <v>0</v>
      </c>
      <c r="FK665" s="7">
        <v>0.72233229350332295</v>
      </c>
      <c r="FL665" s="4"/>
      <c r="FM665" s="7">
        <v>0.25425954472028101</v>
      </c>
      <c r="FN665" s="4"/>
      <c r="FO665" s="7">
        <v>0</v>
      </c>
      <c r="FP665" s="7">
        <v>0</v>
      </c>
      <c r="FQ665" s="7">
        <v>0</v>
      </c>
      <c r="FR665" s="4"/>
      <c r="FS665" s="7">
        <v>0.61727547377094205</v>
      </c>
      <c r="FT665" s="4"/>
      <c r="FU665" s="7">
        <v>0</v>
      </c>
      <c r="FV665" s="7">
        <v>0</v>
      </c>
      <c r="FW665" s="7">
        <v>0</v>
      </c>
      <c r="FX665" s="4"/>
      <c r="FY665" s="7">
        <v>0</v>
      </c>
      <c r="FZ665" s="4"/>
      <c r="GA665" s="7">
        <v>0</v>
      </c>
      <c r="GB665" s="7">
        <v>0</v>
      </c>
      <c r="GC665" s="7">
        <v>0</v>
      </c>
      <c r="GD665" s="4"/>
      <c r="GE665" s="7">
        <v>0</v>
      </c>
      <c r="GF665" s="4"/>
      <c r="GG665" s="7">
        <v>0</v>
      </c>
      <c r="GH665" s="7">
        <v>0</v>
      </c>
      <c r="GI665" s="7">
        <v>0</v>
      </c>
      <c r="GJ665" s="4"/>
      <c r="GK665" s="7">
        <v>0</v>
      </c>
      <c r="GL665" s="4"/>
      <c r="GM665" s="7">
        <v>0</v>
      </c>
      <c r="GN665" s="7">
        <v>0</v>
      </c>
      <c r="GO665" s="7">
        <v>0</v>
      </c>
      <c r="GP665" s="4"/>
      <c r="GQ665" s="7">
        <v>0</v>
      </c>
      <c r="GR665" s="4"/>
      <c r="GS665" s="7">
        <v>0</v>
      </c>
      <c r="GT665" s="7">
        <v>0</v>
      </c>
      <c r="GU665" s="7">
        <v>0</v>
      </c>
      <c r="GV665" s="4"/>
      <c r="GW665" s="7">
        <v>0</v>
      </c>
      <c r="GX665" s="4"/>
      <c r="GY665" s="7">
        <v>0</v>
      </c>
      <c r="GZ665" s="3"/>
    </row>
    <row r="666" spans="1:208" s="11" customFormat="1" x14ac:dyDescent="0.25">
      <c r="A666" s="7" t="s">
        <v>220</v>
      </c>
      <c r="B666" s="7" t="s">
        <v>1475</v>
      </c>
      <c r="C666" s="7" t="s">
        <v>1476</v>
      </c>
      <c r="D666" s="33" t="s">
        <v>223</v>
      </c>
      <c r="E666" s="7"/>
      <c r="F666" s="8">
        <v>0</v>
      </c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/>
      <c r="AQ666" s="8"/>
      <c r="AR666" s="8"/>
      <c r="AS666" s="8"/>
      <c r="AT666" s="8"/>
      <c r="AU666" s="8">
        <f t="shared" si="55"/>
        <v>0</v>
      </c>
      <c r="AV666" s="8">
        <f t="shared" si="56"/>
        <v>0</v>
      </c>
      <c r="AW666" s="8">
        <f t="shared" si="57"/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9">
        <v>0</v>
      </c>
      <c r="BM666" s="8" t="s">
        <v>236</v>
      </c>
      <c r="BN666" s="7" t="s">
        <v>236</v>
      </c>
      <c r="BO666" s="10">
        <v>318</v>
      </c>
      <c r="BP666" s="10"/>
      <c r="BQ666" s="7" t="s">
        <v>252</v>
      </c>
      <c r="BR666" s="8"/>
      <c r="BS666" s="8"/>
      <c r="BT666" s="4"/>
      <c r="BU666" s="8"/>
      <c r="BV666" s="4"/>
      <c r="BW666" s="8"/>
      <c r="BX666" s="8"/>
      <c r="BY666" s="8"/>
      <c r="BZ666" s="4"/>
      <c r="CA666" s="8"/>
      <c r="CB666" s="4"/>
      <c r="CC666" s="8"/>
      <c r="CD666" s="8"/>
      <c r="CE666" s="8"/>
      <c r="CF666" s="4"/>
      <c r="CG666" s="8"/>
      <c r="CH666" s="4"/>
      <c r="CI666" s="8"/>
      <c r="CJ666" s="8"/>
      <c r="CK666" s="8"/>
      <c r="CL666" s="4"/>
      <c r="CM666" s="8"/>
      <c r="CN666" s="4"/>
      <c r="CO666" s="8"/>
      <c r="CP666" s="8"/>
      <c r="CQ666" s="8"/>
      <c r="CR666" s="4"/>
      <c r="CS666" s="8"/>
      <c r="CT666" s="4"/>
      <c r="CU666" s="8"/>
      <c r="CV666" s="8"/>
      <c r="CW666" s="8"/>
      <c r="CX666" s="4"/>
      <c r="CY666" s="8"/>
      <c r="CZ666" s="4"/>
      <c r="DA666" s="8"/>
      <c r="DB666" s="8"/>
      <c r="DC666" s="8"/>
      <c r="DD666" s="4"/>
      <c r="DE666" s="8"/>
      <c r="DF666" s="4"/>
      <c r="DG666" s="8"/>
      <c r="DH666" s="8"/>
      <c r="DI666" s="8"/>
      <c r="DJ666" s="4"/>
      <c r="DK666" s="8"/>
      <c r="DL666" s="4"/>
      <c r="DM666" s="8"/>
      <c r="DN666" s="8"/>
      <c r="DO666" s="8"/>
      <c r="DP666" s="4"/>
      <c r="DQ666" s="8"/>
      <c r="DR666" s="4"/>
      <c r="DS666" s="8"/>
      <c r="DT666" s="8"/>
      <c r="DU666" s="8"/>
      <c r="DV666" s="4"/>
      <c r="DW666" s="8"/>
      <c r="DX666" s="4"/>
      <c r="DY666" s="8"/>
      <c r="DZ666" s="8"/>
      <c r="EA666" s="8"/>
      <c r="EB666" s="4"/>
      <c r="EC666" s="8"/>
      <c r="ED666" s="4"/>
      <c r="EE666" s="8"/>
      <c r="EF666" s="8"/>
      <c r="EG666" s="8"/>
      <c r="EH666" s="4"/>
      <c r="EI666" s="8"/>
      <c r="EJ666" s="4"/>
      <c r="EK666" s="8"/>
      <c r="EL666" s="8"/>
      <c r="EM666" s="8"/>
      <c r="EN666" s="4"/>
      <c r="EO666" s="8"/>
      <c r="EP666" s="4"/>
      <c r="EQ666" s="8"/>
      <c r="ER666" s="8"/>
      <c r="ES666" s="8"/>
      <c r="ET666" s="4"/>
      <c r="EU666" s="8"/>
      <c r="EV666" s="4"/>
      <c r="EW666" s="8"/>
      <c r="EX666" s="8"/>
      <c r="EY666" s="8"/>
      <c r="EZ666" s="4"/>
      <c r="FA666" s="8"/>
      <c r="FB666" s="4"/>
      <c r="FC666" s="8"/>
      <c r="FD666" s="7">
        <v>0</v>
      </c>
      <c r="FE666" s="7">
        <v>0</v>
      </c>
      <c r="FF666" s="4"/>
      <c r="FG666" s="7">
        <v>0</v>
      </c>
      <c r="FH666" s="4"/>
      <c r="FI666" s="7">
        <v>0</v>
      </c>
      <c r="FJ666" s="7">
        <v>0</v>
      </c>
      <c r="FK666" s="7">
        <v>0</v>
      </c>
      <c r="FL666" s="4"/>
      <c r="FM666" s="7">
        <v>0</v>
      </c>
      <c r="FN666" s="4"/>
      <c r="FO666" s="7">
        <v>0</v>
      </c>
      <c r="FP666" s="7">
        <v>0</v>
      </c>
      <c r="FQ666" s="7">
        <v>0</v>
      </c>
      <c r="FR666" s="4"/>
      <c r="FS666" s="7">
        <v>0</v>
      </c>
      <c r="FT666" s="4"/>
      <c r="FU666" s="7">
        <v>0</v>
      </c>
      <c r="FV666" s="7">
        <v>0</v>
      </c>
      <c r="FW666" s="7">
        <v>0</v>
      </c>
      <c r="FX666" s="4"/>
      <c r="FY666" s="7">
        <v>0</v>
      </c>
      <c r="FZ666" s="4"/>
      <c r="GA666" s="7">
        <v>0</v>
      </c>
      <c r="GB666" s="7">
        <v>0</v>
      </c>
      <c r="GC666" s="7">
        <v>0</v>
      </c>
      <c r="GD666" s="4"/>
      <c r="GE666" s="7">
        <v>0</v>
      </c>
      <c r="GF666" s="4"/>
      <c r="GG666" s="7">
        <v>0</v>
      </c>
      <c r="GH666" s="7">
        <v>0</v>
      </c>
      <c r="GI666" s="7">
        <v>0</v>
      </c>
      <c r="GJ666" s="4"/>
      <c r="GK666" s="7">
        <v>0</v>
      </c>
      <c r="GL666" s="4"/>
      <c r="GM666" s="7">
        <v>0</v>
      </c>
      <c r="GN666" s="7">
        <v>0</v>
      </c>
      <c r="GO666" s="7">
        <v>0</v>
      </c>
      <c r="GP666" s="4"/>
      <c r="GQ666" s="7">
        <v>0</v>
      </c>
      <c r="GR666" s="4"/>
      <c r="GS666" s="7">
        <v>0</v>
      </c>
      <c r="GT666" s="7">
        <v>0</v>
      </c>
      <c r="GU666" s="7">
        <v>0</v>
      </c>
      <c r="GV666" s="4"/>
      <c r="GW666" s="7">
        <v>0</v>
      </c>
      <c r="GX666" s="4"/>
      <c r="GY666" s="7">
        <v>0</v>
      </c>
      <c r="GZ666" s="3"/>
    </row>
    <row r="667" spans="1:208" s="11" customFormat="1" x14ac:dyDescent="0.25">
      <c r="A667" s="7" t="s">
        <v>220</v>
      </c>
      <c r="B667" s="7" t="s">
        <v>1477</v>
      </c>
      <c r="C667" s="7" t="s">
        <v>1478</v>
      </c>
      <c r="D667" s="33" t="s">
        <v>231</v>
      </c>
      <c r="E667" s="7"/>
      <c r="F667" s="8"/>
      <c r="G667" s="8">
        <v>0</v>
      </c>
      <c r="H667" s="8">
        <v>0</v>
      </c>
      <c r="I667" s="8"/>
      <c r="J667" s="8"/>
      <c r="K667" s="8">
        <v>0</v>
      </c>
      <c r="L667" s="8">
        <v>0</v>
      </c>
      <c r="M667" s="8">
        <v>0</v>
      </c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/>
      <c r="AR667" s="8"/>
      <c r="AS667" s="8"/>
      <c r="AT667" s="8"/>
      <c r="AU667" s="8">
        <f t="shared" si="55"/>
        <v>0</v>
      </c>
      <c r="AV667" s="8">
        <f t="shared" si="56"/>
        <v>0</v>
      </c>
      <c r="AW667" s="8">
        <f t="shared" si="57"/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9">
        <v>0</v>
      </c>
      <c r="BM667" s="8" t="s">
        <v>268</v>
      </c>
      <c r="BN667" s="7" t="s">
        <v>268</v>
      </c>
      <c r="BO667" s="10"/>
      <c r="BP667" s="10"/>
      <c r="BQ667" s="7" t="s">
        <v>252</v>
      </c>
      <c r="BR667" s="8"/>
      <c r="BS667" s="8"/>
      <c r="BT667" s="4"/>
      <c r="BU667" s="8"/>
      <c r="BV667" s="4"/>
      <c r="BW667" s="8"/>
      <c r="BX667" s="8"/>
      <c r="BY667" s="8"/>
      <c r="BZ667" s="4"/>
      <c r="CA667" s="8"/>
      <c r="CB667" s="4"/>
      <c r="CC667" s="8"/>
      <c r="CD667" s="8"/>
      <c r="CE667" s="8"/>
      <c r="CF667" s="4"/>
      <c r="CG667" s="8"/>
      <c r="CH667" s="4"/>
      <c r="CI667" s="8"/>
      <c r="CJ667" s="8"/>
      <c r="CK667" s="8"/>
      <c r="CL667" s="4"/>
      <c r="CM667" s="8"/>
      <c r="CN667" s="4"/>
      <c r="CO667" s="8"/>
      <c r="CP667" s="8"/>
      <c r="CQ667" s="8"/>
      <c r="CR667" s="4"/>
      <c r="CS667" s="8"/>
      <c r="CT667" s="4"/>
      <c r="CU667" s="8"/>
      <c r="CV667" s="8"/>
      <c r="CW667" s="8"/>
      <c r="CX667" s="4"/>
      <c r="CY667" s="8"/>
      <c r="CZ667" s="4"/>
      <c r="DA667" s="8"/>
      <c r="DB667" s="8"/>
      <c r="DC667" s="8"/>
      <c r="DD667" s="4"/>
      <c r="DE667" s="8"/>
      <c r="DF667" s="4"/>
      <c r="DG667" s="8"/>
      <c r="DH667" s="8"/>
      <c r="DI667" s="8"/>
      <c r="DJ667" s="4"/>
      <c r="DK667" s="8"/>
      <c r="DL667" s="4"/>
      <c r="DM667" s="8"/>
      <c r="DN667" s="8"/>
      <c r="DO667" s="8"/>
      <c r="DP667" s="4"/>
      <c r="DQ667" s="8"/>
      <c r="DR667" s="4"/>
      <c r="DS667" s="8"/>
      <c r="DT667" s="8"/>
      <c r="DU667" s="8"/>
      <c r="DV667" s="4"/>
      <c r="DW667" s="8"/>
      <c r="DX667" s="4"/>
      <c r="DY667" s="8"/>
      <c r="DZ667" s="8"/>
      <c r="EA667" s="8"/>
      <c r="EB667" s="4"/>
      <c r="EC667" s="8"/>
      <c r="ED667" s="4"/>
      <c r="EE667" s="8"/>
      <c r="EF667" s="8"/>
      <c r="EG667" s="8"/>
      <c r="EH667" s="4"/>
      <c r="EI667" s="8"/>
      <c r="EJ667" s="4"/>
      <c r="EK667" s="8"/>
      <c r="EL667" s="8"/>
      <c r="EM667" s="8"/>
      <c r="EN667" s="4"/>
      <c r="EO667" s="8"/>
      <c r="EP667" s="4"/>
      <c r="EQ667" s="8"/>
      <c r="ER667" s="8"/>
      <c r="ES667" s="8"/>
      <c r="ET667" s="4"/>
      <c r="EU667" s="8"/>
      <c r="EV667" s="4"/>
      <c r="EW667" s="8"/>
      <c r="EX667" s="8"/>
      <c r="EY667" s="8"/>
      <c r="EZ667" s="4"/>
      <c r="FA667" s="8"/>
      <c r="FB667" s="4"/>
      <c r="FC667" s="8"/>
      <c r="FD667" s="7">
        <v>0</v>
      </c>
      <c r="FE667" s="7">
        <v>0</v>
      </c>
      <c r="FF667" s="4"/>
      <c r="FG667" s="7">
        <v>0</v>
      </c>
      <c r="FH667" s="4"/>
      <c r="FI667" s="7">
        <v>0</v>
      </c>
      <c r="FJ667" s="7">
        <v>0</v>
      </c>
      <c r="FK667" s="7">
        <v>0</v>
      </c>
      <c r="FL667" s="4"/>
      <c r="FM667" s="7">
        <v>0</v>
      </c>
      <c r="FN667" s="4"/>
      <c r="FO667" s="7">
        <v>0</v>
      </c>
      <c r="FP667" s="7">
        <v>0</v>
      </c>
      <c r="FQ667" s="7">
        <v>0</v>
      </c>
      <c r="FR667" s="4"/>
      <c r="FS667" s="7">
        <v>0</v>
      </c>
      <c r="FT667" s="4"/>
      <c r="FU667" s="7">
        <v>0</v>
      </c>
      <c r="FV667" s="7">
        <v>0</v>
      </c>
      <c r="FW667" s="7">
        <v>0</v>
      </c>
      <c r="FX667" s="4"/>
      <c r="FY667" s="7">
        <v>0</v>
      </c>
      <c r="FZ667" s="4"/>
      <c r="GA667" s="7">
        <v>0</v>
      </c>
      <c r="GB667" s="7">
        <v>0</v>
      </c>
      <c r="GC667" s="7">
        <v>0</v>
      </c>
      <c r="GD667" s="4"/>
      <c r="GE667" s="7">
        <v>0</v>
      </c>
      <c r="GF667" s="4"/>
      <c r="GG667" s="7">
        <v>0</v>
      </c>
      <c r="GH667" s="7">
        <v>0</v>
      </c>
      <c r="GI667" s="7">
        <v>0</v>
      </c>
      <c r="GJ667" s="4"/>
      <c r="GK667" s="7">
        <v>0</v>
      </c>
      <c r="GL667" s="4"/>
      <c r="GM667" s="7">
        <v>0</v>
      </c>
      <c r="GN667" s="7">
        <v>0</v>
      </c>
      <c r="GO667" s="7">
        <v>0</v>
      </c>
      <c r="GP667" s="4"/>
      <c r="GQ667" s="7">
        <v>0</v>
      </c>
      <c r="GR667" s="4"/>
      <c r="GS667" s="7">
        <v>0</v>
      </c>
      <c r="GT667" s="7">
        <v>0</v>
      </c>
      <c r="GU667" s="7">
        <v>0</v>
      </c>
      <c r="GV667" s="4"/>
      <c r="GW667" s="7">
        <v>0</v>
      </c>
      <c r="GX667" s="4"/>
      <c r="GY667" s="7">
        <v>0</v>
      </c>
      <c r="GZ667" s="3"/>
    </row>
    <row r="668" spans="1:208" s="11" customFormat="1" x14ac:dyDescent="0.25">
      <c r="A668" s="7" t="s">
        <v>220</v>
      </c>
      <c r="B668" s="7" t="s">
        <v>1479</v>
      </c>
      <c r="C668" s="7" t="s">
        <v>1480</v>
      </c>
      <c r="D668" s="33" t="s">
        <v>223</v>
      </c>
      <c r="E668" s="7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>
        <v>41.747934941520498</v>
      </c>
      <c r="AA668" s="8">
        <v>256.77819562848202</v>
      </c>
      <c r="AB668" s="8">
        <v>150.14841828302099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298.52613057000298</v>
      </c>
      <c r="AN668" s="8">
        <v>150.14841828302099</v>
      </c>
      <c r="AO668" s="8"/>
      <c r="AP668" s="8"/>
      <c r="AQ668" s="8"/>
      <c r="AR668" s="8"/>
      <c r="AS668" s="8"/>
      <c r="AT668" s="8">
        <v>448.67454885302402</v>
      </c>
      <c r="AU668" s="8">
        <f t="shared" si="55"/>
        <v>0</v>
      </c>
      <c r="AV668" s="8">
        <f t="shared" si="56"/>
        <v>0</v>
      </c>
      <c r="AW668" s="8">
        <f t="shared" si="57"/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41.747934941520498</v>
      </c>
      <c r="BL668" s="9">
        <v>215.03026068696201</v>
      </c>
      <c r="BM668" s="8" t="s">
        <v>268</v>
      </c>
      <c r="BN668" s="7" t="s">
        <v>268</v>
      </c>
      <c r="BO668" s="10"/>
      <c r="BP668" s="10"/>
      <c r="BQ668" s="7" t="s">
        <v>252</v>
      </c>
      <c r="BR668" s="8"/>
      <c r="BS668" s="8"/>
      <c r="BT668" s="4"/>
      <c r="BU668" s="8"/>
      <c r="BV668" s="4"/>
      <c r="BW668" s="8"/>
      <c r="BX668" s="8"/>
      <c r="BY668" s="8"/>
      <c r="BZ668" s="4"/>
      <c r="CA668" s="8"/>
      <c r="CB668" s="4"/>
      <c r="CC668" s="8"/>
      <c r="CD668" s="8"/>
      <c r="CE668" s="8"/>
      <c r="CF668" s="4"/>
      <c r="CG668" s="8"/>
      <c r="CH668" s="4"/>
      <c r="CI668" s="8"/>
      <c r="CJ668" s="8"/>
      <c r="CK668" s="8"/>
      <c r="CL668" s="4"/>
      <c r="CM668" s="8"/>
      <c r="CN668" s="4"/>
      <c r="CO668" s="8"/>
      <c r="CP668" s="8"/>
      <c r="CQ668" s="8"/>
      <c r="CR668" s="4"/>
      <c r="CS668" s="8"/>
      <c r="CT668" s="4"/>
      <c r="CU668" s="8"/>
      <c r="CV668" s="8"/>
      <c r="CW668" s="8"/>
      <c r="CX668" s="4"/>
      <c r="CY668" s="8"/>
      <c r="CZ668" s="4"/>
      <c r="DA668" s="8"/>
      <c r="DB668" s="8"/>
      <c r="DC668" s="8"/>
      <c r="DD668" s="4"/>
      <c r="DE668" s="8"/>
      <c r="DF668" s="4"/>
      <c r="DG668" s="8"/>
      <c r="DH668" s="8"/>
      <c r="DI668" s="8"/>
      <c r="DJ668" s="4"/>
      <c r="DK668" s="8"/>
      <c r="DL668" s="4"/>
      <c r="DM668" s="8"/>
      <c r="DN668" s="8"/>
      <c r="DO668" s="8"/>
      <c r="DP668" s="4"/>
      <c r="DQ668" s="8"/>
      <c r="DR668" s="4"/>
      <c r="DS668" s="8"/>
      <c r="DT668" s="8"/>
      <c r="DU668" s="8"/>
      <c r="DV668" s="4"/>
      <c r="DW668" s="8"/>
      <c r="DX668" s="4"/>
      <c r="DY668" s="8"/>
      <c r="DZ668" s="8"/>
      <c r="EA668" s="8"/>
      <c r="EB668" s="4"/>
      <c r="EC668" s="8"/>
      <c r="ED668" s="4"/>
      <c r="EE668" s="8"/>
      <c r="EF668" s="8"/>
      <c r="EG668" s="8"/>
      <c r="EH668" s="4"/>
      <c r="EI668" s="8"/>
      <c r="EJ668" s="4"/>
      <c r="EK668" s="8"/>
      <c r="EL668" s="8">
        <v>41.747934941520498</v>
      </c>
      <c r="EM668" s="8">
        <v>18.581114278752398</v>
      </c>
      <c r="EN668" s="4">
        <v>0.44507864412408499</v>
      </c>
      <c r="EO668" s="8">
        <v>13.283670199805099</v>
      </c>
      <c r="EP668" s="4">
        <v>0.318187479654084</v>
      </c>
      <c r="EQ668" s="8">
        <v>5.1333333333333302</v>
      </c>
      <c r="ER668" s="8">
        <v>256.77819562848202</v>
      </c>
      <c r="ES668" s="8">
        <v>149.64080886197601</v>
      </c>
      <c r="ET668" s="4">
        <v>0.58276291137462</v>
      </c>
      <c r="EU668" s="8">
        <v>124.429152142891</v>
      </c>
      <c r="EV668" s="4">
        <v>0.484578341390484</v>
      </c>
      <c r="EW668" s="8">
        <v>17.567741935483902</v>
      </c>
      <c r="EX668" s="8">
        <v>150.14742756639799</v>
      </c>
      <c r="EY668" s="8">
        <v>58.252399757916201</v>
      </c>
      <c r="EZ668" s="4">
        <v>0.38796801718201901</v>
      </c>
      <c r="FA668" s="8">
        <v>33.906363833070401</v>
      </c>
      <c r="FB668" s="4">
        <v>0.22582047779723999</v>
      </c>
      <c r="FC668" s="8">
        <v>19.248387096774199</v>
      </c>
      <c r="FD668" s="7">
        <v>0</v>
      </c>
      <c r="FE668" s="7">
        <v>0</v>
      </c>
      <c r="FF668" s="4"/>
      <c r="FG668" s="7">
        <v>0</v>
      </c>
      <c r="FH668" s="4"/>
      <c r="FI668" s="7">
        <v>0</v>
      </c>
      <c r="FJ668" s="7">
        <v>0</v>
      </c>
      <c r="FK668" s="7">
        <v>0</v>
      </c>
      <c r="FL668" s="4"/>
      <c r="FM668" s="7">
        <v>0</v>
      </c>
      <c r="FN668" s="4"/>
      <c r="FO668" s="7">
        <v>0</v>
      </c>
      <c r="FP668" s="7">
        <v>0</v>
      </c>
      <c r="FQ668" s="7">
        <v>0</v>
      </c>
      <c r="FR668" s="4"/>
      <c r="FS668" s="7">
        <v>0</v>
      </c>
      <c r="FT668" s="4"/>
      <c r="FU668" s="7">
        <v>0</v>
      </c>
      <c r="FV668" s="7">
        <v>0</v>
      </c>
      <c r="FW668" s="7">
        <v>0</v>
      </c>
      <c r="FX668" s="4"/>
      <c r="FY668" s="7">
        <v>0</v>
      </c>
      <c r="FZ668" s="4"/>
      <c r="GA668" s="7">
        <v>0</v>
      </c>
      <c r="GB668" s="7">
        <v>0</v>
      </c>
      <c r="GC668" s="7">
        <v>0</v>
      </c>
      <c r="GD668" s="4"/>
      <c r="GE668" s="7">
        <v>0</v>
      </c>
      <c r="GF668" s="4"/>
      <c r="GG668" s="7">
        <v>0</v>
      </c>
      <c r="GH668" s="7">
        <v>0</v>
      </c>
      <c r="GI668" s="7">
        <v>0</v>
      </c>
      <c r="GJ668" s="4"/>
      <c r="GK668" s="7">
        <v>0</v>
      </c>
      <c r="GL668" s="4"/>
      <c r="GM668" s="7">
        <v>0</v>
      </c>
      <c r="GN668" s="7">
        <v>298.52613057000298</v>
      </c>
      <c r="GO668" s="7">
        <v>168.22192314072799</v>
      </c>
      <c r="GP668" s="4">
        <v>0.56350820217823905</v>
      </c>
      <c r="GQ668" s="7">
        <v>137.712822342696</v>
      </c>
      <c r="GR668" s="4">
        <v>0.46130910577157402</v>
      </c>
      <c r="GS668" s="7">
        <v>22.701075268817199</v>
      </c>
      <c r="GT668" s="7">
        <v>150.14742756639799</v>
      </c>
      <c r="GU668" s="7">
        <v>58.252399757916201</v>
      </c>
      <c r="GV668" s="4">
        <v>0.38796801718201901</v>
      </c>
      <c r="GW668" s="7">
        <v>33.906363833070401</v>
      </c>
      <c r="GX668" s="4">
        <v>0.22582047779723999</v>
      </c>
      <c r="GY668" s="7">
        <v>19.248387096774199</v>
      </c>
      <c r="GZ668" s="3"/>
    </row>
    <row r="669" spans="1:208" s="11" customFormat="1" x14ac:dyDescent="0.25">
      <c r="A669" s="7" t="s">
        <v>220</v>
      </c>
      <c r="B669" s="7" t="s">
        <v>1481</v>
      </c>
      <c r="C669" s="7" t="s">
        <v>1482</v>
      </c>
      <c r="D669" s="33" t="s">
        <v>351</v>
      </c>
      <c r="E669" s="7"/>
      <c r="F669" s="8">
        <v>0</v>
      </c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/>
      <c r="AQ669" s="8"/>
      <c r="AR669" s="8"/>
      <c r="AS669" s="8"/>
      <c r="AT669" s="8"/>
      <c r="AU669" s="8">
        <f t="shared" si="55"/>
        <v>0</v>
      </c>
      <c r="AV669" s="8">
        <f t="shared" si="56"/>
        <v>0</v>
      </c>
      <c r="AW669" s="8">
        <f t="shared" si="57"/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9">
        <v>0</v>
      </c>
      <c r="BM669" s="8" t="s">
        <v>268</v>
      </c>
      <c r="BN669" s="7" t="s">
        <v>224</v>
      </c>
      <c r="BO669" s="10"/>
      <c r="BP669" s="10"/>
      <c r="BQ669" s="7" t="s">
        <v>252</v>
      </c>
      <c r="BR669" s="8"/>
      <c r="BS669" s="8"/>
      <c r="BT669" s="4"/>
      <c r="BU669" s="8"/>
      <c r="BV669" s="4"/>
      <c r="BW669" s="8"/>
      <c r="BX669" s="8"/>
      <c r="BY669" s="8"/>
      <c r="BZ669" s="4"/>
      <c r="CA669" s="8"/>
      <c r="CB669" s="4"/>
      <c r="CC669" s="8"/>
      <c r="CD669" s="8"/>
      <c r="CE669" s="8"/>
      <c r="CF669" s="4"/>
      <c r="CG669" s="8"/>
      <c r="CH669" s="4"/>
      <c r="CI669" s="8"/>
      <c r="CJ669" s="8"/>
      <c r="CK669" s="8"/>
      <c r="CL669" s="4"/>
      <c r="CM669" s="8"/>
      <c r="CN669" s="4"/>
      <c r="CO669" s="8"/>
      <c r="CP669" s="8"/>
      <c r="CQ669" s="8"/>
      <c r="CR669" s="4"/>
      <c r="CS669" s="8"/>
      <c r="CT669" s="4"/>
      <c r="CU669" s="8"/>
      <c r="CV669" s="8"/>
      <c r="CW669" s="8"/>
      <c r="CX669" s="4"/>
      <c r="CY669" s="8"/>
      <c r="CZ669" s="4"/>
      <c r="DA669" s="8"/>
      <c r="DB669" s="8"/>
      <c r="DC669" s="8"/>
      <c r="DD669" s="4"/>
      <c r="DE669" s="8"/>
      <c r="DF669" s="4"/>
      <c r="DG669" s="8"/>
      <c r="DH669" s="8"/>
      <c r="DI669" s="8"/>
      <c r="DJ669" s="4"/>
      <c r="DK669" s="8"/>
      <c r="DL669" s="4"/>
      <c r="DM669" s="8"/>
      <c r="DN669" s="8"/>
      <c r="DO669" s="8"/>
      <c r="DP669" s="4"/>
      <c r="DQ669" s="8"/>
      <c r="DR669" s="4"/>
      <c r="DS669" s="8"/>
      <c r="DT669" s="8"/>
      <c r="DU669" s="8"/>
      <c r="DV669" s="4"/>
      <c r="DW669" s="8"/>
      <c r="DX669" s="4"/>
      <c r="DY669" s="8"/>
      <c r="DZ669" s="8"/>
      <c r="EA669" s="8"/>
      <c r="EB669" s="4"/>
      <c r="EC669" s="8"/>
      <c r="ED669" s="4"/>
      <c r="EE669" s="8"/>
      <c r="EF669" s="8"/>
      <c r="EG669" s="8"/>
      <c r="EH669" s="4"/>
      <c r="EI669" s="8"/>
      <c r="EJ669" s="4"/>
      <c r="EK669" s="8"/>
      <c r="EL669" s="8"/>
      <c r="EM669" s="8"/>
      <c r="EN669" s="4"/>
      <c r="EO669" s="8"/>
      <c r="EP669" s="4"/>
      <c r="EQ669" s="8"/>
      <c r="ER669" s="8"/>
      <c r="ES669" s="8"/>
      <c r="ET669" s="4"/>
      <c r="EU669" s="8"/>
      <c r="EV669" s="4"/>
      <c r="EW669" s="8"/>
      <c r="EX669" s="8"/>
      <c r="EY669" s="8"/>
      <c r="EZ669" s="4"/>
      <c r="FA669" s="8"/>
      <c r="FB669" s="4"/>
      <c r="FC669" s="8"/>
      <c r="FD669" s="7">
        <v>0</v>
      </c>
      <c r="FE669" s="7">
        <v>0</v>
      </c>
      <c r="FF669" s="4"/>
      <c r="FG669" s="7">
        <v>0</v>
      </c>
      <c r="FH669" s="4"/>
      <c r="FI669" s="7">
        <v>0</v>
      </c>
      <c r="FJ669" s="7">
        <v>0</v>
      </c>
      <c r="FK669" s="7">
        <v>0</v>
      </c>
      <c r="FL669" s="4"/>
      <c r="FM669" s="7">
        <v>0</v>
      </c>
      <c r="FN669" s="4"/>
      <c r="FO669" s="7">
        <v>0</v>
      </c>
      <c r="FP669" s="7">
        <v>0</v>
      </c>
      <c r="FQ669" s="7">
        <v>0</v>
      </c>
      <c r="FR669" s="4"/>
      <c r="FS669" s="7">
        <v>0</v>
      </c>
      <c r="FT669" s="4"/>
      <c r="FU669" s="7">
        <v>0</v>
      </c>
      <c r="FV669" s="7">
        <v>0</v>
      </c>
      <c r="FW669" s="7">
        <v>0</v>
      </c>
      <c r="FX669" s="4"/>
      <c r="FY669" s="7">
        <v>0</v>
      </c>
      <c r="FZ669" s="4"/>
      <c r="GA669" s="7">
        <v>0</v>
      </c>
      <c r="GB669" s="7">
        <v>0</v>
      </c>
      <c r="GC669" s="7">
        <v>0</v>
      </c>
      <c r="GD669" s="4"/>
      <c r="GE669" s="7">
        <v>0</v>
      </c>
      <c r="GF669" s="4"/>
      <c r="GG669" s="7">
        <v>0</v>
      </c>
      <c r="GH669" s="7">
        <v>0</v>
      </c>
      <c r="GI669" s="7">
        <v>0</v>
      </c>
      <c r="GJ669" s="4"/>
      <c r="GK669" s="7">
        <v>0</v>
      </c>
      <c r="GL669" s="4"/>
      <c r="GM669" s="7">
        <v>0</v>
      </c>
      <c r="GN669" s="7">
        <v>0</v>
      </c>
      <c r="GO669" s="7">
        <v>0</v>
      </c>
      <c r="GP669" s="4"/>
      <c r="GQ669" s="7">
        <v>0</v>
      </c>
      <c r="GR669" s="4"/>
      <c r="GS669" s="7">
        <v>0</v>
      </c>
      <c r="GT669" s="7">
        <v>0</v>
      </c>
      <c r="GU669" s="7">
        <v>0</v>
      </c>
      <c r="GV669" s="4"/>
      <c r="GW669" s="7">
        <v>0</v>
      </c>
      <c r="GX669" s="4"/>
      <c r="GY669" s="7">
        <v>0</v>
      </c>
      <c r="GZ669" s="3"/>
    </row>
    <row r="670" spans="1:208" s="11" customFormat="1" x14ac:dyDescent="0.25">
      <c r="A670" s="7" t="s">
        <v>220</v>
      </c>
      <c r="B670" s="7" t="s">
        <v>1483</v>
      </c>
      <c r="C670" s="7" t="s">
        <v>1484</v>
      </c>
      <c r="D670" s="33" t="s">
        <v>248</v>
      </c>
      <c r="E670" s="7"/>
      <c r="F670" s="8"/>
      <c r="G670" s="8"/>
      <c r="H670" s="8"/>
      <c r="I670" s="8"/>
      <c r="J670" s="8"/>
      <c r="K670" s="8"/>
      <c r="L670" s="8"/>
      <c r="M670" s="8"/>
      <c r="N670" s="8">
        <v>9.1274553783005097E-4</v>
      </c>
      <c r="O670" s="8">
        <v>0</v>
      </c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>
        <v>0</v>
      </c>
      <c r="AD670" s="8">
        <v>0</v>
      </c>
      <c r="AE670" s="8">
        <v>0</v>
      </c>
      <c r="AF670" s="8">
        <v>0</v>
      </c>
      <c r="AG670" s="8">
        <v>9.1274553783005097E-4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/>
      <c r="AP670" s="8"/>
      <c r="AQ670" s="8">
        <v>9.1274553783005097E-4</v>
      </c>
      <c r="AR670" s="8"/>
      <c r="AS670" s="8"/>
      <c r="AT670" s="8"/>
      <c r="AU670" s="8">
        <f t="shared" si="55"/>
        <v>9.1274553783005097E-4</v>
      </c>
      <c r="AV670" s="8">
        <f t="shared" si="56"/>
        <v>-9.1274553783005097E-4</v>
      </c>
      <c r="AW670" s="8">
        <f t="shared" si="57"/>
        <v>0</v>
      </c>
      <c r="AX670" s="8">
        <v>0</v>
      </c>
      <c r="AY670" s="8">
        <v>9.1274553783005097E-4</v>
      </c>
      <c r="AZ670" s="8">
        <v>-9.1274553783005097E-4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9">
        <v>0</v>
      </c>
      <c r="BM670" s="8" t="s">
        <v>268</v>
      </c>
      <c r="BN670" s="7" t="s">
        <v>268</v>
      </c>
      <c r="BO670" s="10"/>
      <c r="BP670" s="10"/>
      <c r="BQ670" s="7" t="s">
        <v>252</v>
      </c>
      <c r="BR670" s="8">
        <v>9.1274553783005097E-4</v>
      </c>
      <c r="BS670" s="8">
        <v>-0.84508593248116703</v>
      </c>
      <c r="BT670" s="4">
        <v>-925.87243372371097</v>
      </c>
      <c r="BU670" s="8">
        <v>-2.4199767330049502</v>
      </c>
      <c r="BV670" s="4">
        <v>-2651.3158735984298</v>
      </c>
      <c r="BW670" s="8">
        <v>0.58064516129032295</v>
      </c>
      <c r="BX670" s="8">
        <v>0</v>
      </c>
      <c r="BY670" s="8">
        <v>0</v>
      </c>
      <c r="BZ670" s="4"/>
      <c r="CA670" s="8">
        <v>-5.35589730561099E-7</v>
      </c>
      <c r="CB670" s="4"/>
      <c r="CC670" s="8">
        <v>0</v>
      </c>
      <c r="CD670" s="8"/>
      <c r="CE670" s="8"/>
      <c r="CF670" s="4"/>
      <c r="CG670" s="8"/>
      <c r="CH670" s="4"/>
      <c r="CI670" s="8"/>
      <c r="CJ670" s="8"/>
      <c r="CK670" s="8"/>
      <c r="CL670" s="4"/>
      <c r="CM670" s="8"/>
      <c r="CN670" s="4"/>
      <c r="CO670" s="8"/>
      <c r="CP670" s="8"/>
      <c r="CQ670" s="8"/>
      <c r="CR670" s="4"/>
      <c r="CS670" s="8"/>
      <c r="CT670" s="4"/>
      <c r="CU670" s="8"/>
      <c r="CV670" s="8"/>
      <c r="CW670" s="8"/>
      <c r="CX670" s="4"/>
      <c r="CY670" s="8"/>
      <c r="CZ670" s="4"/>
      <c r="DA670" s="8"/>
      <c r="DB670" s="8"/>
      <c r="DC670" s="8"/>
      <c r="DD670" s="4"/>
      <c r="DE670" s="8"/>
      <c r="DF670" s="4"/>
      <c r="DG670" s="8"/>
      <c r="DH670" s="8"/>
      <c r="DI670" s="8"/>
      <c r="DJ670" s="4"/>
      <c r="DK670" s="8"/>
      <c r="DL670" s="4"/>
      <c r="DM670" s="8"/>
      <c r="DN670" s="8"/>
      <c r="DO670" s="8"/>
      <c r="DP670" s="4"/>
      <c r="DQ670" s="8"/>
      <c r="DR670" s="4"/>
      <c r="DS670" s="8"/>
      <c r="DT670" s="8"/>
      <c r="DU670" s="8"/>
      <c r="DV670" s="4"/>
      <c r="DW670" s="8"/>
      <c r="DX670" s="4"/>
      <c r="DY670" s="8"/>
      <c r="DZ670" s="8"/>
      <c r="EA670" s="8"/>
      <c r="EB670" s="4"/>
      <c r="EC670" s="8"/>
      <c r="ED670" s="4"/>
      <c r="EE670" s="8"/>
      <c r="EF670" s="8"/>
      <c r="EG670" s="8"/>
      <c r="EH670" s="4"/>
      <c r="EI670" s="8"/>
      <c r="EJ670" s="4"/>
      <c r="EK670" s="8"/>
      <c r="EL670" s="8"/>
      <c r="EM670" s="8"/>
      <c r="EN670" s="4"/>
      <c r="EO670" s="8"/>
      <c r="EP670" s="4"/>
      <c r="EQ670" s="8"/>
      <c r="ER670" s="8"/>
      <c r="ES670" s="8"/>
      <c r="ET670" s="4"/>
      <c r="EU670" s="8"/>
      <c r="EV670" s="4"/>
      <c r="EW670" s="8"/>
      <c r="EX670" s="8"/>
      <c r="EY670" s="8"/>
      <c r="EZ670" s="4"/>
      <c r="FA670" s="8"/>
      <c r="FB670" s="4"/>
      <c r="FC670" s="8"/>
      <c r="FD670" s="7">
        <v>9.1274553783005097E-4</v>
      </c>
      <c r="FE670" s="7">
        <v>-0.84508593248116703</v>
      </c>
      <c r="FF670" s="4">
        <v>-925.87243372371097</v>
      </c>
      <c r="FG670" s="7">
        <v>-2.4199772685946801</v>
      </c>
      <c r="FH670" s="4">
        <v>-2651.3164603881801</v>
      </c>
      <c r="FI670" s="7">
        <v>0.58064516129032295</v>
      </c>
      <c r="FJ670" s="7">
        <v>0</v>
      </c>
      <c r="FK670" s="7">
        <v>0</v>
      </c>
      <c r="FL670" s="4"/>
      <c r="FM670" s="7">
        <v>0</v>
      </c>
      <c r="FN670" s="4"/>
      <c r="FO670" s="7">
        <v>0</v>
      </c>
      <c r="FP670" s="7">
        <v>0</v>
      </c>
      <c r="FQ670" s="7">
        <v>0</v>
      </c>
      <c r="FR670" s="4"/>
      <c r="FS670" s="7">
        <v>0</v>
      </c>
      <c r="FT670" s="4"/>
      <c r="FU670" s="7">
        <v>0</v>
      </c>
      <c r="FV670" s="7">
        <v>0</v>
      </c>
      <c r="FW670" s="7">
        <v>0</v>
      </c>
      <c r="FX670" s="4"/>
      <c r="FY670" s="7">
        <v>0</v>
      </c>
      <c r="FZ670" s="4"/>
      <c r="GA670" s="7">
        <v>0</v>
      </c>
      <c r="GB670" s="7">
        <v>0</v>
      </c>
      <c r="GC670" s="7">
        <v>0</v>
      </c>
      <c r="GD670" s="4"/>
      <c r="GE670" s="7">
        <v>0</v>
      </c>
      <c r="GF670" s="4"/>
      <c r="GG670" s="7">
        <v>0</v>
      </c>
      <c r="GH670" s="7">
        <v>0</v>
      </c>
      <c r="GI670" s="7">
        <v>0</v>
      </c>
      <c r="GJ670" s="4"/>
      <c r="GK670" s="7">
        <v>0</v>
      </c>
      <c r="GL670" s="4"/>
      <c r="GM670" s="7">
        <v>0</v>
      </c>
      <c r="GN670" s="7">
        <v>0</v>
      </c>
      <c r="GO670" s="7">
        <v>0</v>
      </c>
      <c r="GP670" s="4"/>
      <c r="GQ670" s="7">
        <v>0</v>
      </c>
      <c r="GR670" s="4"/>
      <c r="GS670" s="7">
        <v>0</v>
      </c>
      <c r="GT670" s="7">
        <v>0</v>
      </c>
      <c r="GU670" s="7">
        <v>0</v>
      </c>
      <c r="GV670" s="4"/>
      <c r="GW670" s="7">
        <v>0</v>
      </c>
      <c r="GX670" s="4"/>
      <c r="GY670" s="7">
        <v>0</v>
      </c>
      <c r="GZ670" s="3"/>
    </row>
    <row r="671" spans="1:208" s="11" customFormat="1" x14ac:dyDescent="0.25">
      <c r="A671" s="7" t="s">
        <v>220</v>
      </c>
      <c r="B671" s="7" t="s">
        <v>1485</v>
      </c>
      <c r="C671" s="7" t="s">
        <v>1486</v>
      </c>
      <c r="D671" s="33" t="s">
        <v>248</v>
      </c>
      <c r="E671" s="7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>
        <v>4.9868579873522103</v>
      </c>
      <c r="R671" s="8">
        <v>41.638011498319102</v>
      </c>
      <c r="S671" s="8">
        <v>18.692741931143999</v>
      </c>
      <c r="T671" s="8">
        <v>0</v>
      </c>
      <c r="U671" s="8">
        <v>0</v>
      </c>
      <c r="V671" s="8"/>
      <c r="W671" s="8"/>
      <c r="X671" s="8"/>
      <c r="Y671" s="8"/>
      <c r="Z671" s="8"/>
      <c r="AA671" s="8"/>
      <c r="AB671" s="8"/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4.9868579873522103</v>
      </c>
      <c r="AI671" s="8">
        <v>60.330753429463002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/>
      <c r="AP671" s="8"/>
      <c r="AQ671" s="8">
        <v>4.9868579873522103</v>
      </c>
      <c r="AR671" s="8">
        <v>60.330753429463101</v>
      </c>
      <c r="AS671" s="8"/>
      <c r="AT671" s="8"/>
      <c r="AU671" s="8">
        <f t="shared" si="55"/>
        <v>4.9868579873522103</v>
      </c>
      <c r="AV671" s="8">
        <f t="shared" si="56"/>
        <v>55.343895442110892</v>
      </c>
      <c r="AW671" s="8">
        <f t="shared" si="57"/>
        <v>-60.330753429463101</v>
      </c>
      <c r="AX671" s="8">
        <v>0</v>
      </c>
      <c r="AY671" s="8">
        <v>0</v>
      </c>
      <c r="AZ671" s="8">
        <v>0</v>
      </c>
      <c r="BA671" s="8">
        <v>0</v>
      </c>
      <c r="BB671" s="8">
        <v>4.9868579873522103</v>
      </c>
      <c r="BC671" s="8">
        <v>36.6511535109668</v>
      </c>
      <c r="BD671" s="8">
        <v>-22.945269567175099</v>
      </c>
      <c r="BE671" s="8">
        <v>-18.692741931143999</v>
      </c>
      <c r="BF671" s="8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9">
        <v>0</v>
      </c>
      <c r="BM671" s="8" t="s">
        <v>268</v>
      </c>
      <c r="BN671" s="7" t="s">
        <v>268</v>
      </c>
      <c r="BO671" s="10"/>
      <c r="BP671" s="10"/>
      <c r="BQ671" s="7" t="s">
        <v>252</v>
      </c>
      <c r="BR671" s="8"/>
      <c r="BS671" s="8"/>
      <c r="BT671" s="4"/>
      <c r="BU671" s="8"/>
      <c r="BV671" s="4"/>
      <c r="BW671" s="8"/>
      <c r="BX671" s="8"/>
      <c r="BY671" s="8"/>
      <c r="BZ671" s="4"/>
      <c r="CA671" s="8"/>
      <c r="CB671" s="4"/>
      <c r="CC671" s="8"/>
      <c r="CD671" s="8"/>
      <c r="CE671" s="8"/>
      <c r="CF671" s="4"/>
      <c r="CG671" s="8"/>
      <c r="CH671" s="4"/>
      <c r="CI671" s="8"/>
      <c r="CJ671" s="8">
        <v>4.9868579873522103</v>
      </c>
      <c r="CK671" s="8">
        <v>3.2052357712400301</v>
      </c>
      <c r="CL671" s="4">
        <v>0.64273652455498598</v>
      </c>
      <c r="CM671" s="8">
        <v>2.2742517184492699</v>
      </c>
      <c r="CN671" s="4">
        <v>0.45604902409839698</v>
      </c>
      <c r="CO671" s="8">
        <v>0.61290322580645196</v>
      </c>
      <c r="CP671" s="8">
        <v>41.638011498319102</v>
      </c>
      <c r="CQ671" s="8">
        <v>24.266176744729901</v>
      </c>
      <c r="CR671" s="4">
        <v>0.58278903990670905</v>
      </c>
      <c r="CS671" s="8">
        <v>16.0241536337175</v>
      </c>
      <c r="CT671" s="4">
        <v>0.38484435392320199</v>
      </c>
      <c r="CU671" s="8">
        <v>6.4946236559139798</v>
      </c>
      <c r="CV671" s="8">
        <v>18.692741931143999</v>
      </c>
      <c r="CW671" s="8">
        <v>12.2907013480167</v>
      </c>
      <c r="CX671" s="4">
        <v>0.65751195802575901</v>
      </c>
      <c r="CY671" s="8">
        <v>9.5164826179108601</v>
      </c>
      <c r="CZ671" s="4">
        <v>0.50910041196553601</v>
      </c>
      <c r="DA671" s="8">
        <v>2.2258064516128999</v>
      </c>
      <c r="DB671" s="8">
        <v>0</v>
      </c>
      <c r="DC671" s="8">
        <v>1.9991965720407099E-2</v>
      </c>
      <c r="DD671" s="4"/>
      <c r="DE671" s="8">
        <v>-9.7352826598239503E-2</v>
      </c>
      <c r="DF671" s="4"/>
      <c r="DG671" s="8">
        <v>0</v>
      </c>
      <c r="DH671" s="8">
        <v>0</v>
      </c>
      <c r="DI671" s="8">
        <v>0</v>
      </c>
      <c r="DJ671" s="4"/>
      <c r="DK671" s="8">
        <v>-1.8264680189856101E-3</v>
      </c>
      <c r="DL671" s="4"/>
      <c r="DM671" s="8">
        <v>0</v>
      </c>
      <c r="DN671" s="8"/>
      <c r="DO671" s="8"/>
      <c r="DP671" s="4"/>
      <c r="DQ671" s="8"/>
      <c r="DR671" s="4"/>
      <c r="DS671" s="8"/>
      <c r="DT671" s="8"/>
      <c r="DU671" s="8"/>
      <c r="DV671" s="4"/>
      <c r="DW671" s="8"/>
      <c r="DX671" s="4"/>
      <c r="DY671" s="8"/>
      <c r="DZ671" s="8"/>
      <c r="EA671" s="8"/>
      <c r="EB671" s="4"/>
      <c r="EC671" s="8"/>
      <c r="ED671" s="4"/>
      <c r="EE671" s="8"/>
      <c r="EF671" s="8"/>
      <c r="EG671" s="8"/>
      <c r="EH671" s="4"/>
      <c r="EI671" s="8"/>
      <c r="EJ671" s="4"/>
      <c r="EK671" s="8"/>
      <c r="EL671" s="8"/>
      <c r="EM671" s="8"/>
      <c r="EN671" s="4"/>
      <c r="EO671" s="8"/>
      <c r="EP671" s="4"/>
      <c r="EQ671" s="8"/>
      <c r="ER671" s="8"/>
      <c r="ES671" s="8"/>
      <c r="ET671" s="4"/>
      <c r="EU671" s="8"/>
      <c r="EV671" s="4"/>
      <c r="EW671" s="8"/>
      <c r="EX671" s="8"/>
      <c r="EY671" s="8"/>
      <c r="EZ671" s="4"/>
      <c r="FA671" s="8"/>
      <c r="FB671" s="4"/>
      <c r="FC671" s="8"/>
      <c r="FD671" s="7">
        <v>0</v>
      </c>
      <c r="FE671" s="7">
        <v>0</v>
      </c>
      <c r="FF671" s="4"/>
      <c r="FG671" s="7">
        <v>0</v>
      </c>
      <c r="FH671" s="4"/>
      <c r="FI671" s="7">
        <v>0</v>
      </c>
      <c r="FJ671" s="7">
        <v>4.9868579873522103</v>
      </c>
      <c r="FK671" s="7">
        <v>3.2052357712400301</v>
      </c>
      <c r="FL671" s="4">
        <v>0.64273652455498598</v>
      </c>
      <c r="FM671" s="7">
        <v>2.2742517184492699</v>
      </c>
      <c r="FN671" s="4">
        <v>0.45604902409839698</v>
      </c>
      <c r="FO671" s="7">
        <v>0.61290322580645196</v>
      </c>
      <c r="FP671" s="7">
        <v>60.330753429463002</v>
      </c>
      <c r="FQ671" s="7">
        <v>36.556878092746601</v>
      </c>
      <c r="FR671" s="4">
        <v>0.60594101705505499</v>
      </c>
      <c r="FS671" s="7">
        <v>25.5406362516283</v>
      </c>
      <c r="FT671" s="4">
        <v>0.42334356525962602</v>
      </c>
      <c r="FU671" s="7">
        <v>8.7204301075268802</v>
      </c>
      <c r="FV671" s="7">
        <v>0</v>
      </c>
      <c r="FW671" s="7">
        <v>1.9991965720407099E-2</v>
      </c>
      <c r="FX671" s="4"/>
      <c r="FY671" s="7">
        <v>-9.9179294617225106E-2</v>
      </c>
      <c r="FZ671" s="4"/>
      <c r="GA671" s="7">
        <v>0</v>
      </c>
      <c r="GB671" s="7">
        <v>0</v>
      </c>
      <c r="GC671" s="7">
        <v>0</v>
      </c>
      <c r="GD671" s="4"/>
      <c r="GE671" s="7">
        <v>0</v>
      </c>
      <c r="GF671" s="4"/>
      <c r="GG671" s="7">
        <v>0</v>
      </c>
      <c r="GH671" s="7">
        <v>0</v>
      </c>
      <c r="GI671" s="7">
        <v>0</v>
      </c>
      <c r="GJ671" s="4"/>
      <c r="GK671" s="7">
        <v>0</v>
      </c>
      <c r="GL671" s="4"/>
      <c r="GM671" s="7">
        <v>0</v>
      </c>
      <c r="GN671" s="7">
        <v>0</v>
      </c>
      <c r="GO671" s="7">
        <v>0</v>
      </c>
      <c r="GP671" s="4"/>
      <c r="GQ671" s="7">
        <v>0</v>
      </c>
      <c r="GR671" s="4"/>
      <c r="GS671" s="7">
        <v>0</v>
      </c>
      <c r="GT671" s="7">
        <v>0</v>
      </c>
      <c r="GU671" s="7">
        <v>0</v>
      </c>
      <c r="GV671" s="4"/>
      <c r="GW671" s="7">
        <v>0</v>
      </c>
      <c r="GX671" s="4"/>
      <c r="GY671" s="7">
        <v>0</v>
      </c>
      <c r="GZ671" s="3"/>
    </row>
    <row r="672" spans="1:208" s="11" customFormat="1" x14ac:dyDescent="0.25">
      <c r="A672" s="7" t="s">
        <v>220</v>
      </c>
      <c r="B672" s="7" t="s">
        <v>1487</v>
      </c>
      <c r="C672" s="7" t="s">
        <v>1488</v>
      </c>
      <c r="D672" s="33" t="s">
        <v>248</v>
      </c>
      <c r="E672" s="7"/>
      <c r="F672" s="8">
        <v>240.074041647001</v>
      </c>
      <c r="G672" s="8">
        <v>197.19196448750699</v>
      </c>
      <c r="H672" s="8">
        <v>153.59523626990401</v>
      </c>
      <c r="I672" s="8">
        <v>132.00843231242399</v>
      </c>
      <c r="J672" s="8">
        <v>79.315830036264103</v>
      </c>
      <c r="K672" s="8">
        <v>16.538349796629898</v>
      </c>
      <c r="L672" s="8">
        <v>0</v>
      </c>
      <c r="M672" s="8">
        <v>0</v>
      </c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>
        <v>437.26600613450802</v>
      </c>
      <c r="AD672" s="8">
        <v>285.603668582328</v>
      </c>
      <c r="AE672" s="8">
        <v>95.854179832894005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722.86967471683602</v>
      </c>
      <c r="AP672" s="8">
        <v>95.854179832894005</v>
      </c>
      <c r="AQ672" s="8"/>
      <c r="AR672" s="8"/>
      <c r="AS672" s="8"/>
      <c r="AT672" s="8"/>
      <c r="AU672" s="8">
        <f t="shared" si="55"/>
        <v>-95.854179832894005</v>
      </c>
      <c r="AV672" s="8">
        <f t="shared" si="56"/>
        <v>0</v>
      </c>
      <c r="AW672" s="8">
        <f t="shared" si="57"/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9">
        <v>0</v>
      </c>
      <c r="BM672" s="8" t="s">
        <v>268</v>
      </c>
      <c r="BN672" s="7" t="s">
        <v>268</v>
      </c>
      <c r="BO672" s="10"/>
      <c r="BP672" s="10"/>
      <c r="BQ672" s="7" t="s">
        <v>252</v>
      </c>
      <c r="BR672" s="8"/>
      <c r="BS672" s="8"/>
      <c r="BT672" s="4"/>
      <c r="BU672" s="8"/>
      <c r="BV672" s="4"/>
      <c r="BW672" s="8"/>
      <c r="BX672" s="8"/>
      <c r="BY672" s="8"/>
      <c r="BZ672" s="4"/>
      <c r="CA672" s="8"/>
      <c r="CB672" s="4"/>
      <c r="CC672" s="8"/>
      <c r="CD672" s="8"/>
      <c r="CE672" s="8"/>
      <c r="CF672" s="4"/>
      <c r="CG672" s="8"/>
      <c r="CH672" s="4"/>
      <c r="CI672" s="8"/>
      <c r="CJ672" s="8"/>
      <c r="CK672" s="8"/>
      <c r="CL672" s="4"/>
      <c r="CM672" s="8"/>
      <c r="CN672" s="4"/>
      <c r="CO672" s="8"/>
      <c r="CP672" s="8"/>
      <c r="CQ672" s="8"/>
      <c r="CR672" s="4"/>
      <c r="CS672" s="8"/>
      <c r="CT672" s="4"/>
      <c r="CU672" s="8"/>
      <c r="CV672" s="8"/>
      <c r="CW672" s="8"/>
      <c r="CX672" s="4"/>
      <c r="CY672" s="8"/>
      <c r="CZ672" s="4"/>
      <c r="DA672" s="8"/>
      <c r="DB672" s="8"/>
      <c r="DC672" s="8"/>
      <c r="DD672" s="4"/>
      <c r="DE672" s="8"/>
      <c r="DF672" s="4"/>
      <c r="DG672" s="8"/>
      <c r="DH672" s="8"/>
      <c r="DI672" s="8"/>
      <c r="DJ672" s="4"/>
      <c r="DK672" s="8"/>
      <c r="DL672" s="4"/>
      <c r="DM672" s="8"/>
      <c r="DN672" s="8"/>
      <c r="DO672" s="8"/>
      <c r="DP672" s="4"/>
      <c r="DQ672" s="8"/>
      <c r="DR672" s="4"/>
      <c r="DS672" s="8"/>
      <c r="DT672" s="8"/>
      <c r="DU672" s="8"/>
      <c r="DV672" s="4"/>
      <c r="DW672" s="8"/>
      <c r="DX672" s="4"/>
      <c r="DY672" s="8"/>
      <c r="DZ672" s="8"/>
      <c r="EA672" s="8"/>
      <c r="EB672" s="4"/>
      <c r="EC672" s="8"/>
      <c r="ED672" s="4"/>
      <c r="EE672" s="8"/>
      <c r="EF672" s="8"/>
      <c r="EG672" s="8"/>
      <c r="EH672" s="4"/>
      <c r="EI672" s="8"/>
      <c r="EJ672" s="4"/>
      <c r="EK672" s="8"/>
      <c r="EL672" s="8"/>
      <c r="EM672" s="8"/>
      <c r="EN672" s="4"/>
      <c r="EO672" s="8"/>
      <c r="EP672" s="4"/>
      <c r="EQ672" s="8"/>
      <c r="ER672" s="8"/>
      <c r="ES672" s="8"/>
      <c r="ET672" s="4"/>
      <c r="EU672" s="8"/>
      <c r="EV672" s="4"/>
      <c r="EW672" s="8"/>
      <c r="EX672" s="8"/>
      <c r="EY672" s="8"/>
      <c r="EZ672" s="4"/>
      <c r="FA672" s="8"/>
      <c r="FB672" s="4"/>
      <c r="FC672" s="8"/>
      <c r="FD672" s="7">
        <v>0</v>
      </c>
      <c r="FE672" s="7">
        <v>0</v>
      </c>
      <c r="FF672" s="4"/>
      <c r="FG672" s="7">
        <v>0</v>
      </c>
      <c r="FH672" s="4"/>
      <c r="FI672" s="7">
        <v>0</v>
      </c>
      <c r="FJ672" s="7">
        <v>0</v>
      </c>
      <c r="FK672" s="7">
        <v>0</v>
      </c>
      <c r="FL672" s="4"/>
      <c r="FM672" s="7">
        <v>0</v>
      </c>
      <c r="FN672" s="4"/>
      <c r="FO672" s="7">
        <v>0</v>
      </c>
      <c r="FP672" s="7">
        <v>0</v>
      </c>
      <c r="FQ672" s="7">
        <v>0</v>
      </c>
      <c r="FR672" s="4"/>
      <c r="FS672" s="7">
        <v>0</v>
      </c>
      <c r="FT672" s="4"/>
      <c r="FU672" s="7">
        <v>0</v>
      </c>
      <c r="FV672" s="7">
        <v>0</v>
      </c>
      <c r="FW672" s="7">
        <v>0</v>
      </c>
      <c r="FX672" s="4"/>
      <c r="FY672" s="7">
        <v>0</v>
      </c>
      <c r="FZ672" s="4"/>
      <c r="GA672" s="7">
        <v>0</v>
      </c>
      <c r="GB672" s="7">
        <v>0</v>
      </c>
      <c r="GC672" s="7">
        <v>0</v>
      </c>
      <c r="GD672" s="4"/>
      <c r="GE672" s="7">
        <v>0</v>
      </c>
      <c r="GF672" s="4"/>
      <c r="GG672" s="7">
        <v>0</v>
      </c>
      <c r="GH672" s="7">
        <v>0</v>
      </c>
      <c r="GI672" s="7">
        <v>0</v>
      </c>
      <c r="GJ672" s="4"/>
      <c r="GK672" s="7">
        <v>0</v>
      </c>
      <c r="GL672" s="4"/>
      <c r="GM672" s="7">
        <v>0</v>
      </c>
      <c r="GN672" s="7">
        <v>0</v>
      </c>
      <c r="GO672" s="7">
        <v>0</v>
      </c>
      <c r="GP672" s="4"/>
      <c r="GQ672" s="7">
        <v>0</v>
      </c>
      <c r="GR672" s="4"/>
      <c r="GS672" s="7">
        <v>0</v>
      </c>
      <c r="GT672" s="7">
        <v>0</v>
      </c>
      <c r="GU672" s="7">
        <v>0</v>
      </c>
      <c r="GV672" s="4"/>
      <c r="GW672" s="7">
        <v>0</v>
      </c>
      <c r="GX672" s="4"/>
      <c r="GY672" s="7">
        <v>0</v>
      </c>
      <c r="GZ672" s="3"/>
    </row>
    <row r="673" spans="1:208" s="11" customFormat="1" x14ac:dyDescent="0.25">
      <c r="A673" s="7" t="s">
        <v>220</v>
      </c>
      <c r="B673" s="7" t="s">
        <v>1489</v>
      </c>
      <c r="C673" s="7" t="s">
        <v>1490</v>
      </c>
      <c r="D673" s="33" t="s">
        <v>248</v>
      </c>
      <c r="E673" s="7"/>
      <c r="F673" s="8">
        <v>0</v>
      </c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/>
      <c r="AQ673" s="8"/>
      <c r="AR673" s="8"/>
      <c r="AS673" s="8"/>
      <c r="AT673" s="8"/>
      <c r="AU673" s="8">
        <f t="shared" si="55"/>
        <v>0</v>
      </c>
      <c r="AV673" s="8">
        <f t="shared" si="56"/>
        <v>0</v>
      </c>
      <c r="AW673" s="8">
        <f t="shared" si="57"/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9">
        <v>0</v>
      </c>
      <c r="BM673" s="8" t="s">
        <v>268</v>
      </c>
      <c r="BN673" s="7" t="s">
        <v>268</v>
      </c>
      <c r="BO673" s="10"/>
      <c r="BP673" s="10"/>
      <c r="BQ673" s="7" t="s">
        <v>252</v>
      </c>
      <c r="BR673" s="8"/>
      <c r="BS673" s="8"/>
      <c r="BT673" s="4"/>
      <c r="BU673" s="8"/>
      <c r="BV673" s="4"/>
      <c r="BW673" s="8"/>
      <c r="BX673" s="8"/>
      <c r="BY673" s="8"/>
      <c r="BZ673" s="4"/>
      <c r="CA673" s="8"/>
      <c r="CB673" s="4"/>
      <c r="CC673" s="8"/>
      <c r="CD673" s="8"/>
      <c r="CE673" s="8"/>
      <c r="CF673" s="4"/>
      <c r="CG673" s="8"/>
      <c r="CH673" s="4"/>
      <c r="CI673" s="8"/>
      <c r="CJ673" s="8"/>
      <c r="CK673" s="8"/>
      <c r="CL673" s="4"/>
      <c r="CM673" s="8"/>
      <c r="CN673" s="4"/>
      <c r="CO673" s="8"/>
      <c r="CP673" s="8"/>
      <c r="CQ673" s="8"/>
      <c r="CR673" s="4"/>
      <c r="CS673" s="8"/>
      <c r="CT673" s="4"/>
      <c r="CU673" s="8"/>
      <c r="CV673" s="8"/>
      <c r="CW673" s="8"/>
      <c r="CX673" s="4"/>
      <c r="CY673" s="8"/>
      <c r="CZ673" s="4"/>
      <c r="DA673" s="8"/>
      <c r="DB673" s="8"/>
      <c r="DC673" s="8"/>
      <c r="DD673" s="4"/>
      <c r="DE673" s="8"/>
      <c r="DF673" s="4"/>
      <c r="DG673" s="8"/>
      <c r="DH673" s="8"/>
      <c r="DI673" s="8"/>
      <c r="DJ673" s="4"/>
      <c r="DK673" s="8"/>
      <c r="DL673" s="4"/>
      <c r="DM673" s="8"/>
      <c r="DN673" s="8"/>
      <c r="DO673" s="8"/>
      <c r="DP673" s="4"/>
      <c r="DQ673" s="8"/>
      <c r="DR673" s="4"/>
      <c r="DS673" s="8"/>
      <c r="DT673" s="8"/>
      <c r="DU673" s="8"/>
      <c r="DV673" s="4"/>
      <c r="DW673" s="8"/>
      <c r="DX673" s="4"/>
      <c r="DY673" s="8"/>
      <c r="DZ673" s="8"/>
      <c r="EA673" s="8"/>
      <c r="EB673" s="4"/>
      <c r="EC673" s="8"/>
      <c r="ED673" s="4"/>
      <c r="EE673" s="8"/>
      <c r="EF673" s="8"/>
      <c r="EG673" s="8"/>
      <c r="EH673" s="4"/>
      <c r="EI673" s="8"/>
      <c r="EJ673" s="4"/>
      <c r="EK673" s="8"/>
      <c r="EL673" s="8"/>
      <c r="EM673" s="8"/>
      <c r="EN673" s="4"/>
      <c r="EO673" s="8"/>
      <c r="EP673" s="4"/>
      <c r="EQ673" s="8"/>
      <c r="ER673" s="8"/>
      <c r="ES673" s="8"/>
      <c r="ET673" s="4"/>
      <c r="EU673" s="8"/>
      <c r="EV673" s="4"/>
      <c r="EW673" s="8"/>
      <c r="EX673" s="8"/>
      <c r="EY673" s="8"/>
      <c r="EZ673" s="4"/>
      <c r="FA673" s="8"/>
      <c r="FB673" s="4"/>
      <c r="FC673" s="8"/>
      <c r="FD673" s="7">
        <v>0</v>
      </c>
      <c r="FE673" s="7">
        <v>0</v>
      </c>
      <c r="FF673" s="4"/>
      <c r="FG673" s="7">
        <v>0</v>
      </c>
      <c r="FH673" s="4"/>
      <c r="FI673" s="7">
        <v>0</v>
      </c>
      <c r="FJ673" s="7">
        <v>0</v>
      </c>
      <c r="FK673" s="7">
        <v>0</v>
      </c>
      <c r="FL673" s="4"/>
      <c r="FM673" s="7">
        <v>0</v>
      </c>
      <c r="FN673" s="4"/>
      <c r="FO673" s="7">
        <v>0</v>
      </c>
      <c r="FP673" s="7">
        <v>0</v>
      </c>
      <c r="FQ673" s="7">
        <v>0</v>
      </c>
      <c r="FR673" s="4"/>
      <c r="FS673" s="7">
        <v>0</v>
      </c>
      <c r="FT673" s="4"/>
      <c r="FU673" s="7">
        <v>0</v>
      </c>
      <c r="FV673" s="7">
        <v>0</v>
      </c>
      <c r="FW673" s="7">
        <v>0</v>
      </c>
      <c r="FX673" s="4"/>
      <c r="FY673" s="7">
        <v>0</v>
      </c>
      <c r="FZ673" s="4"/>
      <c r="GA673" s="7">
        <v>0</v>
      </c>
      <c r="GB673" s="7">
        <v>0</v>
      </c>
      <c r="GC673" s="7">
        <v>0</v>
      </c>
      <c r="GD673" s="4"/>
      <c r="GE673" s="7">
        <v>0</v>
      </c>
      <c r="GF673" s="4"/>
      <c r="GG673" s="7">
        <v>0</v>
      </c>
      <c r="GH673" s="7">
        <v>0</v>
      </c>
      <c r="GI673" s="7">
        <v>0</v>
      </c>
      <c r="GJ673" s="4"/>
      <c r="GK673" s="7">
        <v>0</v>
      </c>
      <c r="GL673" s="4"/>
      <c r="GM673" s="7">
        <v>0</v>
      </c>
      <c r="GN673" s="7">
        <v>0</v>
      </c>
      <c r="GO673" s="7">
        <v>0</v>
      </c>
      <c r="GP673" s="4"/>
      <c r="GQ673" s="7">
        <v>0</v>
      </c>
      <c r="GR673" s="4"/>
      <c r="GS673" s="7">
        <v>0</v>
      </c>
      <c r="GT673" s="7">
        <v>0</v>
      </c>
      <c r="GU673" s="7">
        <v>0</v>
      </c>
      <c r="GV673" s="4"/>
      <c r="GW673" s="7">
        <v>0</v>
      </c>
      <c r="GX673" s="4"/>
      <c r="GY673" s="7">
        <v>0</v>
      </c>
      <c r="GZ673" s="3"/>
    </row>
    <row r="674" spans="1:208" s="11" customFormat="1" x14ac:dyDescent="0.25">
      <c r="A674" s="7" t="s">
        <v>220</v>
      </c>
      <c r="B674" s="7" t="s">
        <v>1491</v>
      </c>
      <c r="C674" s="7" t="s">
        <v>1492</v>
      </c>
      <c r="D674" s="33" t="s">
        <v>248</v>
      </c>
      <c r="E674" s="7"/>
      <c r="F674" s="8">
        <v>100.10478215874301</v>
      </c>
      <c r="G674" s="8">
        <v>75.723421814713504</v>
      </c>
      <c r="H674" s="8">
        <v>105.04299109313899</v>
      </c>
      <c r="I674" s="8">
        <v>165.87472420381201</v>
      </c>
      <c r="J674" s="8">
        <v>86.260398195731895</v>
      </c>
      <c r="K674" s="8">
        <v>70.044159338809905</v>
      </c>
      <c r="L674" s="8">
        <v>84.6063681555122</v>
      </c>
      <c r="M674" s="8">
        <v>68.746284833199894</v>
      </c>
      <c r="N674" s="8">
        <v>0</v>
      </c>
      <c r="O674" s="8">
        <v>0</v>
      </c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>
        <v>175.82820397345699</v>
      </c>
      <c r="AD674" s="8">
        <v>270.91771529695097</v>
      </c>
      <c r="AE674" s="8">
        <v>156.304557534542</v>
      </c>
      <c r="AF674" s="8">
        <v>153.35265298871201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446.74591927040802</v>
      </c>
      <c r="AP674" s="8">
        <v>309.65721052325398</v>
      </c>
      <c r="AQ674" s="8">
        <v>0</v>
      </c>
      <c r="AR674" s="8"/>
      <c r="AS674" s="8"/>
      <c r="AT674" s="8"/>
      <c r="AU674" s="8">
        <f t="shared" si="55"/>
        <v>-309.65721052325398</v>
      </c>
      <c r="AV674" s="8">
        <f t="shared" si="56"/>
        <v>0</v>
      </c>
      <c r="AW674" s="8">
        <f t="shared" si="57"/>
        <v>0</v>
      </c>
      <c r="AX674" s="8">
        <v>-15.860083322312301</v>
      </c>
      <c r="AY674" s="8">
        <v>-68.746284833199894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9">
        <v>0</v>
      </c>
      <c r="BM674" s="8" t="s">
        <v>268</v>
      </c>
      <c r="BN674" s="7" t="s">
        <v>268</v>
      </c>
      <c r="BO674" s="10"/>
      <c r="BP674" s="10"/>
      <c r="BQ674" s="7" t="s">
        <v>252</v>
      </c>
      <c r="BR674" s="8">
        <v>0</v>
      </c>
      <c r="BS674" s="8">
        <v>0.193250064669102</v>
      </c>
      <c r="BT674" s="4"/>
      <c r="BU674" s="8">
        <v>0.193250064669102</v>
      </c>
      <c r="BV674" s="4"/>
      <c r="BW674" s="8">
        <v>0</v>
      </c>
      <c r="BX674" s="8">
        <v>0</v>
      </c>
      <c r="BY674" s="8">
        <v>-8.8517689047925799E-2</v>
      </c>
      <c r="BZ674" s="4"/>
      <c r="CA674" s="8">
        <v>-0.105760656842463</v>
      </c>
      <c r="CB674" s="4"/>
      <c r="CC674" s="8">
        <v>0</v>
      </c>
      <c r="CD674" s="8"/>
      <c r="CE674" s="8"/>
      <c r="CF674" s="4"/>
      <c r="CG674" s="8"/>
      <c r="CH674" s="4"/>
      <c r="CI674" s="8"/>
      <c r="CJ674" s="8"/>
      <c r="CK674" s="8"/>
      <c r="CL674" s="4"/>
      <c r="CM674" s="8"/>
      <c r="CN674" s="4"/>
      <c r="CO674" s="8"/>
      <c r="CP674" s="8"/>
      <c r="CQ674" s="8"/>
      <c r="CR674" s="4"/>
      <c r="CS674" s="8"/>
      <c r="CT674" s="4"/>
      <c r="CU674" s="8"/>
      <c r="CV674" s="8"/>
      <c r="CW674" s="8"/>
      <c r="CX674" s="4"/>
      <c r="CY674" s="8"/>
      <c r="CZ674" s="4"/>
      <c r="DA674" s="8"/>
      <c r="DB674" s="8"/>
      <c r="DC674" s="8"/>
      <c r="DD674" s="4"/>
      <c r="DE674" s="8"/>
      <c r="DF674" s="4"/>
      <c r="DG674" s="8"/>
      <c r="DH674" s="8"/>
      <c r="DI674" s="8"/>
      <c r="DJ674" s="4"/>
      <c r="DK674" s="8"/>
      <c r="DL674" s="4"/>
      <c r="DM674" s="8"/>
      <c r="DN674" s="8"/>
      <c r="DO674" s="8"/>
      <c r="DP674" s="4"/>
      <c r="DQ674" s="8"/>
      <c r="DR674" s="4"/>
      <c r="DS674" s="8"/>
      <c r="DT674" s="8"/>
      <c r="DU674" s="8"/>
      <c r="DV674" s="4"/>
      <c r="DW674" s="8"/>
      <c r="DX674" s="4"/>
      <c r="DY674" s="8"/>
      <c r="DZ674" s="8"/>
      <c r="EA674" s="8"/>
      <c r="EB674" s="4"/>
      <c r="EC674" s="8"/>
      <c r="ED674" s="4"/>
      <c r="EE674" s="8"/>
      <c r="EF674" s="8"/>
      <c r="EG674" s="8"/>
      <c r="EH674" s="4"/>
      <c r="EI674" s="8"/>
      <c r="EJ674" s="4"/>
      <c r="EK674" s="8"/>
      <c r="EL674" s="8"/>
      <c r="EM674" s="8"/>
      <c r="EN674" s="4"/>
      <c r="EO674" s="8"/>
      <c r="EP674" s="4"/>
      <c r="EQ674" s="8"/>
      <c r="ER674" s="8"/>
      <c r="ES674" s="8"/>
      <c r="ET674" s="4"/>
      <c r="EU674" s="8"/>
      <c r="EV674" s="4"/>
      <c r="EW674" s="8"/>
      <c r="EX674" s="8"/>
      <c r="EY674" s="8"/>
      <c r="EZ674" s="4"/>
      <c r="FA674" s="8"/>
      <c r="FB674" s="4"/>
      <c r="FC674" s="8"/>
      <c r="FD674" s="7">
        <v>0</v>
      </c>
      <c r="FE674" s="7">
        <v>0.104732375621176</v>
      </c>
      <c r="FF674" s="4"/>
      <c r="FG674" s="7">
        <v>8.7489407826638901E-2</v>
      </c>
      <c r="FH674" s="4"/>
      <c r="FI674" s="7">
        <v>0</v>
      </c>
      <c r="FJ674" s="7">
        <v>0</v>
      </c>
      <c r="FK674" s="7">
        <v>0</v>
      </c>
      <c r="FL674" s="4"/>
      <c r="FM674" s="7">
        <v>0</v>
      </c>
      <c r="FN674" s="4"/>
      <c r="FO674" s="7">
        <v>0</v>
      </c>
      <c r="FP674" s="7">
        <v>0</v>
      </c>
      <c r="FQ674" s="7">
        <v>0</v>
      </c>
      <c r="FR674" s="4"/>
      <c r="FS674" s="7">
        <v>0</v>
      </c>
      <c r="FT674" s="4"/>
      <c r="FU674" s="7">
        <v>0</v>
      </c>
      <c r="FV674" s="7">
        <v>0</v>
      </c>
      <c r="FW674" s="7">
        <v>0</v>
      </c>
      <c r="FX674" s="4"/>
      <c r="FY674" s="7">
        <v>0</v>
      </c>
      <c r="FZ674" s="4"/>
      <c r="GA674" s="7">
        <v>0</v>
      </c>
      <c r="GB674" s="7">
        <v>0</v>
      </c>
      <c r="GC674" s="7">
        <v>0</v>
      </c>
      <c r="GD674" s="4"/>
      <c r="GE674" s="7">
        <v>0</v>
      </c>
      <c r="GF674" s="4"/>
      <c r="GG674" s="7">
        <v>0</v>
      </c>
      <c r="GH674" s="7">
        <v>0</v>
      </c>
      <c r="GI674" s="7">
        <v>0</v>
      </c>
      <c r="GJ674" s="4"/>
      <c r="GK674" s="7">
        <v>0</v>
      </c>
      <c r="GL674" s="4"/>
      <c r="GM674" s="7">
        <v>0</v>
      </c>
      <c r="GN674" s="7">
        <v>0</v>
      </c>
      <c r="GO674" s="7">
        <v>0</v>
      </c>
      <c r="GP674" s="4"/>
      <c r="GQ674" s="7">
        <v>0</v>
      </c>
      <c r="GR674" s="4"/>
      <c r="GS674" s="7">
        <v>0</v>
      </c>
      <c r="GT674" s="7">
        <v>0</v>
      </c>
      <c r="GU674" s="7">
        <v>0</v>
      </c>
      <c r="GV674" s="4"/>
      <c r="GW674" s="7">
        <v>0</v>
      </c>
      <c r="GX674" s="4"/>
      <c r="GY674" s="7">
        <v>0</v>
      </c>
      <c r="GZ674" s="3"/>
    </row>
    <row r="675" spans="1:208" s="11" customFormat="1" x14ac:dyDescent="0.25">
      <c r="A675" s="7" t="s">
        <v>220</v>
      </c>
      <c r="B675" s="7" t="s">
        <v>1493</v>
      </c>
      <c r="C675" s="7" t="s">
        <v>1494</v>
      </c>
      <c r="D675" s="33" t="s">
        <v>231</v>
      </c>
      <c r="E675" s="7"/>
      <c r="F675" s="8"/>
      <c r="G675" s="8"/>
      <c r="H675" s="8"/>
      <c r="I675" s="8"/>
      <c r="J675" s="8"/>
      <c r="K675" s="8"/>
      <c r="L675" s="8">
        <v>6.4953154268035398</v>
      </c>
      <c r="M675" s="8">
        <v>40.056711969696799</v>
      </c>
      <c r="N675" s="8">
        <v>1.63797147364269</v>
      </c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>
        <v>0</v>
      </c>
      <c r="AD675" s="8">
        <v>0</v>
      </c>
      <c r="AE675" s="8">
        <v>0</v>
      </c>
      <c r="AF675" s="8">
        <v>46.552027396500399</v>
      </c>
      <c r="AG675" s="8">
        <v>1.63797147364269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/>
      <c r="AP675" s="8">
        <v>46.552027396500399</v>
      </c>
      <c r="AQ675" s="8">
        <v>1.63797147364269</v>
      </c>
      <c r="AR675" s="8"/>
      <c r="AS675" s="8"/>
      <c r="AT675" s="8"/>
      <c r="AU675" s="8">
        <f t="shared" si="55"/>
        <v>-44.914055922857706</v>
      </c>
      <c r="AV675" s="8">
        <f t="shared" si="56"/>
        <v>-1.63797147364269</v>
      </c>
      <c r="AW675" s="8">
        <f t="shared" si="57"/>
        <v>0</v>
      </c>
      <c r="AX675" s="8">
        <v>33.561396542893299</v>
      </c>
      <c r="AY675" s="8">
        <v>-38.418740496054099</v>
      </c>
      <c r="AZ675" s="8">
        <v>-1.63797147364269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9">
        <v>0</v>
      </c>
      <c r="BM675" s="8" t="s">
        <v>268</v>
      </c>
      <c r="BN675" s="7" t="s">
        <v>268</v>
      </c>
      <c r="BO675" s="10"/>
      <c r="BP675" s="10"/>
      <c r="BQ675" s="7" t="s">
        <v>252</v>
      </c>
      <c r="BR675" s="8">
        <v>1.63797147364269</v>
      </c>
      <c r="BS675" s="8">
        <v>1.63797147364269</v>
      </c>
      <c r="BT675" s="4">
        <v>1</v>
      </c>
      <c r="BU675" s="8">
        <v>1.3933319929099499</v>
      </c>
      <c r="BV675" s="4">
        <v>0.85064484658655704</v>
      </c>
      <c r="BW675" s="8">
        <v>0</v>
      </c>
      <c r="BX675" s="8"/>
      <c r="BY675" s="8"/>
      <c r="BZ675" s="4"/>
      <c r="CA675" s="8"/>
      <c r="CB675" s="4"/>
      <c r="CC675" s="8"/>
      <c r="CD675" s="8"/>
      <c r="CE675" s="8"/>
      <c r="CF675" s="4"/>
      <c r="CG675" s="8"/>
      <c r="CH675" s="4"/>
      <c r="CI675" s="8"/>
      <c r="CJ675" s="8"/>
      <c r="CK675" s="8"/>
      <c r="CL675" s="4"/>
      <c r="CM675" s="8"/>
      <c r="CN675" s="4"/>
      <c r="CO675" s="8"/>
      <c r="CP675" s="8"/>
      <c r="CQ675" s="8"/>
      <c r="CR675" s="4"/>
      <c r="CS675" s="8"/>
      <c r="CT675" s="4"/>
      <c r="CU675" s="8"/>
      <c r="CV675" s="8"/>
      <c r="CW675" s="8"/>
      <c r="CX675" s="4"/>
      <c r="CY675" s="8"/>
      <c r="CZ675" s="4"/>
      <c r="DA675" s="8"/>
      <c r="DB675" s="8"/>
      <c r="DC675" s="8"/>
      <c r="DD675" s="4"/>
      <c r="DE675" s="8"/>
      <c r="DF675" s="4"/>
      <c r="DG675" s="8"/>
      <c r="DH675" s="8"/>
      <c r="DI675" s="8"/>
      <c r="DJ675" s="4"/>
      <c r="DK675" s="8"/>
      <c r="DL675" s="4"/>
      <c r="DM675" s="8"/>
      <c r="DN675" s="8"/>
      <c r="DO675" s="8"/>
      <c r="DP675" s="4"/>
      <c r="DQ675" s="8"/>
      <c r="DR675" s="4"/>
      <c r="DS675" s="8"/>
      <c r="DT675" s="8"/>
      <c r="DU675" s="8"/>
      <c r="DV675" s="4"/>
      <c r="DW675" s="8"/>
      <c r="DX675" s="4"/>
      <c r="DY675" s="8"/>
      <c r="DZ675" s="8"/>
      <c r="EA675" s="8"/>
      <c r="EB675" s="4"/>
      <c r="EC675" s="8"/>
      <c r="ED675" s="4"/>
      <c r="EE675" s="8"/>
      <c r="EF675" s="8"/>
      <c r="EG675" s="8"/>
      <c r="EH675" s="4"/>
      <c r="EI675" s="8"/>
      <c r="EJ675" s="4"/>
      <c r="EK675" s="8"/>
      <c r="EL675" s="8"/>
      <c r="EM675" s="8"/>
      <c r="EN675" s="4"/>
      <c r="EO675" s="8"/>
      <c r="EP675" s="4"/>
      <c r="EQ675" s="8"/>
      <c r="ER675" s="8"/>
      <c r="ES675" s="8"/>
      <c r="ET675" s="4"/>
      <c r="EU675" s="8"/>
      <c r="EV675" s="4"/>
      <c r="EW675" s="8"/>
      <c r="EX675" s="8"/>
      <c r="EY675" s="8"/>
      <c r="EZ675" s="4"/>
      <c r="FA675" s="8"/>
      <c r="FB675" s="4"/>
      <c r="FC675" s="8"/>
      <c r="FD675" s="7">
        <v>1.63797147364269</v>
      </c>
      <c r="FE675" s="7">
        <v>1.63797147364269</v>
      </c>
      <c r="FF675" s="4">
        <v>1</v>
      </c>
      <c r="FG675" s="7">
        <v>1.3933319929099499</v>
      </c>
      <c r="FH675" s="4">
        <v>0.85064484658655704</v>
      </c>
      <c r="FI675" s="7">
        <v>0</v>
      </c>
      <c r="FJ675" s="7">
        <v>0</v>
      </c>
      <c r="FK675" s="7">
        <v>0</v>
      </c>
      <c r="FL675" s="4"/>
      <c r="FM675" s="7">
        <v>0</v>
      </c>
      <c r="FN675" s="4"/>
      <c r="FO675" s="7">
        <v>0</v>
      </c>
      <c r="FP675" s="7">
        <v>0</v>
      </c>
      <c r="FQ675" s="7">
        <v>0</v>
      </c>
      <c r="FR675" s="4"/>
      <c r="FS675" s="7">
        <v>0</v>
      </c>
      <c r="FT675" s="4"/>
      <c r="FU675" s="7">
        <v>0</v>
      </c>
      <c r="FV675" s="7">
        <v>0</v>
      </c>
      <c r="FW675" s="7">
        <v>0</v>
      </c>
      <c r="FX675" s="4"/>
      <c r="FY675" s="7">
        <v>0</v>
      </c>
      <c r="FZ675" s="4"/>
      <c r="GA675" s="7">
        <v>0</v>
      </c>
      <c r="GB675" s="7">
        <v>0</v>
      </c>
      <c r="GC675" s="7">
        <v>0</v>
      </c>
      <c r="GD675" s="4"/>
      <c r="GE675" s="7">
        <v>0</v>
      </c>
      <c r="GF675" s="4"/>
      <c r="GG675" s="7">
        <v>0</v>
      </c>
      <c r="GH675" s="7">
        <v>0</v>
      </c>
      <c r="GI675" s="7">
        <v>0</v>
      </c>
      <c r="GJ675" s="4"/>
      <c r="GK675" s="7">
        <v>0</v>
      </c>
      <c r="GL675" s="4"/>
      <c r="GM675" s="7">
        <v>0</v>
      </c>
      <c r="GN675" s="7">
        <v>0</v>
      </c>
      <c r="GO675" s="7">
        <v>0</v>
      </c>
      <c r="GP675" s="4"/>
      <c r="GQ675" s="7">
        <v>0</v>
      </c>
      <c r="GR675" s="4"/>
      <c r="GS675" s="7">
        <v>0</v>
      </c>
      <c r="GT675" s="7">
        <v>0</v>
      </c>
      <c r="GU675" s="7">
        <v>0</v>
      </c>
      <c r="GV675" s="4"/>
      <c r="GW675" s="7">
        <v>0</v>
      </c>
      <c r="GX675" s="4"/>
      <c r="GY675" s="7">
        <v>0</v>
      </c>
      <c r="GZ675" s="3"/>
    </row>
    <row r="676" spans="1:208" s="11" customFormat="1" x14ac:dyDescent="0.25">
      <c r="A676" s="7" t="s">
        <v>220</v>
      </c>
      <c r="B676" s="7" t="s">
        <v>1495</v>
      </c>
      <c r="C676" s="7" t="s">
        <v>1496</v>
      </c>
      <c r="D676" s="33" t="s">
        <v>228</v>
      </c>
      <c r="E676" s="7" t="s">
        <v>229</v>
      </c>
      <c r="F676" s="8"/>
      <c r="G676" s="8"/>
      <c r="H676" s="8"/>
      <c r="I676" s="8"/>
      <c r="J676" s="8"/>
      <c r="K676" s="8"/>
      <c r="L676" s="8"/>
      <c r="M676" s="8">
        <v>68.612827836663897</v>
      </c>
      <c r="N676" s="8">
        <v>169.453967292345</v>
      </c>
      <c r="O676" s="8">
        <v>-0.86986641605640003</v>
      </c>
      <c r="P676" s="8">
        <v>16.123787739047899</v>
      </c>
      <c r="Q676" s="8">
        <v>-0.37641229034918899</v>
      </c>
      <c r="R676" s="8">
        <v>0</v>
      </c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>
        <v>0</v>
      </c>
      <c r="AD676" s="8">
        <v>0</v>
      </c>
      <c r="AE676" s="8">
        <v>0</v>
      </c>
      <c r="AF676" s="8">
        <v>68.612827836663897</v>
      </c>
      <c r="AG676" s="8">
        <v>168.584100876289</v>
      </c>
      <c r="AH676" s="8">
        <v>15.747375448698699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/>
      <c r="AP676" s="8">
        <v>68.612827836663897</v>
      </c>
      <c r="AQ676" s="8">
        <v>184.33147632498799</v>
      </c>
      <c r="AR676" s="8">
        <v>0</v>
      </c>
      <c r="AS676" s="8"/>
      <c r="AT676" s="8"/>
      <c r="AU676" s="8">
        <f t="shared" si="55"/>
        <v>115.71864848832409</v>
      </c>
      <c r="AV676" s="8">
        <f t="shared" si="56"/>
        <v>-184.33147632498799</v>
      </c>
      <c r="AW676" s="8">
        <f t="shared" si="57"/>
        <v>0</v>
      </c>
      <c r="AX676" s="8">
        <v>68.612827836663897</v>
      </c>
      <c r="AY676" s="8">
        <v>100.841139455681</v>
      </c>
      <c r="AZ676" s="8">
        <v>-170.32383370840199</v>
      </c>
      <c r="BA676" s="8">
        <v>16.993654155104299</v>
      </c>
      <c r="BB676" s="8">
        <v>-16.500200029397099</v>
      </c>
      <c r="BC676" s="8">
        <v>0.37641229034918899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9">
        <v>0</v>
      </c>
      <c r="BM676" s="8" t="s">
        <v>268</v>
      </c>
      <c r="BN676" s="7" t="s">
        <v>268</v>
      </c>
      <c r="BO676" s="10">
        <v>306</v>
      </c>
      <c r="BP676" s="10"/>
      <c r="BQ676" s="7" t="s">
        <v>252</v>
      </c>
      <c r="BR676" s="8">
        <v>169.453967292345</v>
      </c>
      <c r="BS676" s="8">
        <v>114.24289643170999</v>
      </c>
      <c r="BT676" s="4">
        <v>0.67418248304931006</v>
      </c>
      <c r="BU676" s="8">
        <v>68.820160502610705</v>
      </c>
      <c r="BV676" s="4">
        <v>0.40612894228602398</v>
      </c>
      <c r="BW676" s="8">
        <v>33</v>
      </c>
      <c r="BX676" s="8">
        <v>-0.86986641605640003</v>
      </c>
      <c r="BY676" s="8">
        <v>-1.70925744029065</v>
      </c>
      <c r="BZ676" s="4">
        <v>1.9649654346234999</v>
      </c>
      <c r="CA676" s="8">
        <v>-2.22238859716383</v>
      </c>
      <c r="CB676" s="4">
        <v>-2.5548619375825301</v>
      </c>
      <c r="CC676" s="8">
        <v>0</v>
      </c>
      <c r="CD676" s="8">
        <v>16.123787739047899</v>
      </c>
      <c r="CE676" s="8">
        <v>15.961716668927201</v>
      </c>
      <c r="CF676" s="4">
        <v>0.98994832524815402</v>
      </c>
      <c r="CG676" s="8">
        <v>15.953053207758799</v>
      </c>
      <c r="CH676" s="4">
        <v>0.98941101594412395</v>
      </c>
      <c r="CI676" s="8">
        <v>0</v>
      </c>
      <c r="CJ676" s="8">
        <v>-0.37641229034918899</v>
      </c>
      <c r="CK676" s="8">
        <v>-0.37641229034918899</v>
      </c>
      <c r="CL676" s="4">
        <v>1</v>
      </c>
      <c r="CM676" s="8">
        <v>-0.37641229034918899</v>
      </c>
      <c r="CN676" s="4">
        <v>-1</v>
      </c>
      <c r="CO676" s="8">
        <v>0</v>
      </c>
      <c r="CP676" s="8">
        <v>0</v>
      </c>
      <c r="CQ676" s="8">
        <v>2.51956337271751</v>
      </c>
      <c r="CR676" s="4"/>
      <c r="CS676" s="8">
        <v>2.51956337271751</v>
      </c>
      <c r="CT676" s="4"/>
      <c r="CU676" s="8">
        <v>0</v>
      </c>
      <c r="CV676" s="8"/>
      <c r="CW676" s="8"/>
      <c r="CX676" s="4"/>
      <c r="CY676" s="8"/>
      <c r="CZ676" s="4"/>
      <c r="DA676" s="8"/>
      <c r="DB676" s="8"/>
      <c r="DC676" s="8"/>
      <c r="DD676" s="4"/>
      <c r="DE676" s="8"/>
      <c r="DF676" s="4"/>
      <c r="DG676" s="8"/>
      <c r="DH676" s="8"/>
      <c r="DI676" s="8"/>
      <c r="DJ676" s="4"/>
      <c r="DK676" s="8"/>
      <c r="DL676" s="4"/>
      <c r="DM676" s="8"/>
      <c r="DN676" s="8"/>
      <c r="DO676" s="8"/>
      <c r="DP676" s="4"/>
      <c r="DQ676" s="8"/>
      <c r="DR676" s="4"/>
      <c r="DS676" s="8"/>
      <c r="DT676" s="8"/>
      <c r="DU676" s="8"/>
      <c r="DV676" s="4"/>
      <c r="DW676" s="8"/>
      <c r="DX676" s="4"/>
      <c r="DY676" s="8"/>
      <c r="DZ676" s="8"/>
      <c r="EA676" s="8"/>
      <c r="EB676" s="4"/>
      <c r="EC676" s="8"/>
      <c r="ED676" s="4"/>
      <c r="EE676" s="8"/>
      <c r="EF676" s="8"/>
      <c r="EG676" s="8"/>
      <c r="EH676" s="4"/>
      <c r="EI676" s="8"/>
      <c r="EJ676" s="4"/>
      <c r="EK676" s="8"/>
      <c r="EL676" s="8"/>
      <c r="EM676" s="8"/>
      <c r="EN676" s="4"/>
      <c r="EO676" s="8"/>
      <c r="EP676" s="4"/>
      <c r="EQ676" s="8"/>
      <c r="ER676" s="8"/>
      <c r="ES676" s="8"/>
      <c r="ET676" s="4"/>
      <c r="EU676" s="8"/>
      <c r="EV676" s="4"/>
      <c r="EW676" s="8"/>
      <c r="EX676" s="8"/>
      <c r="EY676" s="8"/>
      <c r="EZ676" s="4"/>
      <c r="FA676" s="8"/>
      <c r="FB676" s="4"/>
      <c r="FC676" s="8"/>
      <c r="FD676" s="7">
        <v>168.584100876289</v>
      </c>
      <c r="FE676" s="7">
        <v>112.533638991419</v>
      </c>
      <c r="FF676" s="4">
        <v>0.66752225391645403</v>
      </c>
      <c r="FG676" s="7">
        <v>66.597771905446805</v>
      </c>
      <c r="FH676" s="4">
        <v>0.39504183110551999</v>
      </c>
      <c r="FI676" s="7">
        <v>33</v>
      </c>
      <c r="FJ676" s="7">
        <v>15.747375448698699</v>
      </c>
      <c r="FK676" s="7">
        <v>15.585304378578</v>
      </c>
      <c r="FL676" s="4">
        <v>0.98970805829525699</v>
      </c>
      <c r="FM676" s="7">
        <v>15.5766409174096</v>
      </c>
      <c r="FN676" s="4">
        <v>0.98915790559224803</v>
      </c>
      <c r="FO676" s="7">
        <v>0</v>
      </c>
      <c r="FP676" s="7">
        <v>0</v>
      </c>
      <c r="FQ676" s="7">
        <v>2.51956337271751</v>
      </c>
      <c r="FR676" s="4"/>
      <c r="FS676" s="7">
        <v>2.51956337271751</v>
      </c>
      <c r="FT676" s="4"/>
      <c r="FU676" s="7">
        <v>0</v>
      </c>
      <c r="FV676" s="7">
        <v>0</v>
      </c>
      <c r="FW676" s="7">
        <v>0</v>
      </c>
      <c r="FX676" s="4"/>
      <c r="FY676" s="7">
        <v>0</v>
      </c>
      <c r="FZ676" s="4"/>
      <c r="GA676" s="7">
        <v>0</v>
      </c>
      <c r="GB676" s="7">
        <v>0</v>
      </c>
      <c r="GC676" s="7">
        <v>0</v>
      </c>
      <c r="GD676" s="4"/>
      <c r="GE676" s="7">
        <v>0</v>
      </c>
      <c r="GF676" s="4"/>
      <c r="GG676" s="7">
        <v>0</v>
      </c>
      <c r="GH676" s="7">
        <v>0</v>
      </c>
      <c r="GI676" s="7">
        <v>0</v>
      </c>
      <c r="GJ676" s="4"/>
      <c r="GK676" s="7">
        <v>0</v>
      </c>
      <c r="GL676" s="4"/>
      <c r="GM676" s="7">
        <v>0</v>
      </c>
      <c r="GN676" s="7">
        <v>0</v>
      </c>
      <c r="GO676" s="7">
        <v>0</v>
      </c>
      <c r="GP676" s="4"/>
      <c r="GQ676" s="7">
        <v>0</v>
      </c>
      <c r="GR676" s="4"/>
      <c r="GS676" s="7">
        <v>0</v>
      </c>
      <c r="GT676" s="7">
        <v>0</v>
      </c>
      <c r="GU676" s="7">
        <v>0</v>
      </c>
      <c r="GV676" s="4"/>
      <c r="GW676" s="7">
        <v>0</v>
      </c>
      <c r="GX676" s="4"/>
      <c r="GY676" s="7">
        <v>0</v>
      </c>
      <c r="GZ676" s="3"/>
    </row>
    <row r="677" spans="1:208" s="11" customFormat="1" x14ac:dyDescent="0.25">
      <c r="A677" s="7" t="s">
        <v>220</v>
      </c>
      <c r="B677" s="7" t="s">
        <v>1497</v>
      </c>
      <c r="C677" s="7"/>
      <c r="D677" s="33"/>
      <c r="E677" s="7"/>
      <c r="F677" s="8">
        <v>13.968360790867299</v>
      </c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>
        <v>13.968360790867299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13.968360790867299</v>
      </c>
      <c r="AP677" s="8"/>
      <c r="AQ677" s="8"/>
      <c r="AR677" s="8"/>
      <c r="AS677" s="8"/>
      <c r="AT677" s="8"/>
      <c r="AU677" s="8">
        <f t="shared" si="55"/>
        <v>0</v>
      </c>
      <c r="AV677" s="8">
        <f t="shared" si="56"/>
        <v>0</v>
      </c>
      <c r="AW677" s="8">
        <f t="shared" si="57"/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9">
        <v>0</v>
      </c>
      <c r="BM677" s="8" t="s">
        <v>236</v>
      </c>
      <c r="BN677" s="7" t="s">
        <v>224</v>
      </c>
      <c r="BO677" s="10">
        <v>112</v>
      </c>
      <c r="BP677" s="10"/>
      <c r="BQ677" s="7" t="s">
        <v>252</v>
      </c>
      <c r="BR677" s="8"/>
      <c r="BS677" s="8"/>
      <c r="BT677" s="4"/>
      <c r="BU677" s="8"/>
      <c r="BV677" s="4"/>
      <c r="BW677" s="8"/>
      <c r="BX677" s="8"/>
      <c r="BY677" s="8"/>
      <c r="BZ677" s="4"/>
      <c r="CA677" s="8"/>
      <c r="CB677" s="4"/>
      <c r="CC677" s="8"/>
      <c r="CD677" s="8"/>
      <c r="CE677" s="8"/>
      <c r="CF677" s="4"/>
      <c r="CG677" s="8"/>
      <c r="CH677" s="4"/>
      <c r="CI677" s="8"/>
      <c r="CJ677" s="8"/>
      <c r="CK677" s="8"/>
      <c r="CL677" s="4"/>
      <c r="CM677" s="8"/>
      <c r="CN677" s="4"/>
      <c r="CO677" s="8"/>
      <c r="CP677" s="8"/>
      <c r="CQ677" s="8"/>
      <c r="CR677" s="4"/>
      <c r="CS677" s="8"/>
      <c r="CT677" s="4"/>
      <c r="CU677" s="8"/>
      <c r="CV677" s="8"/>
      <c r="CW677" s="8"/>
      <c r="CX677" s="4"/>
      <c r="CY677" s="8"/>
      <c r="CZ677" s="4"/>
      <c r="DA677" s="8"/>
      <c r="DB677" s="8"/>
      <c r="DC677" s="8"/>
      <c r="DD677" s="4"/>
      <c r="DE677" s="8"/>
      <c r="DF677" s="4"/>
      <c r="DG677" s="8"/>
      <c r="DH677" s="8"/>
      <c r="DI677" s="8"/>
      <c r="DJ677" s="4"/>
      <c r="DK677" s="8"/>
      <c r="DL677" s="4"/>
      <c r="DM677" s="8"/>
      <c r="DN677" s="8"/>
      <c r="DO677" s="8"/>
      <c r="DP677" s="4"/>
      <c r="DQ677" s="8"/>
      <c r="DR677" s="4"/>
      <c r="DS677" s="8"/>
      <c r="DT677" s="8"/>
      <c r="DU677" s="8"/>
      <c r="DV677" s="4"/>
      <c r="DW677" s="8"/>
      <c r="DX677" s="4"/>
      <c r="DY677" s="8"/>
      <c r="DZ677" s="8"/>
      <c r="EA677" s="8"/>
      <c r="EB677" s="4"/>
      <c r="EC677" s="8"/>
      <c r="ED677" s="4"/>
      <c r="EE677" s="8"/>
      <c r="EF677" s="8"/>
      <c r="EG677" s="8"/>
      <c r="EH677" s="4"/>
      <c r="EI677" s="8"/>
      <c r="EJ677" s="4"/>
      <c r="EK677" s="8"/>
      <c r="EL677" s="8"/>
      <c r="EM677" s="8"/>
      <c r="EN677" s="4"/>
      <c r="EO677" s="8"/>
      <c r="EP677" s="4"/>
      <c r="EQ677" s="8"/>
      <c r="ER677" s="8"/>
      <c r="ES677" s="8"/>
      <c r="ET677" s="4"/>
      <c r="EU677" s="8"/>
      <c r="EV677" s="4"/>
      <c r="EW677" s="8"/>
      <c r="EX677" s="8"/>
      <c r="EY677" s="8"/>
      <c r="EZ677" s="4"/>
      <c r="FA677" s="8"/>
      <c r="FB677" s="4"/>
      <c r="FC677" s="8"/>
      <c r="FD677" s="7">
        <v>0</v>
      </c>
      <c r="FE677" s="7">
        <v>0</v>
      </c>
      <c r="FF677" s="4"/>
      <c r="FG677" s="7">
        <v>0</v>
      </c>
      <c r="FH677" s="4"/>
      <c r="FI677" s="7">
        <v>0</v>
      </c>
      <c r="FJ677" s="7">
        <v>0</v>
      </c>
      <c r="FK677" s="7">
        <v>0</v>
      </c>
      <c r="FL677" s="4"/>
      <c r="FM677" s="7">
        <v>0</v>
      </c>
      <c r="FN677" s="4"/>
      <c r="FO677" s="7">
        <v>0</v>
      </c>
      <c r="FP677" s="7">
        <v>0</v>
      </c>
      <c r="FQ677" s="7">
        <v>0</v>
      </c>
      <c r="FR677" s="4"/>
      <c r="FS677" s="7">
        <v>0</v>
      </c>
      <c r="FT677" s="4"/>
      <c r="FU677" s="7">
        <v>0</v>
      </c>
      <c r="FV677" s="7">
        <v>0</v>
      </c>
      <c r="FW677" s="7">
        <v>0</v>
      </c>
      <c r="FX677" s="4"/>
      <c r="FY677" s="7">
        <v>0</v>
      </c>
      <c r="FZ677" s="4"/>
      <c r="GA677" s="7">
        <v>0</v>
      </c>
      <c r="GB677" s="7">
        <v>0</v>
      </c>
      <c r="GC677" s="7">
        <v>0</v>
      </c>
      <c r="GD677" s="4"/>
      <c r="GE677" s="7">
        <v>0</v>
      </c>
      <c r="GF677" s="4"/>
      <c r="GG677" s="7">
        <v>0</v>
      </c>
      <c r="GH677" s="7">
        <v>0</v>
      </c>
      <c r="GI677" s="7">
        <v>0</v>
      </c>
      <c r="GJ677" s="4"/>
      <c r="GK677" s="7">
        <v>0</v>
      </c>
      <c r="GL677" s="4"/>
      <c r="GM677" s="7">
        <v>0</v>
      </c>
      <c r="GN677" s="7">
        <v>0</v>
      </c>
      <c r="GO677" s="7">
        <v>0</v>
      </c>
      <c r="GP677" s="4"/>
      <c r="GQ677" s="7">
        <v>0</v>
      </c>
      <c r="GR677" s="4"/>
      <c r="GS677" s="7">
        <v>0</v>
      </c>
      <c r="GT677" s="7">
        <v>0</v>
      </c>
      <c r="GU677" s="7">
        <v>0</v>
      </c>
      <c r="GV677" s="4"/>
      <c r="GW677" s="7">
        <v>0</v>
      </c>
      <c r="GX677" s="4"/>
      <c r="GY677" s="7">
        <v>0</v>
      </c>
      <c r="GZ677" s="3"/>
    </row>
    <row r="678" spans="1:208" s="11" customFormat="1" x14ac:dyDescent="0.25">
      <c r="A678" s="7" t="s">
        <v>220</v>
      </c>
      <c r="B678" s="7" t="s">
        <v>1498</v>
      </c>
      <c r="C678" s="7"/>
      <c r="D678" s="33" t="s">
        <v>223</v>
      </c>
      <c r="E678" s="7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>
        <v>16.211240072202202</v>
      </c>
      <c r="AB678" s="8">
        <v>94.819599007026099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16.211240072202202</v>
      </c>
      <c r="AN678" s="8">
        <v>94.819599007026099</v>
      </c>
      <c r="AO678" s="8"/>
      <c r="AP678" s="8"/>
      <c r="AQ678" s="8"/>
      <c r="AR678" s="8"/>
      <c r="AS678" s="8"/>
      <c r="AT678" s="8">
        <v>111.030839079228</v>
      </c>
      <c r="AU678" s="8">
        <f t="shared" si="55"/>
        <v>0</v>
      </c>
      <c r="AV678" s="8">
        <f t="shared" si="56"/>
        <v>0</v>
      </c>
      <c r="AW678" s="8">
        <f t="shared" si="57"/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9">
        <v>16.211240072202202</v>
      </c>
      <c r="BM678" s="8" t="s">
        <v>268</v>
      </c>
      <c r="BN678" s="7" t="s">
        <v>268</v>
      </c>
      <c r="BO678" s="10"/>
      <c r="BP678" s="10"/>
      <c r="BQ678" s="7" t="s">
        <v>252</v>
      </c>
      <c r="BR678" s="8"/>
      <c r="BS678" s="8"/>
      <c r="BT678" s="4"/>
      <c r="BU678" s="8"/>
      <c r="BV678" s="4"/>
      <c r="BW678" s="8"/>
      <c r="BX678" s="8"/>
      <c r="BY678" s="8"/>
      <c r="BZ678" s="4"/>
      <c r="CA678" s="8"/>
      <c r="CB678" s="4"/>
      <c r="CC678" s="8"/>
      <c r="CD678" s="8"/>
      <c r="CE678" s="8"/>
      <c r="CF678" s="4"/>
      <c r="CG678" s="8"/>
      <c r="CH678" s="4"/>
      <c r="CI678" s="8"/>
      <c r="CJ678" s="8"/>
      <c r="CK678" s="8"/>
      <c r="CL678" s="4"/>
      <c r="CM678" s="8"/>
      <c r="CN678" s="4"/>
      <c r="CO678" s="8"/>
      <c r="CP678" s="8"/>
      <c r="CQ678" s="8"/>
      <c r="CR678" s="4"/>
      <c r="CS678" s="8"/>
      <c r="CT678" s="4"/>
      <c r="CU678" s="8"/>
      <c r="CV678" s="8"/>
      <c r="CW678" s="8"/>
      <c r="CX678" s="4"/>
      <c r="CY678" s="8"/>
      <c r="CZ678" s="4"/>
      <c r="DA678" s="8"/>
      <c r="DB678" s="8"/>
      <c r="DC678" s="8"/>
      <c r="DD678" s="4"/>
      <c r="DE678" s="8"/>
      <c r="DF678" s="4"/>
      <c r="DG678" s="8"/>
      <c r="DH678" s="8"/>
      <c r="DI678" s="8"/>
      <c r="DJ678" s="4"/>
      <c r="DK678" s="8"/>
      <c r="DL678" s="4"/>
      <c r="DM678" s="8"/>
      <c r="DN678" s="8"/>
      <c r="DO678" s="8"/>
      <c r="DP678" s="4"/>
      <c r="DQ678" s="8"/>
      <c r="DR678" s="4"/>
      <c r="DS678" s="8"/>
      <c r="DT678" s="8"/>
      <c r="DU678" s="8"/>
      <c r="DV678" s="4"/>
      <c r="DW678" s="8"/>
      <c r="DX678" s="4"/>
      <c r="DY678" s="8"/>
      <c r="DZ678" s="8"/>
      <c r="EA678" s="8"/>
      <c r="EB678" s="4"/>
      <c r="EC678" s="8"/>
      <c r="ED678" s="4"/>
      <c r="EE678" s="8"/>
      <c r="EF678" s="8"/>
      <c r="EG678" s="8"/>
      <c r="EH678" s="4"/>
      <c r="EI678" s="8"/>
      <c r="EJ678" s="4"/>
      <c r="EK678" s="8"/>
      <c r="EL678" s="8"/>
      <c r="EM678" s="8"/>
      <c r="EN678" s="4"/>
      <c r="EO678" s="8"/>
      <c r="EP678" s="4"/>
      <c r="EQ678" s="8"/>
      <c r="ER678" s="8">
        <v>16.211240072202202</v>
      </c>
      <c r="ES678" s="8">
        <v>10.3733400722022</v>
      </c>
      <c r="ET678" s="4">
        <v>0.63988566118329204</v>
      </c>
      <c r="EU678" s="8">
        <v>7.4584258724428398</v>
      </c>
      <c r="EV678" s="4">
        <v>0.46007744251668897</v>
      </c>
      <c r="EW678" s="8">
        <v>0.97333333333333305</v>
      </c>
      <c r="EX678" s="8">
        <v>94.819599007026099</v>
      </c>
      <c r="EY678" s="8">
        <v>83.453051505297694</v>
      </c>
      <c r="EZ678" s="4">
        <v>0.88012449302927198</v>
      </c>
      <c r="FA678" s="8">
        <v>73.075823747916601</v>
      </c>
      <c r="FB678" s="4">
        <v>0.770682691270417</v>
      </c>
      <c r="FC678" s="8">
        <v>7.5709677419354797</v>
      </c>
      <c r="FD678" s="7">
        <v>0</v>
      </c>
      <c r="FE678" s="7">
        <v>0</v>
      </c>
      <c r="FF678" s="4"/>
      <c r="FG678" s="7">
        <v>0</v>
      </c>
      <c r="FH678" s="4"/>
      <c r="FI678" s="7">
        <v>0</v>
      </c>
      <c r="FJ678" s="7">
        <v>0</v>
      </c>
      <c r="FK678" s="7">
        <v>0</v>
      </c>
      <c r="FL678" s="4"/>
      <c r="FM678" s="7">
        <v>0</v>
      </c>
      <c r="FN678" s="4"/>
      <c r="FO678" s="7">
        <v>0</v>
      </c>
      <c r="FP678" s="7">
        <v>0</v>
      </c>
      <c r="FQ678" s="7">
        <v>0</v>
      </c>
      <c r="FR678" s="4"/>
      <c r="FS678" s="7">
        <v>0</v>
      </c>
      <c r="FT678" s="4"/>
      <c r="FU678" s="7">
        <v>0</v>
      </c>
      <c r="FV678" s="7">
        <v>0</v>
      </c>
      <c r="FW678" s="7">
        <v>0</v>
      </c>
      <c r="FX678" s="4"/>
      <c r="FY678" s="7">
        <v>0</v>
      </c>
      <c r="FZ678" s="4"/>
      <c r="GA678" s="7">
        <v>0</v>
      </c>
      <c r="GB678" s="7">
        <v>0</v>
      </c>
      <c r="GC678" s="7">
        <v>0</v>
      </c>
      <c r="GD678" s="4"/>
      <c r="GE678" s="7">
        <v>0</v>
      </c>
      <c r="GF678" s="4"/>
      <c r="GG678" s="7">
        <v>0</v>
      </c>
      <c r="GH678" s="7">
        <v>0</v>
      </c>
      <c r="GI678" s="7">
        <v>0</v>
      </c>
      <c r="GJ678" s="4"/>
      <c r="GK678" s="7">
        <v>0</v>
      </c>
      <c r="GL678" s="4"/>
      <c r="GM678" s="7">
        <v>0</v>
      </c>
      <c r="GN678" s="7">
        <v>16.211240072202202</v>
      </c>
      <c r="GO678" s="7">
        <v>10.3733400722022</v>
      </c>
      <c r="GP678" s="4">
        <v>0.63988566118329204</v>
      </c>
      <c r="GQ678" s="7">
        <v>7.4584258724428398</v>
      </c>
      <c r="GR678" s="4">
        <v>0.46007744251668897</v>
      </c>
      <c r="GS678" s="7">
        <v>0.97333333333333305</v>
      </c>
      <c r="GT678" s="7">
        <v>94.819599007026099</v>
      </c>
      <c r="GU678" s="7">
        <v>83.453051505297694</v>
      </c>
      <c r="GV678" s="4">
        <v>0.88012449302927198</v>
      </c>
      <c r="GW678" s="7">
        <v>73.075823747916601</v>
      </c>
      <c r="GX678" s="4">
        <v>0.770682691270417</v>
      </c>
      <c r="GY678" s="7">
        <v>7.5709677419354797</v>
      </c>
      <c r="GZ678" s="3"/>
    </row>
    <row r="679" spans="1:208" s="11" customFormat="1" x14ac:dyDescent="0.25">
      <c r="A679" s="7" t="s">
        <v>220</v>
      </c>
      <c r="B679" s="7" t="s">
        <v>1499</v>
      </c>
      <c r="C679" s="7" t="s">
        <v>1500</v>
      </c>
      <c r="D679" s="33" t="s">
        <v>231</v>
      </c>
      <c r="E679" s="7"/>
      <c r="F679" s="8">
        <v>0</v>
      </c>
      <c r="G679" s="8">
        <v>0</v>
      </c>
      <c r="H679" s="8">
        <v>0</v>
      </c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/>
      <c r="AQ679" s="8"/>
      <c r="AR679" s="8"/>
      <c r="AS679" s="8"/>
      <c r="AT679" s="8"/>
      <c r="AU679" s="8">
        <f t="shared" si="55"/>
        <v>0</v>
      </c>
      <c r="AV679" s="8">
        <f t="shared" si="56"/>
        <v>0</v>
      </c>
      <c r="AW679" s="8">
        <f t="shared" si="57"/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9">
        <v>0</v>
      </c>
      <c r="BM679" s="8" t="s">
        <v>268</v>
      </c>
      <c r="BN679" s="7" t="s">
        <v>268</v>
      </c>
      <c r="BO679" s="10"/>
      <c r="BP679" s="10"/>
      <c r="BQ679" s="7" t="s">
        <v>252</v>
      </c>
      <c r="BR679" s="8"/>
      <c r="BS679" s="8"/>
      <c r="BT679" s="4"/>
      <c r="BU679" s="8"/>
      <c r="BV679" s="4"/>
      <c r="BW679" s="8"/>
      <c r="BX679" s="8"/>
      <c r="BY679" s="8"/>
      <c r="BZ679" s="4"/>
      <c r="CA679" s="8"/>
      <c r="CB679" s="4"/>
      <c r="CC679" s="8"/>
      <c r="CD679" s="8"/>
      <c r="CE679" s="8"/>
      <c r="CF679" s="4"/>
      <c r="CG679" s="8"/>
      <c r="CH679" s="4"/>
      <c r="CI679" s="8"/>
      <c r="CJ679" s="8"/>
      <c r="CK679" s="8"/>
      <c r="CL679" s="4"/>
      <c r="CM679" s="8"/>
      <c r="CN679" s="4"/>
      <c r="CO679" s="8"/>
      <c r="CP679" s="8"/>
      <c r="CQ679" s="8"/>
      <c r="CR679" s="4"/>
      <c r="CS679" s="8"/>
      <c r="CT679" s="4"/>
      <c r="CU679" s="8"/>
      <c r="CV679" s="8"/>
      <c r="CW679" s="8"/>
      <c r="CX679" s="4"/>
      <c r="CY679" s="8"/>
      <c r="CZ679" s="4"/>
      <c r="DA679" s="8"/>
      <c r="DB679" s="8"/>
      <c r="DC679" s="8"/>
      <c r="DD679" s="4"/>
      <c r="DE679" s="8"/>
      <c r="DF679" s="4"/>
      <c r="DG679" s="8"/>
      <c r="DH679" s="8"/>
      <c r="DI679" s="8"/>
      <c r="DJ679" s="4"/>
      <c r="DK679" s="8"/>
      <c r="DL679" s="4"/>
      <c r="DM679" s="8"/>
      <c r="DN679" s="8"/>
      <c r="DO679" s="8"/>
      <c r="DP679" s="4"/>
      <c r="DQ679" s="8"/>
      <c r="DR679" s="4"/>
      <c r="DS679" s="8"/>
      <c r="DT679" s="8"/>
      <c r="DU679" s="8"/>
      <c r="DV679" s="4"/>
      <c r="DW679" s="8"/>
      <c r="DX679" s="4"/>
      <c r="DY679" s="8"/>
      <c r="DZ679" s="8"/>
      <c r="EA679" s="8"/>
      <c r="EB679" s="4"/>
      <c r="EC679" s="8"/>
      <c r="ED679" s="4"/>
      <c r="EE679" s="8"/>
      <c r="EF679" s="8"/>
      <c r="EG679" s="8"/>
      <c r="EH679" s="4"/>
      <c r="EI679" s="8"/>
      <c r="EJ679" s="4"/>
      <c r="EK679" s="8"/>
      <c r="EL679" s="8"/>
      <c r="EM679" s="8"/>
      <c r="EN679" s="4"/>
      <c r="EO679" s="8"/>
      <c r="EP679" s="4"/>
      <c r="EQ679" s="8"/>
      <c r="ER679" s="8"/>
      <c r="ES679" s="8"/>
      <c r="ET679" s="4"/>
      <c r="EU679" s="8"/>
      <c r="EV679" s="4"/>
      <c r="EW679" s="8"/>
      <c r="EX679" s="8"/>
      <c r="EY679" s="8"/>
      <c r="EZ679" s="4"/>
      <c r="FA679" s="8"/>
      <c r="FB679" s="4"/>
      <c r="FC679" s="8"/>
      <c r="FD679" s="7">
        <v>0</v>
      </c>
      <c r="FE679" s="7">
        <v>0</v>
      </c>
      <c r="FF679" s="4"/>
      <c r="FG679" s="7">
        <v>0</v>
      </c>
      <c r="FH679" s="4"/>
      <c r="FI679" s="7">
        <v>0</v>
      </c>
      <c r="FJ679" s="7">
        <v>0</v>
      </c>
      <c r="FK679" s="7">
        <v>0</v>
      </c>
      <c r="FL679" s="4"/>
      <c r="FM679" s="7">
        <v>0</v>
      </c>
      <c r="FN679" s="4"/>
      <c r="FO679" s="7">
        <v>0</v>
      </c>
      <c r="FP679" s="7">
        <v>0</v>
      </c>
      <c r="FQ679" s="7">
        <v>0</v>
      </c>
      <c r="FR679" s="4"/>
      <c r="FS679" s="7">
        <v>0</v>
      </c>
      <c r="FT679" s="4"/>
      <c r="FU679" s="7">
        <v>0</v>
      </c>
      <c r="FV679" s="7">
        <v>0</v>
      </c>
      <c r="FW679" s="7">
        <v>0</v>
      </c>
      <c r="FX679" s="4"/>
      <c r="FY679" s="7">
        <v>0</v>
      </c>
      <c r="FZ679" s="4"/>
      <c r="GA679" s="7">
        <v>0</v>
      </c>
      <c r="GB679" s="7">
        <v>0</v>
      </c>
      <c r="GC679" s="7">
        <v>0</v>
      </c>
      <c r="GD679" s="4"/>
      <c r="GE679" s="7">
        <v>0</v>
      </c>
      <c r="GF679" s="4"/>
      <c r="GG679" s="7">
        <v>0</v>
      </c>
      <c r="GH679" s="7">
        <v>0</v>
      </c>
      <c r="GI679" s="7">
        <v>0</v>
      </c>
      <c r="GJ679" s="4"/>
      <c r="GK679" s="7">
        <v>0</v>
      </c>
      <c r="GL679" s="4"/>
      <c r="GM679" s="7">
        <v>0</v>
      </c>
      <c r="GN679" s="7">
        <v>0</v>
      </c>
      <c r="GO679" s="7">
        <v>0</v>
      </c>
      <c r="GP679" s="4"/>
      <c r="GQ679" s="7">
        <v>0</v>
      </c>
      <c r="GR679" s="4"/>
      <c r="GS679" s="7">
        <v>0</v>
      </c>
      <c r="GT679" s="7">
        <v>0</v>
      </c>
      <c r="GU679" s="7">
        <v>0</v>
      </c>
      <c r="GV679" s="4"/>
      <c r="GW679" s="7">
        <v>0</v>
      </c>
      <c r="GX679" s="4"/>
      <c r="GY679" s="7">
        <v>0</v>
      </c>
      <c r="GZ679" s="3"/>
    </row>
    <row r="680" spans="1:208" s="11" customFormat="1" x14ac:dyDescent="0.25">
      <c r="A680" s="7" t="s">
        <v>220</v>
      </c>
      <c r="B680" s="7" t="s">
        <v>1501</v>
      </c>
      <c r="C680" s="7" t="s">
        <v>1502</v>
      </c>
      <c r="D680" s="33" t="s">
        <v>330</v>
      </c>
      <c r="E680" s="7" t="s">
        <v>280</v>
      </c>
      <c r="F680" s="8"/>
      <c r="G680" s="8"/>
      <c r="H680" s="8"/>
      <c r="I680" s="8"/>
      <c r="J680" s="8"/>
      <c r="K680" s="8"/>
      <c r="L680" s="8">
        <v>24.745091110632</v>
      </c>
      <c r="M680" s="8">
        <v>-8.0072921048941206E-5</v>
      </c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>
        <v>3.8721734892787497E-2</v>
      </c>
      <c r="AA680" s="8">
        <v>0</v>
      </c>
      <c r="AB680" s="8"/>
      <c r="AC680" s="8">
        <v>0</v>
      </c>
      <c r="AD680" s="8">
        <v>0</v>
      </c>
      <c r="AE680" s="8">
        <v>0</v>
      </c>
      <c r="AF680" s="8">
        <v>24.745011037710999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3.8721734892787497E-2</v>
      </c>
      <c r="AN680" s="8">
        <v>0</v>
      </c>
      <c r="AO680" s="8"/>
      <c r="AP680" s="8">
        <v>24.745011037710999</v>
      </c>
      <c r="AQ680" s="8"/>
      <c r="AR680" s="8"/>
      <c r="AS680" s="8"/>
      <c r="AT680" s="8">
        <v>3.8721734892787497E-2</v>
      </c>
      <c r="AU680" s="8">
        <f t="shared" si="55"/>
        <v>-24.745011037710999</v>
      </c>
      <c r="AV680" s="8">
        <f t="shared" si="56"/>
        <v>0</v>
      </c>
      <c r="AW680" s="8">
        <f t="shared" si="57"/>
        <v>0</v>
      </c>
      <c r="AX680" s="8">
        <v>-24.745171183553101</v>
      </c>
      <c r="AY680" s="8">
        <v>8.0072921048941206E-5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3.8721734892787497E-2</v>
      </c>
      <c r="BL680" s="9">
        <v>-3.8721734892787497E-2</v>
      </c>
      <c r="BM680" s="8" t="s">
        <v>268</v>
      </c>
      <c r="BN680" s="7" t="s">
        <v>268</v>
      </c>
      <c r="BO680" s="10">
        <v>983</v>
      </c>
      <c r="BP680" s="10"/>
      <c r="BQ680" s="7" t="s">
        <v>252</v>
      </c>
      <c r="BR680" s="8"/>
      <c r="BS680" s="8"/>
      <c r="BT680" s="4"/>
      <c r="BU680" s="8"/>
      <c r="BV680" s="4"/>
      <c r="BW680" s="8"/>
      <c r="BX680" s="8"/>
      <c r="BY680" s="8"/>
      <c r="BZ680" s="4"/>
      <c r="CA680" s="8"/>
      <c r="CB680" s="4"/>
      <c r="CC680" s="8"/>
      <c r="CD680" s="8"/>
      <c r="CE680" s="8"/>
      <c r="CF680" s="4"/>
      <c r="CG680" s="8"/>
      <c r="CH680" s="4"/>
      <c r="CI680" s="8"/>
      <c r="CJ680" s="8"/>
      <c r="CK680" s="8"/>
      <c r="CL680" s="4"/>
      <c r="CM680" s="8"/>
      <c r="CN680" s="4"/>
      <c r="CO680" s="8"/>
      <c r="CP680" s="8"/>
      <c r="CQ680" s="8"/>
      <c r="CR680" s="4"/>
      <c r="CS680" s="8"/>
      <c r="CT680" s="4"/>
      <c r="CU680" s="8"/>
      <c r="CV680" s="8"/>
      <c r="CW680" s="8"/>
      <c r="CX680" s="4"/>
      <c r="CY680" s="8"/>
      <c r="CZ680" s="4"/>
      <c r="DA680" s="8"/>
      <c r="DB680" s="8"/>
      <c r="DC680" s="8"/>
      <c r="DD680" s="4"/>
      <c r="DE680" s="8"/>
      <c r="DF680" s="4"/>
      <c r="DG680" s="8"/>
      <c r="DH680" s="8"/>
      <c r="DI680" s="8"/>
      <c r="DJ680" s="4"/>
      <c r="DK680" s="8"/>
      <c r="DL680" s="4"/>
      <c r="DM680" s="8"/>
      <c r="DN680" s="8"/>
      <c r="DO680" s="8"/>
      <c r="DP680" s="4"/>
      <c r="DQ680" s="8"/>
      <c r="DR680" s="4"/>
      <c r="DS680" s="8"/>
      <c r="DT680" s="8"/>
      <c r="DU680" s="8"/>
      <c r="DV680" s="4"/>
      <c r="DW680" s="8"/>
      <c r="DX680" s="4"/>
      <c r="DY680" s="8"/>
      <c r="DZ680" s="8"/>
      <c r="EA680" s="8"/>
      <c r="EB680" s="4"/>
      <c r="EC680" s="8"/>
      <c r="ED680" s="4"/>
      <c r="EE680" s="8"/>
      <c r="EF680" s="8"/>
      <c r="EG680" s="8"/>
      <c r="EH680" s="4"/>
      <c r="EI680" s="8"/>
      <c r="EJ680" s="4"/>
      <c r="EK680" s="8"/>
      <c r="EL680" s="8">
        <v>3.8721734892787497E-2</v>
      </c>
      <c r="EM680" s="8">
        <v>3.8721734892787497E-2</v>
      </c>
      <c r="EN680" s="4">
        <v>1</v>
      </c>
      <c r="EO680" s="8">
        <v>3.8721734892787497E-2</v>
      </c>
      <c r="EP680" s="4">
        <v>1</v>
      </c>
      <c r="EQ680" s="8">
        <v>0</v>
      </c>
      <c r="ER680" s="8">
        <v>0</v>
      </c>
      <c r="ES680" s="8">
        <v>0</v>
      </c>
      <c r="ET680" s="4"/>
      <c r="EU680" s="8">
        <v>-3.58603661263484E-4</v>
      </c>
      <c r="EV680" s="4"/>
      <c r="EW680" s="8">
        <v>0</v>
      </c>
      <c r="EX680" s="8"/>
      <c r="EY680" s="8"/>
      <c r="EZ680" s="4"/>
      <c r="FA680" s="8"/>
      <c r="FB680" s="4"/>
      <c r="FC680" s="8"/>
      <c r="FD680" s="7">
        <v>0</v>
      </c>
      <c r="FE680" s="7">
        <v>0</v>
      </c>
      <c r="FF680" s="4"/>
      <c r="FG680" s="7">
        <v>0</v>
      </c>
      <c r="FH680" s="4"/>
      <c r="FI680" s="7">
        <v>0</v>
      </c>
      <c r="FJ680" s="7">
        <v>0</v>
      </c>
      <c r="FK680" s="7">
        <v>0</v>
      </c>
      <c r="FL680" s="4"/>
      <c r="FM680" s="7">
        <v>0</v>
      </c>
      <c r="FN680" s="4"/>
      <c r="FO680" s="7">
        <v>0</v>
      </c>
      <c r="FP680" s="7">
        <v>0</v>
      </c>
      <c r="FQ680" s="7">
        <v>0</v>
      </c>
      <c r="FR680" s="4"/>
      <c r="FS680" s="7">
        <v>0</v>
      </c>
      <c r="FT680" s="4"/>
      <c r="FU680" s="7">
        <v>0</v>
      </c>
      <c r="FV680" s="7">
        <v>0</v>
      </c>
      <c r="FW680" s="7">
        <v>0</v>
      </c>
      <c r="FX680" s="4"/>
      <c r="FY680" s="7">
        <v>0</v>
      </c>
      <c r="FZ680" s="4"/>
      <c r="GA680" s="7">
        <v>0</v>
      </c>
      <c r="GB680" s="7">
        <v>0</v>
      </c>
      <c r="GC680" s="7">
        <v>0</v>
      </c>
      <c r="GD680" s="4"/>
      <c r="GE680" s="7">
        <v>0</v>
      </c>
      <c r="GF680" s="4"/>
      <c r="GG680" s="7">
        <v>0</v>
      </c>
      <c r="GH680" s="7">
        <v>0</v>
      </c>
      <c r="GI680" s="7">
        <v>0</v>
      </c>
      <c r="GJ680" s="4"/>
      <c r="GK680" s="7">
        <v>0</v>
      </c>
      <c r="GL680" s="4"/>
      <c r="GM680" s="7">
        <v>0</v>
      </c>
      <c r="GN680" s="7">
        <v>3.8721734892787497E-2</v>
      </c>
      <c r="GO680" s="7">
        <v>3.8721734892787497E-2</v>
      </c>
      <c r="GP680" s="4">
        <v>1</v>
      </c>
      <c r="GQ680" s="7">
        <v>3.8363131231524003E-2</v>
      </c>
      <c r="GR680" s="4">
        <v>0.99073895675758405</v>
      </c>
      <c r="GS680" s="7">
        <v>0</v>
      </c>
      <c r="GT680" s="7">
        <v>0</v>
      </c>
      <c r="GU680" s="7">
        <v>0</v>
      </c>
      <c r="GV680" s="4"/>
      <c r="GW680" s="7">
        <v>0</v>
      </c>
      <c r="GX680" s="4"/>
      <c r="GY680" s="7">
        <v>0</v>
      </c>
      <c r="GZ680" s="3"/>
    </row>
    <row r="681" spans="1:208" s="11" customFormat="1" x14ac:dyDescent="0.25">
      <c r="A681" s="7" t="s">
        <v>220</v>
      </c>
      <c r="B681" s="7" t="s">
        <v>1503</v>
      </c>
      <c r="C681" s="7" t="s">
        <v>1504</v>
      </c>
      <c r="D681" s="33" t="s">
        <v>248</v>
      </c>
      <c r="E681" s="7"/>
      <c r="F681" s="8">
        <v>0</v>
      </c>
      <c r="G681" s="8"/>
      <c r="H681" s="8"/>
      <c r="I681" s="8">
        <v>50.370119575774297</v>
      </c>
      <c r="J681" s="8">
        <v>22.824095334342299</v>
      </c>
      <c r="K681" s="8">
        <v>0</v>
      </c>
      <c r="L681" s="8">
        <v>0</v>
      </c>
      <c r="M681" s="8">
        <v>0</v>
      </c>
      <c r="N681" s="8"/>
      <c r="O681" s="8"/>
      <c r="P681" s="8"/>
      <c r="Q681" s="8"/>
      <c r="R681" s="8">
        <v>0</v>
      </c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>
        <v>0</v>
      </c>
      <c r="AD681" s="8">
        <v>50.370119575774297</v>
      </c>
      <c r="AE681" s="8">
        <v>22.824095334342299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50.370119575774297</v>
      </c>
      <c r="AP681" s="8">
        <v>22.824095334342299</v>
      </c>
      <c r="AQ681" s="8"/>
      <c r="AR681" s="8">
        <v>0</v>
      </c>
      <c r="AS681" s="8"/>
      <c r="AT681" s="8"/>
      <c r="AU681" s="8">
        <f t="shared" si="55"/>
        <v>-22.824095334342299</v>
      </c>
      <c r="AV681" s="8">
        <f t="shared" si="56"/>
        <v>0</v>
      </c>
      <c r="AW681" s="8">
        <f t="shared" si="57"/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9">
        <v>0</v>
      </c>
      <c r="BM681" s="8" t="s">
        <v>249</v>
      </c>
      <c r="BN681" s="7" t="s">
        <v>249</v>
      </c>
      <c r="BO681" s="10">
        <v>215</v>
      </c>
      <c r="BP681" s="10"/>
      <c r="BQ681" s="7" t="s">
        <v>252</v>
      </c>
      <c r="BR681" s="8"/>
      <c r="BS681" s="8"/>
      <c r="BT681" s="4"/>
      <c r="BU681" s="8"/>
      <c r="BV681" s="4"/>
      <c r="BW681" s="8"/>
      <c r="BX681" s="8"/>
      <c r="BY681" s="8"/>
      <c r="BZ681" s="4"/>
      <c r="CA681" s="8"/>
      <c r="CB681" s="4"/>
      <c r="CC681" s="8"/>
      <c r="CD681" s="8"/>
      <c r="CE681" s="8"/>
      <c r="CF681" s="4"/>
      <c r="CG681" s="8"/>
      <c r="CH681" s="4"/>
      <c r="CI681" s="8"/>
      <c r="CJ681" s="8"/>
      <c r="CK681" s="8"/>
      <c r="CL681" s="4"/>
      <c r="CM681" s="8"/>
      <c r="CN681" s="4"/>
      <c r="CO681" s="8"/>
      <c r="CP681" s="8">
        <v>0</v>
      </c>
      <c r="CQ681" s="8">
        <v>-1.0711600429645499E-3</v>
      </c>
      <c r="CR681" s="4"/>
      <c r="CS681" s="8">
        <v>-1.0711600429645499E-3</v>
      </c>
      <c r="CT681" s="4"/>
      <c r="CU681" s="8">
        <v>0</v>
      </c>
      <c r="CV681" s="8"/>
      <c r="CW681" s="8"/>
      <c r="CX681" s="4"/>
      <c r="CY681" s="8"/>
      <c r="CZ681" s="4"/>
      <c r="DA681" s="8"/>
      <c r="DB681" s="8"/>
      <c r="DC681" s="8"/>
      <c r="DD681" s="4"/>
      <c r="DE681" s="8"/>
      <c r="DF681" s="4"/>
      <c r="DG681" s="8"/>
      <c r="DH681" s="8"/>
      <c r="DI681" s="8"/>
      <c r="DJ681" s="4"/>
      <c r="DK681" s="8"/>
      <c r="DL681" s="4"/>
      <c r="DM681" s="8"/>
      <c r="DN681" s="8"/>
      <c r="DO681" s="8"/>
      <c r="DP681" s="4"/>
      <c r="DQ681" s="8"/>
      <c r="DR681" s="4"/>
      <c r="DS681" s="8"/>
      <c r="DT681" s="8"/>
      <c r="DU681" s="8"/>
      <c r="DV681" s="4"/>
      <c r="DW681" s="8"/>
      <c r="DX681" s="4"/>
      <c r="DY681" s="8"/>
      <c r="DZ681" s="8"/>
      <c r="EA681" s="8"/>
      <c r="EB681" s="4"/>
      <c r="EC681" s="8"/>
      <c r="ED681" s="4"/>
      <c r="EE681" s="8"/>
      <c r="EF681" s="8"/>
      <c r="EG681" s="8"/>
      <c r="EH681" s="4"/>
      <c r="EI681" s="8"/>
      <c r="EJ681" s="4"/>
      <c r="EK681" s="8"/>
      <c r="EL681" s="8"/>
      <c r="EM681" s="8"/>
      <c r="EN681" s="4"/>
      <c r="EO681" s="8"/>
      <c r="EP681" s="4"/>
      <c r="EQ681" s="8"/>
      <c r="ER681" s="8"/>
      <c r="ES681" s="8"/>
      <c r="ET681" s="4"/>
      <c r="EU681" s="8"/>
      <c r="EV681" s="4"/>
      <c r="EW681" s="8"/>
      <c r="EX681" s="8"/>
      <c r="EY681" s="8"/>
      <c r="EZ681" s="4"/>
      <c r="FA681" s="8"/>
      <c r="FB681" s="4"/>
      <c r="FC681" s="8"/>
      <c r="FD681" s="7">
        <v>0</v>
      </c>
      <c r="FE681" s="7">
        <v>0</v>
      </c>
      <c r="FF681" s="4"/>
      <c r="FG681" s="7">
        <v>0</v>
      </c>
      <c r="FH681" s="4"/>
      <c r="FI681" s="7">
        <v>0</v>
      </c>
      <c r="FJ681" s="7">
        <v>0</v>
      </c>
      <c r="FK681" s="7">
        <v>0</v>
      </c>
      <c r="FL681" s="4"/>
      <c r="FM681" s="7">
        <v>0</v>
      </c>
      <c r="FN681" s="4"/>
      <c r="FO681" s="7">
        <v>0</v>
      </c>
      <c r="FP681" s="7">
        <v>0</v>
      </c>
      <c r="FQ681" s="7">
        <v>-1.0711600429645499E-3</v>
      </c>
      <c r="FR681" s="4"/>
      <c r="FS681" s="7">
        <v>-1.0711600429645499E-3</v>
      </c>
      <c r="FT681" s="4"/>
      <c r="FU681" s="7">
        <v>0</v>
      </c>
      <c r="FV681" s="7">
        <v>0</v>
      </c>
      <c r="FW681" s="7">
        <v>0</v>
      </c>
      <c r="FX681" s="4"/>
      <c r="FY681" s="7">
        <v>0</v>
      </c>
      <c r="FZ681" s="4"/>
      <c r="GA681" s="7">
        <v>0</v>
      </c>
      <c r="GB681" s="7">
        <v>0</v>
      </c>
      <c r="GC681" s="7">
        <v>0</v>
      </c>
      <c r="GD681" s="4"/>
      <c r="GE681" s="7">
        <v>0</v>
      </c>
      <c r="GF681" s="4"/>
      <c r="GG681" s="7">
        <v>0</v>
      </c>
      <c r="GH681" s="7">
        <v>0</v>
      </c>
      <c r="GI681" s="7">
        <v>0</v>
      </c>
      <c r="GJ681" s="4"/>
      <c r="GK681" s="7">
        <v>0</v>
      </c>
      <c r="GL681" s="4"/>
      <c r="GM681" s="7">
        <v>0</v>
      </c>
      <c r="GN681" s="7">
        <v>0</v>
      </c>
      <c r="GO681" s="7">
        <v>0</v>
      </c>
      <c r="GP681" s="4"/>
      <c r="GQ681" s="7">
        <v>0</v>
      </c>
      <c r="GR681" s="4"/>
      <c r="GS681" s="7">
        <v>0</v>
      </c>
      <c r="GT681" s="7">
        <v>0</v>
      </c>
      <c r="GU681" s="7">
        <v>0</v>
      </c>
      <c r="GV681" s="4"/>
      <c r="GW681" s="7">
        <v>0</v>
      </c>
      <c r="GX681" s="4"/>
      <c r="GY681" s="7">
        <v>0</v>
      </c>
      <c r="GZ681" s="3"/>
    </row>
    <row r="682" spans="1:208" s="11" customFormat="1" x14ac:dyDescent="0.25">
      <c r="A682" s="7" t="s">
        <v>220</v>
      </c>
      <c r="B682" s="7" t="s">
        <v>1505</v>
      </c>
      <c r="C682" s="7" t="s">
        <v>1506</v>
      </c>
      <c r="D682" s="33" t="s">
        <v>228</v>
      </c>
      <c r="E682" s="7" t="s">
        <v>229</v>
      </c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>
        <v>3.8774328830473501</v>
      </c>
      <c r="AA682" s="8">
        <v>131.229745315641</v>
      </c>
      <c r="AB682" s="8">
        <v>158.35257548358101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135.10717819868799</v>
      </c>
      <c r="AN682" s="8">
        <v>158.35257548358101</v>
      </c>
      <c r="AO682" s="8"/>
      <c r="AP682" s="8"/>
      <c r="AQ682" s="8"/>
      <c r="AR682" s="8"/>
      <c r="AS682" s="8"/>
      <c r="AT682" s="8">
        <v>293.45975368226902</v>
      </c>
      <c r="AU682" s="8">
        <f t="shared" si="55"/>
        <v>0</v>
      </c>
      <c r="AV682" s="8">
        <f t="shared" si="56"/>
        <v>0</v>
      </c>
      <c r="AW682" s="8">
        <f t="shared" si="57"/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3.8774328830473501</v>
      </c>
      <c r="BL682" s="9">
        <v>127.352312432593</v>
      </c>
      <c r="BM682" s="8" t="s">
        <v>236</v>
      </c>
      <c r="BN682" s="7" t="s">
        <v>236</v>
      </c>
      <c r="BO682" s="10">
        <v>291</v>
      </c>
      <c r="BP682" s="10"/>
      <c r="BQ682" s="7" t="s">
        <v>252</v>
      </c>
      <c r="BR682" s="8"/>
      <c r="BS682" s="8"/>
      <c r="BT682" s="4"/>
      <c r="BU682" s="8"/>
      <c r="BV682" s="4"/>
      <c r="BW682" s="8"/>
      <c r="BX682" s="8"/>
      <c r="BY682" s="8"/>
      <c r="BZ682" s="4"/>
      <c r="CA682" s="8"/>
      <c r="CB682" s="4"/>
      <c r="CC682" s="8"/>
      <c r="CD682" s="8"/>
      <c r="CE682" s="8"/>
      <c r="CF682" s="4"/>
      <c r="CG682" s="8"/>
      <c r="CH682" s="4"/>
      <c r="CI682" s="8"/>
      <c r="CJ682" s="8"/>
      <c r="CK682" s="8"/>
      <c r="CL682" s="4"/>
      <c r="CM682" s="8"/>
      <c r="CN682" s="4"/>
      <c r="CO682" s="8"/>
      <c r="CP682" s="8"/>
      <c r="CQ682" s="8"/>
      <c r="CR682" s="4"/>
      <c r="CS682" s="8"/>
      <c r="CT682" s="4"/>
      <c r="CU682" s="8"/>
      <c r="CV682" s="8"/>
      <c r="CW682" s="8"/>
      <c r="CX682" s="4"/>
      <c r="CY682" s="8"/>
      <c r="CZ682" s="4"/>
      <c r="DA682" s="8"/>
      <c r="DB682" s="8"/>
      <c r="DC682" s="8"/>
      <c r="DD682" s="4"/>
      <c r="DE682" s="8"/>
      <c r="DF682" s="4"/>
      <c r="DG682" s="8"/>
      <c r="DH682" s="8"/>
      <c r="DI682" s="8"/>
      <c r="DJ682" s="4"/>
      <c r="DK682" s="8"/>
      <c r="DL682" s="4"/>
      <c r="DM682" s="8"/>
      <c r="DN682" s="8"/>
      <c r="DO682" s="8"/>
      <c r="DP682" s="4"/>
      <c r="DQ682" s="8"/>
      <c r="DR682" s="4"/>
      <c r="DS682" s="8"/>
      <c r="DT682" s="8"/>
      <c r="DU682" s="8"/>
      <c r="DV682" s="4"/>
      <c r="DW682" s="8"/>
      <c r="DX682" s="4"/>
      <c r="DY682" s="8"/>
      <c r="DZ682" s="8"/>
      <c r="EA682" s="8"/>
      <c r="EB682" s="4"/>
      <c r="EC682" s="8"/>
      <c r="ED682" s="4"/>
      <c r="EE682" s="8"/>
      <c r="EF682" s="8"/>
      <c r="EG682" s="8"/>
      <c r="EH682" s="4"/>
      <c r="EI682" s="8"/>
      <c r="EJ682" s="4"/>
      <c r="EK682" s="8"/>
      <c r="EL682" s="8">
        <v>3.88168445419103</v>
      </c>
      <c r="EM682" s="8">
        <v>3.0313825536062402</v>
      </c>
      <c r="EN682" s="4">
        <v>0.780945125597026</v>
      </c>
      <c r="EO682" s="8">
        <v>2.4665328947368401</v>
      </c>
      <c r="EP682" s="4">
        <v>0.635428490863996</v>
      </c>
      <c r="EQ682" s="8">
        <v>0.56666666666666698</v>
      </c>
      <c r="ER682" s="8">
        <v>128.26585637314599</v>
      </c>
      <c r="ES682" s="8">
        <v>55.198765098182299</v>
      </c>
      <c r="ET682" s="4">
        <v>0.430346521350157</v>
      </c>
      <c r="EU682" s="8">
        <v>30.274324988708798</v>
      </c>
      <c r="EV682" s="4">
        <v>0.23602793326881799</v>
      </c>
      <c r="EW682" s="8">
        <v>22.7741935483871</v>
      </c>
      <c r="EX682" s="8">
        <v>154.07716406356101</v>
      </c>
      <c r="EY682" s="8">
        <v>89.478122140249695</v>
      </c>
      <c r="EZ682" s="4">
        <v>0.58073578056860797</v>
      </c>
      <c r="FA682" s="8">
        <v>67.295135228143295</v>
      </c>
      <c r="FB682" s="4">
        <v>0.43676255100582001</v>
      </c>
      <c r="FC682" s="8">
        <v>21.2258064516129</v>
      </c>
      <c r="FD682" s="7">
        <v>0</v>
      </c>
      <c r="FE682" s="7">
        <v>0</v>
      </c>
      <c r="FF682" s="4"/>
      <c r="FG682" s="7">
        <v>0</v>
      </c>
      <c r="FH682" s="4"/>
      <c r="FI682" s="7">
        <v>0</v>
      </c>
      <c r="FJ682" s="7">
        <v>0</v>
      </c>
      <c r="FK682" s="7">
        <v>0</v>
      </c>
      <c r="FL682" s="4"/>
      <c r="FM682" s="7">
        <v>0</v>
      </c>
      <c r="FN682" s="4"/>
      <c r="FO682" s="7">
        <v>0</v>
      </c>
      <c r="FP682" s="7">
        <v>0</v>
      </c>
      <c r="FQ682" s="7">
        <v>0</v>
      </c>
      <c r="FR682" s="4"/>
      <c r="FS682" s="7">
        <v>0</v>
      </c>
      <c r="FT682" s="4"/>
      <c r="FU682" s="7">
        <v>0</v>
      </c>
      <c r="FV682" s="7">
        <v>0</v>
      </c>
      <c r="FW682" s="7">
        <v>0</v>
      </c>
      <c r="FX682" s="4"/>
      <c r="FY682" s="7">
        <v>0</v>
      </c>
      <c r="FZ682" s="4"/>
      <c r="GA682" s="7">
        <v>0</v>
      </c>
      <c r="GB682" s="7">
        <v>0</v>
      </c>
      <c r="GC682" s="7">
        <v>0</v>
      </c>
      <c r="GD682" s="4"/>
      <c r="GE682" s="7">
        <v>0</v>
      </c>
      <c r="GF682" s="4"/>
      <c r="GG682" s="7">
        <v>0</v>
      </c>
      <c r="GH682" s="7">
        <v>0</v>
      </c>
      <c r="GI682" s="7">
        <v>0</v>
      </c>
      <c r="GJ682" s="4"/>
      <c r="GK682" s="7">
        <v>0</v>
      </c>
      <c r="GL682" s="4"/>
      <c r="GM682" s="7">
        <v>0</v>
      </c>
      <c r="GN682" s="7">
        <v>132.147540827337</v>
      </c>
      <c r="GO682" s="7">
        <v>58.230147651788599</v>
      </c>
      <c r="GP682" s="4">
        <v>0.44064495856091301</v>
      </c>
      <c r="GQ682" s="7">
        <v>32.740857883445599</v>
      </c>
      <c r="GR682" s="4">
        <v>0.24775987262770599</v>
      </c>
      <c r="GS682" s="7">
        <v>23.340860215053802</v>
      </c>
      <c r="GT682" s="7">
        <v>154.07716406356101</v>
      </c>
      <c r="GU682" s="7">
        <v>89.478122140249695</v>
      </c>
      <c r="GV682" s="4">
        <v>0.58073578056860797</v>
      </c>
      <c r="GW682" s="7">
        <v>67.295135228143295</v>
      </c>
      <c r="GX682" s="4">
        <v>0.43676255100582001</v>
      </c>
      <c r="GY682" s="7">
        <v>21.2258064516129</v>
      </c>
      <c r="GZ682" s="3"/>
    </row>
    <row r="683" spans="1:208" s="11" customFormat="1" x14ac:dyDescent="0.25">
      <c r="A683" s="7" t="s">
        <v>220</v>
      </c>
      <c r="B683" s="7" t="s">
        <v>1507</v>
      </c>
      <c r="C683" s="7" t="s">
        <v>1508</v>
      </c>
      <c r="D683" s="33" t="s">
        <v>228</v>
      </c>
      <c r="E683" s="7" t="s">
        <v>229</v>
      </c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>
        <v>82.172020725388606</v>
      </c>
      <c r="U683" s="8">
        <v>-8.7486855941125694E-2</v>
      </c>
      <c r="V683" s="8"/>
      <c r="W683" s="8"/>
      <c r="X683" s="8"/>
      <c r="Y683" s="8"/>
      <c r="Z683" s="8"/>
      <c r="AA683" s="8"/>
      <c r="AB683" s="8"/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82.084533869447498</v>
      </c>
      <c r="AK683" s="8">
        <v>0</v>
      </c>
      <c r="AL683" s="8">
        <v>0</v>
      </c>
      <c r="AM683" s="8">
        <v>0</v>
      </c>
      <c r="AN683" s="8">
        <v>0</v>
      </c>
      <c r="AO683" s="8"/>
      <c r="AP683" s="8"/>
      <c r="AQ683" s="8"/>
      <c r="AR683" s="8">
        <v>82.084533869447498</v>
      </c>
      <c r="AS683" s="8"/>
      <c r="AT683" s="8"/>
      <c r="AU683" s="8">
        <f t="shared" si="55"/>
        <v>0</v>
      </c>
      <c r="AV683" s="8">
        <f t="shared" si="56"/>
        <v>82.084533869447498</v>
      </c>
      <c r="AW683" s="8">
        <f t="shared" si="57"/>
        <v>-82.084533869447498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82.172020725388606</v>
      </c>
      <c r="BF683" s="8">
        <v>-82.2595075813297</v>
      </c>
      <c r="BG683" s="8">
        <v>8.7486855941125694E-2</v>
      </c>
      <c r="BH683" s="8">
        <v>0</v>
      </c>
      <c r="BI683" s="8">
        <v>0</v>
      </c>
      <c r="BJ683" s="8">
        <v>0</v>
      </c>
      <c r="BK683" s="8">
        <v>0</v>
      </c>
      <c r="BL683" s="9">
        <v>0</v>
      </c>
      <c r="BM683" s="8" t="s">
        <v>249</v>
      </c>
      <c r="BN683" s="7" t="s">
        <v>249</v>
      </c>
      <c r="BO683" s="10">
        <v>999</v>
      </c>
      <c r="BP683" s="10"/>
      <c r="BQ683" s="7" t="s">
        <v>252</v>
      </c>
      <c r="BR683" s="8"/>
      <c r="BS683" s="8"/>
      <c r="BT683" s="4"/>
      <c r="BU683" s="8"/>
      <c r="BV683" s="4"/>
      <c r="BW683" s="8"/>
      <c r="BX683" s="8"/>
      <c r="BY683" s="8"/>
      <c r="BZ683" s="4"/>
      <c r="CA683" s="8"/>
      <c r="CB683" s="4"/>
      <c r="CC683" s="8"/>
      <c r="CD683" s="8"/>
      <c r="CE683" s="8"/>
      <c r="CF683" s="4"/>
      <c r="CG683" s="8"/>
      <c r="CH683" s="4"/>
      <c r="CI683" s="8"/>
      <c r="CJ683" s="8"/>
      <c r="CK683" s="8"/>
      <c r="CL683" s="4"/>
      <c r="CM683" s="8"/>
      <c r="CN683" s="4"/>
      <c r="CO683" s="8"/>
      <c r="CP683" s="8"/>
      <c r="CQ683" s="8"/>
      <c r="CR683" s="4"/>
      <c r="CS683" s="8"/>
      <c r="CT683" s="4"/>
      <c r="CU683" s="8"/>
      <c r="CV683" s="8"/>
      <c r="CW683" s="8"/>
      <c r="CX683" s="4"/>
      <c r="CY683" s="8"/>
      <c r="CZ683" s="4"/>
      <c r="DA683" s="8"/>
      <c r="DB683" s="8">
        <v>82.172020725388606</v>
      </c>
      <c r="DC683" s="8">
        <v>81.350300518134702</v>
      </c>
      <c r="DD683" s="4">
        <v>0.99</v>
      </c>
      <c r="DE683" s="8">
        <v>81.350300518134702</v>
      </c>
      <c r="DF683" s="4">
        <v>0.99</v>
      </c>
      <c r="DG683" s="8">
        <v>0</v>
      </c>
      <c r="DH683" s="8">
        <v>-8.7486855941125694E-2</v>
      </c>
      <c r="DI683" s="8">
        <v>0.74306618753713505</v>
      </c>
      <c r="DJ683" s="4">
        <v>-8.4934608695640197</v>
      </c>
      <c r="DK683" s="8">
        <v>9.7544761255416307E-2</v>
      </c>
      <c r="DL683" s="4">
        <v>1.11496475906117</v>
      </c>
      <c r="DM683" s="8">
        <v>0</v>
      </c>
      <c r="DN683" s="8"/>
      <c r="DO683" s="8"/>
      <c r="DP683" s="4"/>
      <c r="DQ683" s="8"/>
      <c r="DR683" s="4"/>
      <c r="DS683" s="8"/>
      <c r="DT683" s="8"/>
      <c r="DU683" s="8"/>
      <c r="DV683" s="4"/>
      <c r="DW683" s="8"/>
      <c r="DX683" s="4"/>
      <c r="DY683" s="8"/>
      <c r="DZ683" s="8"/>
      <c r="EA683" s="8"/>
      <c r="EB683" s="4"/>
      <c r="EC683" s="8"/>
      <c r="ED683" s="4"/>
      <c r="EE683" s="8"/>
      <c r="EF683" s="8"/>
      <c r="EG683" s="8"/>
      <c r="EH683" s="4"/>
      <c r="EI683" s="8"/>
      <c r="EJ683" s="4"/>
      <c r="EK683" s="8"/>
      <c r="EL683" s="8"/>
      <c r="EM683" s="8"/>
      <c r="EN683" s="4"/>
      <c r="EO683" s="8"/>
      <c r="EP683" s="4"/>
      <c r="EQ683" s="8"/>
      <c r="ER683" s="8"/>
      <c r="ES683" s="8"/>
      <c r="ET683" s="4"/>
      <c r="EU683" s="8"/>
      <c r="EV683" s="4"/>
      <c r="EW683" s="8"/>
      <c r="EX683" s="8"/>
      <c r="EY683" s="8"/>
      <c r="EZ683" s="4"/>
      <c r="FA683" s="8"/>
      <c r="FB683" s="4"/>
      <c r="FC683" s="8"/>
      <c r="FD683" s="7">
        <v>0</v>
      </c>
      <c r="FE683" s="7">
        <v>0</v>
      </c>
      <c r="FF683" s="4"/>
      <c r="FG683" s="7">
        <v>0</v>
      </c>
      <c r="FH683" s="4"/>
      <c r="FI683" s="7">
        <v>0</v>
      </c>
      <c r="FJ683" s="7">
        <v>0</v>
      </c>
      <c r="FK683" s="7">
        <v>0</v>
      </c>
      <c r="FL683" s="4"/>
      <c r="FM683" s="7">
        <v>0</v>
      </c>
      <c r="FN683" s="4"/>
      <c r="FO683" s="7">
        <v>0</v>
      </c>
      <c r="FP683" s="7">
        <v>0</v>
      </c>
      <c r="FQ683" s="7">
        <v>0</v>
      </c>
      <c r="FR683" s="4"/>
      <c r="FS683" s="7">
        <v>0</v>
      </c>
      <c r="FT683" s="4"/>
      <c r="FU683" s="7">
        <v>0</v>
      </c>
      <c r="FV683" s="7">
        <v>82.084533869447498</v>
      </c>
      <c r="FW683" s="7">
        <v>82.093366705671897</v>
      </c>
      <c r="FX683" s="4">
        <v>1.00010760658321</v>
      </c>
      <c r="FY683" s="7">
        <v>81.447845279390094</v>
      </c>
      <c r="FZ683" s="4">
        <v>0.99224350118050297</v>
      </c>
      <c r="GA683" s="7">
        <v>0</v>
      </c>
      <c r="GB683" s="7">
        <v>0</v>
      </c>
      <c r="GC683" s="7">
        <v>0</v>
      </c>
      <c r="GD683" s="4"/>
      <c r="GE683" s="7">
        <v>0</v>
      </c>
      <c r="GF683" s="4"/>
      <c r="GG683" s="7">
        <v>0</v>
      </c>
      <c r="GH683" s="7">
        <v>0</v>
      </c>
      <c r="GI683" s="7">
        <v>0</v>
      </c>
      <c r="GJ683" s="4"/>
      <c r="GK683" s="7">
        <v>0</v>
      </c>
      <c r="GL683" s="4"/>
      <c r="GM683" s="7">
        <v>0</v>
      </c>
      <c r="GN683" s="7">
        <v>0</v>
      </c>
      <c r="GO683" s="7">
        <v>0</v>
      </c>
      <c r="GP683" s="4"/>
      <c r="GQ683" s="7">
        <v>0</v>
      </c>
      <c r="GR683" s="4"/>
      <c r="GS683" s="7">
        <v>0</v>
      </c>
      <c r="GT683" s="7">
        <v>0</v>
      </c>
      <c r="GU683" s="7">
        <v>0</v>
      </c>
      <c r="GV683" s="4"/>
      <c r="GW683" s="7">
        <v>0</v>
      </c>
      <c r="GX683" s="4"/>
      <c r="GY683" s="7">
        <v>0</v>
      </c>
      <c r="GZ683" s="3"/>
    </row>
    <row r="684" spans="1:208" s="11" customFormat="1" x14ac:dyDescent="0.25">
      <c r="A684" s="7" t="s">
        <v>220</v>
      </c>
      <c r="B684" s="7" t="s">
        <v>1509</v>
      </c>
      <c r="C684" s="7" t="s">
        <v>1510</v>
      </c>
      <c r="D684" s="33" t="s">
        <v>241</v>
      </c>
      <c r="E684" s="7"/>
      <c r="F684" s="8"/>
      <c r="G684" s="8"/>
      <c r="H684" s="8"/>
      <c r="I684" s="8"/>
      <c r="J684" s="8"/>
      <c r="K684" s="8"/>
      <c r="L684" s="8">
        <v>0</v>
      </c>
      <c r="M684" s="8"/>
      <c r="N684" s="8">
        <v>0</v>
      </c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/>
      <c r="AP684" s="8">
        <v>0</v>
      </c>
      <c r="AQ684" s="8">
        <v>0</v>
      </c>
      <c r="AR684" s="8"/>
      <c r="AS684" s="8"/>
      <c r="AT684" s="8"/>
      <c r="AU684" s="8">
        <f t="shared" si="55"/>
        <v>0</v>
      </c>
      <c r="AV684" s="8">
        <f t="shared" si="56"/>
        <v>0</v>
      </c>
      <c r="AW684" s="8">
        <f t="shared" si="57"/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9">
        <v>0</v>
      </c>
      <c r="BM684" s="8" t="s">
        <v>268</v>
      </c>
      <c r="BN684" s="7" t="s">
        <v>268</v>
      </c>
      <c r="BO684" s="10"/>
      <c r="BP684" s="10"/>
      <c r="BQ684" s="7" t="s">
        <v>252</v>
      </c>
      <c r="BR684" s="8">
        <v>0</v>
      </c>
      <c r="BS684" s="8">
        <v>0</v>
      </c>
      <c r="BT684" s="4"/>
      <c r="BU684" s="8">
        <v>-3.6947048725736203E-2</v>
      </c>
      <c r="BV684" s="4"/>
      <c r="BW684" s="8">
        <v>0</v>
      </c>
      <c r="BX684" s="8"/>
      <c r="BY684" s="8"/>
      <c r="BZ684" s="4"/>
      <c r="CA684" s="8"/>
      <c r="CB684" s="4"/>
      <c r="CC684" s="8"/>
      <c r="CD684" s="8"/>
      <c r="CE684" s="8"/>
      <c r="CF684" s="4"/>
      <c r="CG684" s="8"/>
      <c r="CH684" s="4"/>
      <c r="CI684" s="8"/>
      <c r="CJ684" s="8"/>
      <c r="CK684" s="8"/>
      <c r="CL684" s="4"/>
      <c r="CM684" s="8"/>
      <c r="CN684" s="4"/>
      <c r="CO684" s="8"/>
      <c r="CP684" s="8"/>
      <c r="CQ684" s="8"/>
      <c r="CR684" s="4"/>
      <c r="CS684" s="8"/>
      <c r="CT684" s="4"/>
      <c r="CU684" s="8"/>
      <c r="CV684" s="8"/>
      <c r="CW684" s="8"/>
      <c r="CX684" s="4"/>
      <c r="CY684" s="8"/>
      <c r="CZ684" s="4"/>
      <c r="DA684" s="8"/>
      <c r="DB684" s="8"/>
      <c r="DC684" s="8"/>
      <c r="DD684" s="4"/>
      <c r="DE684" s="8"/>
      <c r="DF684" s="4"/>
      <c r="DG684" s="8"/>
      <c r="DH684" s="8"/>
      <c r="DI684" s="8"/>
      <c r="DJ684" s="4"/>
      <c r="DK684" s="8"/>
      <c r="DL684" s="4"/>
      <c r="DM684" s="8"/>
      <c r="DN684" s="8"/>
      <c r="DO684" s="8"/>
      <c r="DP684" s="4"/>
      <c r="DQ684" s="8"/>
      <c r="DR684" s="4"/>
      <c r="DS684" s="8"/>
      <c r="DT684" s="8"/>
      <c r="DU684" s="8"/>
      <c r="DV684" s="4"/>
      <c r="DW684" s="8"/>
      <c r="DX684" s="4"/>
      <c r="DY684" s="8"/>
      <c r="DZ684" s="8"/>
      <c r="EA684" s="8"/>
      <c r="EB684" s="4"/>
      <c r="EC684" s="8"/>
      <c r="ED684" s="4"/>
      <c r="EE684" s="8"/>
      <c r="EF684" s="8"/>
      <c r="EG684" s="8"/>
      <c r="EH684" s="4"/>
      <c r="EI684" s="8"/>
      <c r="EJ684" s="4"/>
      <c r="EK684" s="8"/>
      <c r="EL684" s="8"/>
      <c r="EM684" s="8"/>
      <c r="EN684" s="4"/>
      <c r="EO684" s="8"/>
      <c r="EP684" s="4"/>
      <c r="EQ684" s="8"/>
      <c r="ER684" s="8"/>
      <c r="ES684" s="8"/>
      <c r="ET684" s="4"/>
      <c r="EU684" s="8"/>
      <c r="EV684" s="4"/>
      <c r="EW684" s="8"/>
      <c r="EX684" s="8"/>
      <c r="EY684" s="8"/>
      <c r="EZ684" s="4"/>
      <c r="FA684" s="8"/>
      <c r="FB684" s="4"/>
      <c r="FC684" s="8"/>
      <c r="FD684" s="7">
        <v>0</v>
      </c>
      <c r="FE684" s="7">
        <v>0</v>
      </c>
      <c r="FF684" s="4"/>
      <c r="FG684" s="7">
        <v>-3.6947048725736203E-2</v>
      </c>
      <c r="FH684" s="4"/>
      <c r="FI684" s="7">
        <v>0</v>
      </c>
      <c r="FJ684" s="7">
        <v>0</v>
      </c>
      <c r="FK684" s="7">
        <v>0</v>
      </c>
      <c r="FL684" s="4"/>
      <c r="FM684" s="7">
        <v>0</v>
      </c>
      <c r="FN684" s="4"/>
      <c r="FO684" s="7">
        <v>0</v>
      </c>
      <c r="FP684" s="7">
        <v>0</v>
      </c>
      <c r="FQ684" s="7">
        <v>0</v>
      </c>
      <c r="FR684" s="4"/>
      <c r="FS684" s="7">
        <v>0</v>
      </c>
      <c r="FT684" s="4"/>
      <c r="FU684" s="7">
        <v>0</v>
      </c>
      <c r="FV684" s="7">
        <v>0</v>
      </c>
      <c r="FW684" s="7">
        <v>0</v>
      </c>
      <c r="FX684" s="4"/>
      <c r="FY684" s="7">
        <v>0</v>
      </c>
      <c r="FZ684" s="4"/>
      <c r="GA684" s="7">
        <v>0</v>
      </c>
      <c r="GB684" s="7">
        <v>0</v>
      </c>
      <c r="GC684" s="7">
        <v>0</v>
      </c>
      <c r="GD684" s="4"/>
      <c r="GE684" s="7">
        <v>0</v>
      </c>
      <c r="GF684" s="4"/>
      <c r="GG684" s="7">
        <v>0</v>
      </c>
      <c r="GH684" s="7">
        <v>0</v>
      </c>
      <c r="GI684" s="7">
        <v>0</v>
      </c>
      <c r="GJ684" s="4"/>
      <c r="GK684" s="7">
        <v>0</v>
      </c>
      <c r="GL684" s="4"/>
      <c r="GM684" s="7">
        <v>0</v>
      </c>
      <c r="GN684" s="7">
        <v>0</v>
      </c>
      <c r="GO684" s="7">
        <v>0</v>
      </c>
      <c r="GP684" s="4"/>
      <c r="GQ684" s="7">
        <v>0</v>
      </c>
      <c r="GR684" s="4"/>
      <c r="GS684" s="7">
        <v>0</v>
      </c>
      <c r="GT684" s="7">
        <v>0</v>
      </c>
      <c r="GU684" s="7">
        <v>0</v>
      </c>
      <c r="GV684" s="4"/>
      <c r="GW684" s="7">
        <v>0</v>
      </c>
      <c r="GX684" s="4"/>
      <c r="GY684" s="7">
        <v>0</v>
      </c>
      <c r="GZ684" s="3"/>
    </row>
    <row r="685" spans="1:208" s="11" customFormat="1" x14ac:dyDescent="0.25">
      <c r="A685" s="7" t="s">
        <v>220</v>
      </c>
      <c r="B685" s="7" t="s">
        <v>1511</v>
      </c>
      <c r="C685" s="7" t="s">
        <v>1512</v>
      </c>
      <c r="D685" s="33" t="s">
        <v>231</v>
      </c>
      <c r="E685" s="7"/>
      <c r="F685" s="8"/>
      <c r="G685" s="8"/>
      <c r="H685" s="8"/>
      <c r="I685" s="8"/>
      <c r="J685" s="8">
        <v>10.991026393896</v>
      </c>
      <c r="K685" s="8">
        <v>114.56340592878399</v>
      </c>
      <c r="L685" s="8">
        <v>105.590992517538</v>
      </c>
      <c r="M685" s="8">
        <v>0</v>
      </c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>
        <v>0</v>
      </c>
      <c r="AD685" s="8">
        <v>0</v>
      </c>
      <c r="AE685" s="8">
        <v>125.55443232268</v>
      </c>
      <c r="AF685" s="8">
        <v>105.590992517538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/>
      <c r="AP685" s="8">
        <v>231.145424840218</v>
      </c>
      <c r="AQ685" s="8"/>
      <c r="AR685" s="8"/>
      <c r="AS685" s="8"/>
      <c r="AT685" s="8"/>
      <c r="AU685" s="8">
        <f t="shared" si="55"/>
        <v>-231.145424840218</v>
      </c>
      <c r="AV685" s="8">
        <f t="shared" si="56"/>
        <v>0</v>
      </c>
      <c r="AW685" s="8">
        <f t="shared" si="57"/>
        <v>0</v>
      </c>
      <c r="AX685" s="8">
        <v>-105.590992517538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9">
        <v>0</v>
      </c>
      <c r="BM685" s="8" t="s">
        <v>268</v>
      </c>
      <c r="BN685" s="7" t="s">
        <v>268</v>
      </c>
      <c r="BO685" s="10"/>
      <c r="BP685" s="10"/>
      <c r="BQ685" s="7" t="s">
        <v>252</v>
      </c>
      <c r="BR685" s="8"/>
      <c r="BS685" s="8"/>
      <c r="BT685" s="4"/>
      <c r="BU685" s="8"/>
      <c r="BV685" s="4"/>
      <c r="BW685" s="8"/>
      <c r="BX685" s="8"/>
      <c r="BY685" s="8"/>
      <c r="BZ685" s="4"/>
      <c r="CA685" s="8"/>
      <c r="CB685" s="4"/>
      <c r="CC685" s="8"/>
      <c r="CD685" s="8"/>
      <c r="CE685" s="8"/>
      <c r="CF685" s="4"/>
      <c r="CG685" s="8"/>
      <c r="CH685" s="4"/>
      <c r="CI685" s="8"/>
      <c r="CJ685" s="8"/>
      <c r="CK685" s="8"/>
      <c r="CL685" s="4"/>
      <c r="CM685" s="8"/>
      <c r="CN685" s="4"/>
      <c r="CO685" s="8"/>
      <c r="CP685" s="8"/>
      <c r="CQ685" s="8"/>
      <c r="CR685" s="4"/>
      <c r="CS685" s="8"/>
      <c r="CT685" s="4"/>
      <c r="CU685" s="8"/>
      <c r="CV685" s="8"/>
      <c r="CW685" s="8"/>
      <c r="CX685" s="4"/>
      <c r="CY685" s="8"/>
      <c r="CZ685" s="4"/>
      <c r="DA685" s="8"/>
      <c r="DB685" s="8"/>
      <c r="DC685" s="8"/>
      <c r="DD685" s="4"/>
      <c r="DE685" s="8"/>
      <c r="DF685" s="4"/>
      <c r="DG685" s="8"/>
      <c r="DH685" s="8"/>
      <c r="DI685" s="8"/>
      <c r="DJ685" s="4"/>
      <c r="DK685" s="8"/>
      <c r="DL685" s="4"/>
      <c r="DM685" s="8"/>
      <c r="DN685" s="8"/>
      <c r="DO685" s="8"/>
      <c r="DP685" s="4"/>
      <c r="DQ685" s="8"/>
      <c r="DR685" s="4"/>
      <c r="DS685" s="8"/>
      <c r="DT685" s="8"/>
      <c r="DU685" s="8"/>
      <c r="DV685" s="4"/>
      <c r="DW685" s="8"/>
      <c r="DX685" s="4"/>
      <c r="DY685" s="8"/>
      <c r="DZ685" s="8"/>
      <c r="EA685" s="8"/>
      <c r="EB685" s="4"/>
      <c r="EC685" s="8"/>
      <c r="ED685" s="4"/>
      <c r="EE685" s="8"/>
      <c r="EF685" s="8"/>
      <c r="EG685" s="8"/>
      <c r="EH685" s="4"/>
      <c r="EI685" s="8"/>
      <c r="EJ685" s="4"/>
      <c r="EK685" s="8"/>
      <c r="EL685" s="8"/>
      <c r="EM685" s="8"/>
      <c r="EN685" s="4"/>
      <c r="EO685" s="8"/>
      <c r="EP685" s="4"/>
      <c r="EQ685" s="8"/>
      <c r="ER685" s="8"/>
      <c r="ES685" s="8"/>
      <c r="ET685" s="4"/>
      <c r="EU685" s="8"/>
      <c r="EV685" s="4"/>
      <c r="EW685" s="8"/>
      <c r="EX685" s="8"/>
      <c r="EY685" s="8"/>
      <c r="EZ685" s="4"/>
      <c r="FA685" s="8"/>
      <c r="FB685" s="4"/>
      <c r="FC685" s="8"/>
      <c r="FD685" s="7">
        <v>0</v>
      </c>
      <c r="FE685" s="7">
        <v>0</v>
      </c>
      <c r="FF685" s="4"/>
      <c r="FG685" s="7">
        <v>0</v>
      </c>
      <c r="FH685" s="4"/>
      <c r="FI685" s="7">
        <v>0</v>
      </c>
      <c r="FJ685" s="7">
        <v>0</v>
      </c>
      <c r="FK685" s="7">
        <v>0</v>
      </c>
      <c r="FL685" s="4"/>
      <c r="FM685" s="7">
        <v>0</v>
      </c>
      <c r="FN685" s="4"/>
      <c r="FO685" s="7">
        <v>0</v>
      </c>
      <c r="FP685" s="7">
        <v>0</v>
      </c>
      <c r="FQ685" s="7">
        <v>0</v>
      </c>
      <c r="FR685" s="4"/>
      <c r="FS685" s="7">
        <v>0</v>
      </c>
      <c r="FT685" s="4"/>
      <c r="FU685" s="7">
        <v>0</v>
      </c>
      <c r="FV685" s="7">
        <v>0</v>
      </c>
      <c r="FW685" s="7">
        <v>0</v>
      </c>
      <c r="FX685" s="4"/>
      <c r="FY685" s="7">
        <v>0</v>
      </c>
      <c r="FZ685" s="4"/>
      <c r="GA685" s="7">
        <v>0</v>
      </c>
      <c r="GB685" s="7">
        <v>0</v>
      </c>
      <c r="GC685" s="7">
        <v>0</v>
      </c>
      <c r="GD685" s="4"/>
      <c r="GE685" s="7">
        <v>0</v>
      </c>
      <c r="GF685" s="4"/>
      <c r="GG685" s="7">
        <v>0</v>
      </c>
      <c r="GH685" s="7">
        <v>0</v>
      </c>
      <c r="GI685" s="7">
        <v>0</v>
      </c>
      <c r="GJ685" s="4"/>
      <c r="GK685" s="7">
        <v>0</v>
      </c>
      <c r="GL685" s="4"/>
      <c r="GM685" s="7">
        <v>0</v>
      </c>
      <c r="GN685" s="7">
        <v>0</v>
      </c>
      <c r="GO685" s="7">
        <v>0</v>
      </c>
      <c r="GP685" s="4"/>
      <c r="GQ685" s="7">
        <v>0</v>
      </c>
      <c r="GR685" s="4"/>
      <c r="GS685" s="7">
        <v>0</v>
      </c>
      <c r="GT685" s="7">
        <v>0</v>
      </c>
      <c r="GU685" s="7">
        <v>0</v>
      </c>
      <c r="GV685" s="4"/>
      <c r="GW685" s="7">
        <v>0</v>
      </c>
      <c r="GX685" s="4"/>
      <c r="GY685" s="7">
        <v>0</v>
      </c>
      <c r="GZ685" s="3"/>
    </row>
    <row r="686" spans="1:208" s="11" customFormat="1" x14ac:dyDescent="0.25">
      <c r="A686" s="7" t="s">
        <v>220</v>
      </c>
      <c r="B686" s="7" t="s">
        <v>1513</v>
      </c>
      <c r="C686" s="7" t="s">
        <v>1514</v>
      </c>
      <c r="D686" s="33" t="s">
        <v>241</v>
      </c>
      <c r="E686" s="7"/>
      <c r="F686" s="8">
        <v>179.80124673613</v>
      </c>
      <c r="G686" s="8">
        <v>3.4586646784986899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>
        <v>183.25991141462799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183.25991141462799</v>
      </c>
      <c r="AP686" s="8">
        <v>0</v>
      </c>
      <c r="AQ686" s="8">
        <v>0</v>
      </c>
      <c r="AR686" s="8"/>
      <c r="AS686" s="8"/>
      <c r="AT686" s="8"/>
      <c r="AU686" s="8">
        <f t="shared" si="55"/>
        <v>0</v>
      </c>
      <c r="AV686" s="8">
        <f t="shared" si="56"/>
        <v>0</v>
      </c>
      <c r="AW686" s="8">
        <f t="shared" si="57"/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9">
        <v>0</v>
      </c>
      <c r="BM686" s="8" t="s">
        <v>268</v>
      </c>
      <c r="BN686" s="7" t="s">
        <v>268</v>
      </c>
      <c r="BO686" s="10"/>
      <c r="BP686" s="10"/>
      <c r="BQ686" s="7" t="s">
        <v>252</v>
      </c>
      <c r="BR686" s="8">
        <v>0</v>
      </c>
      <c r="BS686" s="8">
        <v>0</v>
      </c>
      <c r="BT686" s="4"/>
      <c r="BU686" s="8">
        <v>1.58043359545878E-2</v>
      </c>
      <c r="BV686" s="4"/>
      <c r="BW686" s="8">
        <v>0</v>
      </c>
      <c r="BX686" s="8">
        <v>0</v>
      </c>
      <c r="BY686" s="8">
        <v>0</v>
      </c>
      <c r="BZ686" s="4"/>
      <c r="CA686" s="8">
        <v>-3.62604165380273E-2</v>
      </c>
      <c r="CB686" s="4"/>
      <c r="CC686" s="8">
        <v>0</v>
      </c>
      <c r="CD686" s="8">
        <v>0</v>
      </c>
      <c r="CE686" s="8">
        <v>0</v>
      </c>
      <c r="CF686" s="4"/>
      <c r="CG686" s="8">
        <v>1.22087623433337E-2</v>
      </c>
      <c r="CH686" s="4"/>
      <c r="CI686" s="8">
        <v>0</v>
      </c>
      <c r="CJ686" s="8">
        <v>0</v>
      </c>
      <c r="CK686" s="8">
        <v>0</v>
      </c>
      <c r="CL686" s="4"/>
      <c r="CM686" s="8">
        <v>4.9326367885619997E-2</v>
      </c>
      <c r="CN686" s="4"/>
      <c r="CO686" s="8">
        <v>0</v>
      </c>
      <c r="CP686" s="8"/>
      <c r="CQ686" s="8"/>
      <c r="CR686" s="4"/>
      <c r="CS686" s="8"/>
      <c r="CT686" s="4"/>
      <c r="CU686" s="8"/>
      <c r="CV686" s="8"/>
      <c r="CW686" s="8"/>
      <c r="CX686" s="4"/>
      <c r="CY686" s="8"/>
      <c r="CZ686" s="4"/>
      <c r="DA686" s="8"/>
      <c r="DB686" s="8"/>
      <c r="DC686" s="8"/>
      <c r="DD686" s="4"/>
      <c r="DE686" s="8"/>
      <c r="DF686" s="4"/>
      <c r="DG686" s="8"/>
      <c r="DH686" s="8"/>
      <c r="DI686" s="8"/>
      <c r="DJ686" s="4"/>
      <c r="DK686" s="8"/>
      <c r="DL686" s="4"/>
      <c r="DM686" s="8"/>
      <c r="DN686" s="8"/>
      <c r="DO686" s="8"/>
      <c r="DP686" s="4"/>
      <c r="DQ686" s="8"/>
      <c r="DR686" s="4"/>
      <c r="DS686" s="8"/>
      <c r="DT686" s="8"/>
      <c r="DU686" s="8"/>
      <c r="DV686" s="4"/>
      <c r="DW686" s="8"/>
      <c r="DX686" s="4"/>
      <c r="DY686" s="8"/>
      <c r="DZ686" s="8"/>
      <c r="EA686" s="8"/>
      <c r="EB686" s="4"/>
      <c r="EC686" s="8"/>
      <c r="ED686" s="4"/>
      <c r="EE686" s="8"/>
      <c r="EF686" s="8"/>
      <c r="EG686" s="8"/>
      <c r="EH686" s="4"/>
      <c r="EI686" s="8"/>
      <c r="EJ686" s="4"/>
      <c r="EK686" s="8"/>
      <c r="EL686" s="8"/>
      <c r="EM686" s="8"/>
      <c r="EN686" s="4"/>
      <c r="EO686" s="8"/>
      <c r="EP686" s="4"/>
      <c r="EQ686" s="8"/>
      <c r="ER686" s="8"/>
      <c r="ES686" s="8"/>
      <c r="ET686" s="4"/>
      <c r="EU686" s="8"/>
      <c r="EV686" s="4"/>
      <c r="EW686" s="8"/>
      <c r="EX686" s="8"/>
      <c r="EY686" s="8"/>
      <c r="EZ686" s="4"/>
      <c r="FA686" s="8"/>
      <c r="FB686" s="4"/>
      <c r="FC686" s="8"/>
      <c r="FD686" s="7">
        <v>0</v>
      </c>
      <c r="FE686" s="7">
        <v>0</v>
      </c>
      <c r="FF686" s="4"/>
      <c r="FG686" s="7">
        <v>-2.04560805834395E-2</v>
      </c>
      <c r="FH686" s="4"/>
      <c r="FI686" s="7">
        <v>0</v>
      </c>
      <c r="FJ686" s="7">
        <v>0</v>
      </c>
      <c r="FK686" s="7">
        <v>0</v>
      </c>
      <c r="FL686" s="4"/>
      <c r="FM686" s="7">
        <v>6.1535130228953801E-2</v>
      </c>
      <c r="FN686" s="4"/>
      <c r="FO686" s="7">
        <v>0</v>
      </c>
      <c r="FP686" s="7">
        <v>0</v>
      </c>
      <c r="FQ686" s="7">
        <v>0</v>
      </c>
      <c r="FR686" s="4"/>
      <c r="FS686" s="7">
        <v>0</v>
      </c>
      <c r="FT686" s="4"/>
      <c r="FU686" s="7">
        <v>0</v>
      </c>
      <c r="FV686" s="7">
        <v>0</v>
      </c>
      <c r="FW686" s="7">
        <v>0</v>
      </c>
      <c r="FX686" s="4"/>
      <c r="FY686" s="7">
        <v>0</v>
      </c>
      <c r="FZ686" s="4"/>
      <c r="GA686" s="7">
        <v>0</v>
      </c>
      <c r="GB686" s="7">
        <v>0</v>
      </c>
      <c r="GC686" s="7">
        <v>0</v>
      </c>
      <c r="GD686" s="4"/>
      <c r="GE686" s="7">
        <v>0</v>
      </c>
      <c r="GF686" s="4"/>
      <c r="GG686" s="7">
        <v>0</v>
      </c>
      <c r="GH686" s="7">
        <v>0</v>
      </c>
      <c r="GI686" s="7">
        <v>0</v>
      </c>
      <c r="GJ686" s="4"/>
      <c r="GK686" s="7">
        <v>0</v>
      </c>
      <c r="GL686" s="4"/>
      <c r="GM686" s="7">
        <v>0</v>
      </c>
      <c r="GN686" s="7">
        <v>0</v>
      </c>
      <c r="GO686" s="7">
        <v>0</v>
      </c>
      <c r="GP686" s="4"/>
      <c r="GQ686" s="7">
        <v>0</v>
      </c>
      <c r="GR686" s="4"/>
      <c r="GS686" s="7">
        <v>0</v>
      </c>
      <c r="GT686" s="7">
        <v>0</v>
      </c>
      <c r="GU686" s="7">
        <v>0</v>
      </c>
      <c r="GV686" s="4"/>
      <c r="GW686" s="7">
        <v>0</v>
      </c>
      <c r="GX686" s="4"/>
      <c r="GY686" s="7">
        <v>0</v>
      </c>
      <c r="GZ686" s="3"/>
    </row>
    <row r="687" spans="1:208" s="11" customFormat="1" x14ac:dyDescent="0.25">
      <c r="A687" s="7" t="s">
        <v>220</v>
      </c>
      <c r="B687" s="7" t="s">
        <v>1515</v>
      </c>
      <c r="C687" s="7" t="s">
        <v>1516</v>
      </c>
      <c r="D687" s="33" t="s">
        <v>248</v>
      </c>
      <c r="E687" s="7"/>
      <c r="F687" s="8">
        <v>1.6888269317668301</v>
      </c>
      <c r="G687" s="8">
        <v>0</v>
      </c>
      <c r="H687" s="8">
        <v>0</v>
      </c>
      <c r="I687" s="8">
        <v>0</v>
      </c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>
        <v>1.6888269317668301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1.6888269317668301</v>
      </c>
      <c r="AP687" s="8"/>
      <c r="AQ687" s="8"/>
      <c r="AR687" s="8"/>
      <c r="AS687" s="8"/>
      <c r="AT687" s="8"/>
      <c r="AU687" s="8">
        <f t="shared" si="55"/>
        <v>0</v>
      </c>
      <c r="AV687" s="8">
        <f t="shared" si="56"/>
        <v>0</v>
      </c>
      <c r="AW687" s="8">
        <f t="shared" si="57"/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9">
        <v>0</v>
      </c>
      <c r="BM687" s="8" t="s">
        <v>249</v>
      </c>
      <c r="BN687" s="7" t="s">
        <v>249</v>
      </c>
      <c r="BO687" s="10">
        <v>186</v>
      </c>
      <c r="BP687" s="10"/>
      <c r="BQ687" s="7" t="s">
        <v>252</v>
      </c>
      <c r="BR687" s="8"/>
      <c r="BS687" s="8"/>
      <c r="BT687" s="4"/>
      <c r="BU687" s="8"/>
      <c r="BV687" s="4"/>
      <c r="BW687" s="8"/>
      <c r="BX687" s="8"/>
      <c r="BY687" s="8"/>
      <c r="BZ687" s="4"/>
      <c r="CA687" s="8"/>
      <c r="CB687" s="4"/>
      <c r="CC687" s="8"/>
      <c r="CD687" s="8"/>
      <c r="CE687" s="8"/>
      <c r="CF687" s="4"/>
      <c r="CG687" s="8"/>
      <c r="CH687" s="4"/>
      <c r="CI687" s="8"/>
      <c r="CJ687" s="8"/>
      <c r="CK687" s="8"/>
      <c r="CL687" s="4"/>
      <c r="CM687" s="8"/>
      <c r="CN687" s="4"/>
      <c r="CO687" s="8"/>
      <c r="CP687" s="8"/>
      <c r="CQ687" s="8"/>
      <c r="CR687" s="4"/>
      <c r="CS687" s="8"/>
      <c r="CT687" s="4"/>
      <c r="CU687" s="8"/>
      <c r="CV687" s="8"/>
      <c r="CW687" s="8"/>
      <c r="CX687" s="4"/>
      <c r="CY687" s="8"/>
      <c r="CZ687" s="4"/>
      <c r="DA687" s="8"/>
      <c r="DB687" s="8"/>
      <c r="DC687" s="8"/>
      <c r="DD687" s="4"/>
      <c r="DE687" s="8"/>
      <c r="DF687" s="4"/>
      <c r="DG687" s="8"/>
      <c r="DH687" s="8"/>
      <c r="DI687" s="8"/>
      <c r="DJ687" s="4"/>
      <c r="DK687" s="8"/>
      <c r="DL687" s="4"/>
      <c r="DM687" s="8"/>
      <c r="DN687" s="8"/>
      <c r="DO687" s="8"/>
      <c r="DP687" s="4"/>
      <c r="DQ687" s="8"/>
      <c r="DR687" s="4"/>
      <c r="DS687" s="8"/>
      <c r="DT687" s="8"/>
      <c r="DU687" s="8"/>
      <c r="DV687" s="4"/>
      <c r="DW687" s="8"/>
      <c r="DX687" s="4"/>
      <c r="DY687" s="8"/>
      <c r="DZ687" s="8"/>
      <c r="EA687" s="8"/>
      <c r="EB687" s="4"/>
      <c r="EC687" s="8"/>
      <c r="ED687" s="4"/>
      <c r="EE687" s="8"/>
      <c r="EF687" s="8"/>
      <c r="EG687" s="8"/>
      <c r="EH687" s="4"/>
      <c r="EI687" s="8"/>
      <c r="EJ687" s="4"/>
      <c r="EK687" s="8"/>
      <c r="EL687" s="8"/>
      <c r="EM687" s="8"/>
      <c r="EN687" s="4"/>
      <c r="EO687" s="8"/>
      <c r="EP687" s="4"/>
      <c r="EQ687" s="8"/>
      <c r="ER687" s="8"/>
      <c r="ES687" s="8"/>
      <c r="ET687" s="4"/>
      <c r="EU687" s="8"/>
      <c r="EV687" s="4"/>
      <c r="EW687" s="8"/>
      <c r="EX687" s="8"/>
      <c r="EY687" s="8"/>
      <c r="EZ687" s="4"/>
      <c r="FA687" s="8"/>
      <c r="FB687" s="4"/>
      <c r="FC687" s="8"/>
      <c r="FD687" s="7">
        <v>0</v>
      </c>
      <c r="FE687" s="7">
        <v>0</v>
      </c>
      <c r="FF687" s="4"/>
      <c r="FG687" s="7">
        <v>0</v>
      </c>
      <c r="FH687" s="4"/>
      <c r="FI687" s="7">
        <v>0</v>
      </c>
      <c r="FJ687" s="7">
        <v>0</v>
      </c>
      <c r="FK687" s="7">
        <v>0</v>
      </c>
      <c r="FL687" s="4"/>
      <c r="FM687" s="7">
        <v>0</v>
      </c>
      <c r="FN687" s="4"/>
      <c r="FO687" s="7">
        <v>0</v>
      </c>
      <c r="FP687" s="7">
        <v>0</v>
      </c>
      <c r="FQ687" s="7">
        <v>0</v>
      </c>
      <c r="FR687" s="4"/>
      <c r="FS687" s="7">
        <v>0</v>
      </c>
      <c r="FT687" s="4"/>
      <c r="FU687" s="7">
        <v>0</v>
      </c>
      <c r="FV687" s="7">
        <v>0</v>
      </c>
      <c r="FW687" s="7">
        <v>0</v>
      </c>
      <c r="FX687" s="4"/>
      <c r="FY687" s="7">
        <v>0</v>
      </c>
      <c r="FZ687" s="4"/>
      <c r="GA687" s="7">
        <v>0</v>
      </c>
      <c r="GB687" s="7">
        <v>0</v>
      </c>
      <c r="GC687" s="7">
        <v>0</v>
      </c>
      <c r="GD687" s="4"/>
      <c r="GE687" s="7">
        <v>0</v>
      </c>
      <c r="GF687" s="4"/>
      <c r="GG687" s="7">
        <v>0</v>
      </c>
      <c r="GH687" s="7">
        <v>0</v>
      </c>
      <c r="GI687" s="7">
        <v>0</v>
      </c>
      <c r="GJ687" s="4"/>
      <c r="GK687" s="7">
        <v>0</v>
      </c>
      <c r="GL687" s="4"/>
      <c r="GM687" s="7">
        <v>0</v>
      </c>
      <c r="GN687" s="7">
        <v>0</v>
      </c>
      <c r="GO687" s="7">
        <v>0</v>
      </c>
      <c r="GP687" s="4"/>
      <c r="GQ687" s="7">
        <v>0</v>
      </c>
      <c r="GR687" s="4"/>
      <c r="GS687" s="7">
        <v>0</v>
      </c>
      <c r="GT687" s="7">
        <v>0</v>
      </c>
      <c r="GU687" s="7">
        <v>0</v>
      </c>
      <c r="GV687" s="4"/>
      <c r="GW687" s="7">
        <v>0</v>
      </c>
      <c r="GX687" s="4"/>
      <c r="GY687" s="7">
        <v>0</v>
      </c>
      <c r="GZ687" s="3"/>
    </row>
    <row r="688" spans="1:208" s="11" customFormat="1" x14ac:dyDescent="0.25">
      <c r="A688" s="7" t="s">
        <v>220</v>
      </c>
      <c r="B688" s="7" t="s">
        <v>1517</v>
      </c>
      <c r="C688" s="7" t="s">
        <v>1518</v>
      </c>
      <c r="D688" s="33" t="s">
        <v>241</v>
      </c>
      <c r="E688" s="7"/>
      <c r="F688" s="8"/>
      <c r="G688" s="8"/>
      <c r="H688" s="8">
        <v>0</v>
      </c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/>
      <c r="AQ688" s="8"/>
      <c r="AR688" s="8"/>
      <c r="AS688" s="8"/>
      <c r="AT688" s="8"/>
      <c r="AU688" s="8">
        <f t="shared" si="55"/>
        <v>0</v>
      </c>
      <c r="AV688" s="8">
        <f t="shared" si="56"/>
        <v>0</v>
      </c>
      <c r="AW688" s="8">
        <f t="shared" si="57"/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9">
        <v>0</v>
      </c>
      <c r="BM688" s="8" t="s">
        <v>268</v>
      </c>
      <c r="BN688" s="7" t="s">
        <v>268</v>
      </c>
      <c r="BO688" s="10"/>
      <c r="BP688" s="10"/>
      <c r="BQ688" s="7" t="s">
        <v>252</v>
      </c>
      <c r="BR688" s="8"/>
      <c r="BS688" s="8"/>
      <c r="BT688" s="4"/>
      <c r="BU688" s="8"/>
      <c r="BV688" s="4"/>
      <c r="BW688" s="8"/>
      <c r="BX688" s="8"/>
      <c r="BY688" s="8"/>
      <c r="BZ688" s="4"/>
      <c r="CA688" s="8"/>
      <c r="CB688" s="4"/>
      <c r="CC688" s="8"/>
      <c r="CD688" s="8"/>
      <c r="CE688" s="8"/>
      <c r="CF688" s="4"/>
      <c r="CG688" s="8"/>
      <c r="CH688" s="4"/>
      <c r="CI688" s="8"/>
      <c r="CJ688" s="8"/>
      <c r="CK688" s="8"/>
      <c r="CL688" s="4"/>
      <c r="CM688" s="8"/>
      <c r="CN688" s="4"/>
      <c r="CO688" s="8"/>
      <c r="CP688" s="8"/>
      <c r="CQ688" s="8"/>
      <c r="CR688" s="4"/>
      <c r="CS688" s="8"/>
      <c r="CT688" s="4"/>
      <c r="CU688" s="8"/>
      <c r="CV688" s="8"/>
      <c r="CW688" s="8"/>
      <c r="CX688" s="4"/>
      <c r="CY688" s="8"/>
      <c r="CZ688" s="4"/>
      <c r="DA688" s="8"/>
      <c r="DB688" s="8"/>
      <c r="DC688" s="8"/>
      <c r="DD688" s="4"/>
      <c r="DE688" s="8"/>
      <c r="DF688" s="4"/>
      <c r="DG688" s="8"/>
      <c r="DH688" s="8"/>
      <c r="DI688" s="8"/>
      <c r="DJ688" s="4"/>
      <c r="DK688" s="8"/>
      <c r="DL688" s="4"/>
      <c r="DM688" s="8"/>
      <c r="DN688" s="8"/>
      <c r="DO688" s="8"/>
      <c r="DP688" s="4"/>
      <c r="DQ688" s="8"/>
      <c r="DR688" s="4"/>
      <c r="DS688" s="8"/>
      <c r="DT688" s="8"/>
      <c r="DU688" s="8"/>
      <c r="DV688" s="4"/>
      <c r="DW688" s="8"/>
      <c r="DX688" s="4"/>
      <c r="DY688" s="8"/>
      <c r="DZ688" s="8"/>
      <c r="EA688" s="8"/>
      <c r="EB688" s="4"/>
      <c r="EC688" s="8"/>
      <c r="ED688" s="4"/>
      <c r="EE688" s="8"/>
      <c r="EF688" s="8"/>
      <c r="EG688" s="8"/>
      <c r="EH688" s="4"/>
      <c r="EI688" s="8"/>
      <c r="EJ688" s="4"/>
      <c r="EK688" s="8"/>
      <c r="EL688" s="8"/>
      <c r="EM688" s="8"/>
      <c r="EN688" s="4"/>
      <c r="EO688" s="8"/>
      <c r="EP688" s="4"/>
      <c r="EQ688" s="8"/>
      <c r="ER688" s="8"/>
      <c r="ES688" s="8"/>
      <c r="ET688" s="4"/>
      <c r="EU688" s="8"/>
      <c r="EV688" s="4"/>
      <c r="EW688" s="8"/>
      <c r="EX688" s="8"/>
      <c r="EY688" s="8"/>
      <c r="EZ688" s="4"/>
      <c r="FA688" s="8"/>
      <c r="FB688" s="4"/>
      <c r="FC688" s="8"/>
      <c r="FD688" s="7">
        <v>0</v>
      </c>
      <c r="FE688" s="7">
        <v>0</v>
      </c>
      <c r="FF688" s="4"/>
      <c r="FG688" s="7">
        <v>0</v>
      </c>
      <c r="FH688" s="4"/>
      <c r="FI688" s="7">
        <v>0</v>
      </c>
      <c r="FJ688" s="7">
        <v>0</v>
      </c>
      <c r="FK688" s="7">
        <v>0</v>
      </c>
      <c r="FL688" s="4"/>
      <c r="FM688" s="7">
        <v>0</v>
      </c>
      <c r="FN688" s="4"/>
      <c r="FO688" s="7">
        <v>0</v>
      </c>
      <c r="FP688" s="7">
        <v>0</v>
      </c>
      <c r="FQ688" s="7">
        <v>0</v>
      </c>
      <c r="FR688" s="4"/>
      <c r="FS688" s="7">
        <v>0</v>
      </c>
      <c r="FT688" s="4"/>
      <c r="FU688" s="7">
        <v>0</v>
      </c>
      <c r="FV688" s="7">
        <v>0</v>
      </c>
      <c r="FW688" s="7">
        <v>0</v>
      </c>
      <c r="FX688" s="4"/>
      <c r="FY688" s="7">
        <v>0</v>
      </c>
      <c r="FZ688" s="4"/>
      <c r="GA688" s="7">
        <v>0</v>
      </c>
      <c r="GB688" s="7">
        <v>0</v>
      </c>
      <c r="GC688" s="7">
        <v>0</v>
      </c>
      <c r="GD688" s="4"/>
      <c r="GE688" s="7">
        <v>0</v>
      </c>
      <c r="GF688" s="4"/>
      <c r="GG688" s="7">
        <v>0</v>
      </c>
      <c r="GH688" s="7">
        <v>0</v>
      </c>
      <c r="GI688" s="7">
        <v>0</v>
      </c>
      <c r="GJ688" s="4"/>
      <c r="GK688" s="7">
        <v>0</v>
      </c>
      <c r="GL688" s="4"/>
      <c r="GM688" s="7">
        <v>0</v>
      </c>
      <c r="GN688" s="7">
        <v>0</v>
      </c>
      <c r="GO688" s="7">
        <v>0</v>
      </c>
      <c r="GP688" s="4"/>
      <c r="GQ688" s="7">
        <v>0</v>
      </c>
      <c r="GR688" s="4"/>
      <c r="GS688" s="7">
        <v>0</v>
      </c>
      <c r="GT688" s="7">
        <v>0</v>
      </c>
      <c r="GU688" s="7">
        <v>0</v>
      </c>
      <c r="GV688" s="4"/>
      <c r="GW688" s="7">
        <v>0</v>
      </c>
      <c r="GX688" s="4"/>
      <c r="GY688" s="7">
        <v>0</v>
      </c>
      <c r="GZ688" s="3"/>
    </row>
    <row r="689" spans="1:208" s="11" customFormat="1" x14ac:dyDescent="0.25">
      <c r="A689" s="7" t="s">
        <v>220</v>
      </c>
      <c r="B689" s="7" t="s">
        <v>1519</v>
      </c>
      <c r="C689" s="7" t="s">
        <v>1520</v>
      </c>
      <c r="D689" s="33" t="s">
        <v>231</v>
      </c>
      <c r="E689" s="7"/>
      <c r="F689" s="8"/>
      <c r="G689" s="8">
        <v>17.613024793805799</v>
      </c>
      <c r="H689" s="8">
        <v>8.4779916781698894</v>
      </c>
      <c r="I689" s="8">
        <v>0</v>
      </c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>
        <v>18.588407311362001</v>
      </c>
      <c r="AC689" s="8">
        <v>17.613024793805799</v>
      </c>
      <c r="AD689" s="8">
        <v>8.4779916781698894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18.588407311362001</v>
      </c>
      <c r="AO689" s="8">
        <v>26.091016471975699</v>
      </c>
      <c r="AP689" s="8"/>
      <c r="AQ689" s="8"/>
      <c r="AR689" s="8"/>
      <c r="AS689" s="8"/>
      <c r="AT689" s="8">
        <v>18.588407311362001</v>
      </c>
      <c r="AU689" s="8">
        <f t="shared" si="55"/>
        <v>0</v>
      </c>
      <c r="AV689" s="8">
        <f t="shared" si="56"/>
        <v>0</v>
      </c>
      <c r="AW689" s="8">
        <f t="shared" si="57"/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9">
        <v>0</v>
      </c>
      <c r="BM689" s="8" t="s">
        <v>268</v>
      </c>
      <c r="BN689" s="7" t="s">
        <v>268</v>
      </c>
      <c r="BO689" s="10">
        <v>448</v>
      </c>
      <c r="BP689" s="10"/>
      <c r="BQ689" s="7" t="s">
        <v>252</v>
      </c>
      <c r="BR689" s="8"/>
      <c r="BS689" s="8"/>
      <c r="BT689" s="4"/>
      <c r="BU689" s="8"/>
      <c r="BV689" s="4"/>
      <c r="BW689" s="8"/>
      <c r="BX689" s="8"/>
      <c r="BY689" s="8"/>
      <c r="BZ689" s="4"/>
      <c r="CA689" s="8"/>
      <c r="CB689" s="4"/>
      <c r="CC689" s="8"/>
      <c r="CD689" s="8"/>
      <c r="CE689" s="8"/>
      <c r="CF689" s="4"/>
      <c r="CG689" s="8"/>
      <c r="CH689" s="4"/>
      <c r="CI689" s="8"/>
      <c r="CJ689" s="8"/>
      <c r="CK689" s="8"/>
      <c r="CL689" s="4"/>
      <c r="CM689" s="8"/>
      <c r="CN689" s="4"/>
      <c r="CO689" s="8"/>
      <c r="CP689" s="8"/>
      <c r="CQ689" s="8"/>
      <c r="CR689" s="4"/>
      <c r="CS689" s="8"/>
      <c r="CT689" s="4"/>
      <c r="CU689" s="8"/>
      <c r="CV689" s="8"/>
      <c r="CW689" s="8"/>
      <c r="CX689" s="4"/>
      <c r="CY689" s="8"/>
      <c r="CZ689" s="4"/>
      <c r="DA689" s="8"/>
      <c r="DB689" s="8"/>
      <c r="DC689" s="8"/>
      <c r="DD689" s="4"/>
      <c r="DE689" s="8"/>
      <c r="DF689" s="4"/>
      <c r="DG689" s="8"/>
      <c r="DH689" s="8"/>
      <c r="DI689" s="8"/>
      <c r="DJ689" s="4"/>
      <c r="DK689" s="8"/>
      <c r="DL689" s="4"/>
      <c r="DM689" s="8"/>
      <c r="DN689" s="8"/>
      <c r="DO689" s="8"/>
      <c r="DP689" s="4"/>
      <c r="DQ689" s="8"/>
      <c r="DR689" s="4"/>
      <c r="DS689" s="8"/>
      <c r="DT689" s="8"/>
      <c r="DU689" s="8"/>
      <c r="DV689" s="4"/>
      <c r="DW689" s="8"/>
      <c r="DX689" s="4"/>
      <c r="DY689" s="8"/>
      <c r="DZ689" s="8"/>
      <c r="EA689" s="8"/>
      <c r="EB689" s="4"/>
      <c r="EC689" s="8"/>
      <c r="ED689" s="4"/>
      <c r="EE689" s="8"/>
      <c r="EF689" s="8"/>
      <c r="EG689" s="8"/>
      <c r="EH689" s="4"/>
      <c r="EI689" s="8"/>
      <c r="EJ689" s="4"/>
      <c r="EK689" s="8"/>
      <c r="EL689" s="8"/>
      <c r="EM689" s="8"/>
      <c r="EN689" s="4"/>
      <c r="EO689" s="8"/>
      <c r="EP689" s="4"/>
      <c r="EQ689" s="8"/>
      <c r="ER689" s="8"/>
      <c r="ES689" s="8"/>
      <c r="ET689" s="4"/>
      <c r="EU689" s="8"/>
      <c r="EV689" s="4"/>
      <c r="EW689" s="8"/>
      <c r="EX689" s="8">
        <v>18.275132668987901</v>
      </c>
      <c r="EY689" s="8">
        <v>7.5194630808020202</v>
      </c>
      <c r="EZ689" s="4">
        <v>0.41145874106633601</v>
      </c>
      <c r="FA689" s="8">
        <v>6.78978124624805</v>
      </c>
      <c r="FB689" s="4">
        <v>0.37153116036033101</v>
      </c>
      <c r="FC689" s="8">
        <v>0.76666666666666705</v>
      </c>
      <c r="FD689" s="7">
        <v>0</v>
      </c>
      <c r="FE689" s="7">
        <v>0</v>
      </c>
      <c r="FF689" s="4"/>
      <c r="FG689" s="7">
        <v>0</v>
      </c>
      <c r="FH689" s="4"/>
      <c r="FI689" s="7">
        <v>0</v>
      </c>
      <c r="FJ689" s="7">
        <v>0</v>
      </c>
      <c r="FK689" s="7">
        <v>0</v>
      </c>
      <c r="FL689" s="4"/>
      <c r="FM689" s="7">
        <v>0</v>
      </c>
      <c r="FN689" s="4"/>
      <c r="FO689" s="7">
        <v>0</v>
      </c>
      <c r="FP689" s="7">
        <v>0</v>
      </c>
      <c r="FQ689" s="7">
        <v>0</v>
      </c>
      <c r="FR689" s="4"/>
      <c r="FS689" s="7">
        <v>0</v>
      </c>
      <c r="FT689" s="4"/>
      <c r="FU689" s="7">
        <v>0</v>
      </c>
      <c r="FV689" s="7">
        <v>0</v>
      </c>
      <c r="FW689" s="7">
        <v>0</v>
      </c>
      <c r="FX689" s="4"/>
      <c r="FY689" s="7">
        <v>0</v>
      </c>
      <c r="FZ689" s="4"/>
      <c r="GA689" s="7">
        <v>0</v>
      </c>
      <c r="GB689" s="7">
        <v>0</v>
      </c>
      <c r="GC689" s="7">
        <v>0</v>
      </c>
      <c r="GD689" s="4"/>
      <c r="GE689" s="7">
        <v>0</v>
      </c>
      <c r="GF689" s="4"/>
      <c r="GG689" s="7">
        <v>0</v>
      </c>
      <c r="GH689" s="7">
        <v>0</v>
      </c>
      <c r="GI689" s="7">
        <v>0</v>
      </c>
      <c r="GJ689" s="4"/>
      <c r="GK689" s="7">
        <v>0</v>
      </c>
      <c r="GL689" s="4"/>
      <c r="GM689" s="7">
        <v>0</v>
      </c>
      <c r="GN689" s="7">
        <v>0</v>
      </c>
      <c r="GO689" s="7">
        <v>0</v>
      </c>
      <c r="GP689" s="4"/>
      <c r="GQ689" s="7">
        <v>0</v>
      </c>
      <c r="GR689" s="4"/>
      <c r="GS689" s="7">
        <v>0</v>
      </c>
      <c r="GT689" s="7">
        <v>18.275132668987901</v>
      </c>
      <c r="GU689" s="7">
        <v>7.5194630808020202</v>
      </c>
      <c r="GV689" s="4">
        <v>0.41145874106633601</v>
      </c>
      <c r="GW689" s="7">
        <v>6.78978124624805</v>
      </c>
      <c r="GX689" s="4">
        <v>0.37153116036033101</v>
      </c>
      <c r="GY689" s="7">
        <v>0.76666666666666705</v>
      </c>
      <c r="GZ689" s="3"/>
    </row>
    <row r="690" spans="1:208" s="11" customFormat="1" x14ac:dyDescent="0.25">
      <c r="A690" s="7" t="s">
        <v>220</v>
      </c>
      <c r="B690" s="7" t="s">
        <v>1521</v>
      </c>
      <c r="C690" s="7" t="s">
        <v>1522</v>
      </c>
      <c r="D690" s="33" t="s">
        <v>330</v>
      </c>
      <c r="E690" s="7" t="s">
        <v>280</v>
      </c>
      <c r="F690" s="8"/>
      <c r="G690" s="8"/>
      <c r="H690" s="8"/>
      <c r="I690" s="8"/>
      <c r="J690" s="8"/>
      <c r="K690" s="8"/>
      <c r="L690" s="8">
        <v>45.014182674729298</v>
      </c>
      <c r="M690" s="8">
        <v>242.30198133644399</v>
      </c>
      <c r="N690" s="8">
        <v>76.630096758705804</v>
      </c>
      <c r="O690" s="8">
        <v>38.456735857298597</v>
      </c>
      <c r="P690" s="8">
        <v>0</v>
      </c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>
        <v>0</v>
      </c>
      <c r="AD690" s="8">
        <v>0</v>
      </c>
      <c r="AE690" s="8">
        <v>0</v>
      </c>
      <c r="AF690" s="8">
        <v>287.31616401117299</v>
      </c>
      <c r="AG690" s="8">
        <v>115.086832616004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/>
      <c r="AP690" s="8">
        <v>287.31616401117299</v>
      </c>
      <c r="AQ690" s="8">
        <v>115.086832616004</v>
      </c>
      <c r="AR690" s="8"/>
      <c r="AS690" s="8"/>
      <c r="AT690" s="8"/>
      <c r="AU690" s="8">
        <f t="shared" si="55"/>
        <v>-172.22933139516897</v>
      </c>
      <c r="AV690" s="8">
        <f t="shared" si="56"/>
        <v>-115.086832616004</v>
      </c>
      <c r="AW690" s="8">
        <f t="shared" si="57"/>
        <v>0</v>
      </c>
      <c r="AX690" s="8">
        <v>197.28779866171499</v>
      </c>
      <c r="AY690" s="8">
        <v>-165.67188457773801</v>
      </c>
      <c r="AZ690" s="8">
        <v>-38.1733609014072</v>
      </c>
      <c r="BA690" s="8">
        <v>-38.456735857298597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9">
        <v>0</v>
      </c>
      <c r="BM690" s="8" t="s">
        <v>268</v>
      </c>
      <c r="BN690" s="7" t="s">
        <v>268</v>
      </c>
      <c r="BO690" s="10"/>
      <c r="BP690" s="10"/>
      <c r="BQ690" s="7" t="s">
        <v>252</v>
      </c>
      <c r="BR690" s="8">
        <v>76.630096758705804</v>
      </c>
      <c r="BS690" s="8">
        <v>15.530243185962499</v>
      </c>
      <c r="BT690" s="4">
        <v>0.202665060372616</v>
      </c>
      <c r="BU690" s="8">
        <v>9.6981995529695304</v>
      </c>
      <c r="BV690" s="4">
        <v>0.12655862335013601</v>
      </c>
      <c r="BW690" s="8">
        <v>3</v>
      </c>
      <c r="BX690" s="8">
        <v>38.456735857298597</v>
      </c>
      <c r="BY690" s="8">
        <v>8.4631755257164691</v>
      </c>
      <c r="BZ690" s="4">
        <v>0.220070043311028</v>
      </c>
      <c r="CA690" s="8">
        <v>5.6895539892933504</v>
      </c>
      <c r="CB690" s="4">
        <v>0.14794687750945801</v>
      </c>
      <c r="CC690" s="8">
        <v>1.45161290322581</v>
      </c>
      <c r="CD690" s="8">
        <v>0</v>
      </c>
      <c r="CE690" s="8">
        <v>7.4260138342602006E-2</v>
      </c>
      <c r="CF690" s="4"/>
      <c r="CG690" s="8">
        <v>7.4260138342602006E-2</v>
      </c>
      <c r="CH690" s="4"/>
      <c r="CI690" s="8">
        <v>0</v>
      </c>
      <c r="CJ690" s="8"/>
      <c r="CK690" s="8"/>
      <c r="CL690" s="4"/>
      <c r="CM690" s="8"/>
      <c r="CN690" s="4"/>
      <c r="CO690" s="8"/>
      <c r="CP690" s="8"/>
      <c r="CQ690" s="8"/>
      <c r="CR690" s="4"/>
      <c r="CS690" s="8"/>
      <c r="CT690" s="4"/>
      <c r="CU690" s="8"/>
      <c r="CV690" s="8"/>
      <c r="CW690" s="8"/>
      <c r="CX690" s="4"/>
      <c r="CY690" s="8"/>
      <c r="CZ690" s="4"/>
      <c r="DA690" s="8"/>
      <c r="DB690" s="8"/>
      <c r="DC690" s="8"/>
      <c r="DD690" s="4"/>
      <c r="DE690" s="8"/>
      <c r="DF690" s="4"/>
      <c r="DG690" s="8"/>
      <c r="DH690" s="8"/>
      <c r="DI690" s="8"/>
      <c r="DJ690" s="4"/>
      <c r="DK690" s="8"/>
      <c r="DL690" s="4"/>
      <c r="DM690" s="8"/>
      <c r="DN690" s="8"/>
      <c r="DO690" s="8"/>
      <c r="DP690" s="4"/>
      <c r="DQ690" s="8"/>
      <c r="DR690" s="4"/>
      <c r="DS690" s="8"/>
      <c r="DT690" s="8"/>
      <c r="DU690" s="8"/>
      <c r="DV690" s="4"/>
      <c r="DW690" s="8"/>
      <c r="DX690" s="4"/>
      <c r="DY690" s="8"/>
      <c r="DZ690" s="8"/>
      <c r="EA690" s="8"/>
      <c r="EB690" s="4"/>
      <c r="EC690" s="8"/>
      <c r="ED690" s="4"/>
      <c r="EE690" s="8"/>
      <c r="EF690" s="8"/>
      <c r="EG690" s="8"/>
      <c r="EH690" s="4"/>
      <c r="EI690" s="8"/>
      <c r="EJ690" s="4"/>
      <c r="EK690" s="8"/>
      <c r="EL690" s="8"/>
      <c r="EM690" s="8"/>
      <c r="EN690" s="4"/>
      <c r="EO690" s="8"/>
      <c r="EP690" s="4"/>
      <c r="EQ690" s="8"/>
      <c r="ER690" s="8"/>
      <c r="ES690" s="8"/>
      <c r="ET690" s="4"/>
      <c r="EU690" s="8"/>
      <c r="EV690" s="4"/>
      <c r="EW690" s="8"/>
      <c r="EX690" s="8"/>
      <c r="EY690" s="8"/>
      <c r="EZ690" s="4"/>
      <c r="FA690" s="8"/>
      <c r="FB690" s="4"/>
      <c r="FC690" s="8"/>
      <c r="FD690" s="7">
        <v>115.086832616004</v>
      </c>
      <c r="FE690" s="7">
        <v>23.993418711678999</v>
      </c>
      <c r="FF690" s="4">
        <v>0.208481006612935</v>
      </c>
      <c r="FG690" s="7">
        <v>15.387753542262899</v>
      </c>
      <c r="FH690" s="4">
        <v>0.13370559596166201</v>
      </c>
      <c r="FI690" s="7">
        <v>4.4516129032258096</v>
      </c>
      <c r="FJ690" s="7">
        <v>0</v>
      </c>
      <c r="FK690" s="7">
        <v>7.4260138342602006E-2</v>
      </c>
      <c r="FL690" s="4"/>
      <c r="FM690" s="7">
        <v>7.4260138342602006E-2</v>
      </c>
      <c r="FN690" s="4"/>
      <c r="FO690" s="7">
        <v>0</v>
      </c>
      <c r="FP690" s="7">
        <v>0</v>
      </c>
      <c r="FQ690" s="7">
        <v>0</v>
      </c>
      <c r="FR690" s="4"/>
      <c r="FS690" s="7">
        <v>0</v>
      </c>
      <c r="FT690" s="4"/>
      <c r="FU690" s="7">
        <v>0</v>
      </c>
      <c r="FV690" s="7">
        <v>0</v>
      </c>
      <c r="FW690" s="7">
        <v>0</v>
      </c>
      <c r="FX690" s="4"/>
      <c r="FY690" s="7">
        <v>0</v>
      </c>
      <c r="FZ690" s="4"/>
      <c r="GA690" s="7">
        <v>0</v>
      </c>
      <c r="GB690" s="7">
        <v>0</v>
      </c>
      <c r="GC690" s="7">
        <v>0</v>
      </c>
      <c r="GD690" s="4"/>
      <c r="GE690" s="7">
        <v>0</v>
      </c>
      <c r="GF690" s="4"/>
      <c r="GG690" s="7">
        <v>0</v>
      </c>
      <c r="GH690" s="7">
        <v>0</v>
      </c>
      <c r="GI690" s="7">
        <v>0</v>
      </c>
      <c r="GJ690" s="4"/>
      <c r="GK690" s="7">
        <v>0</v>
      </c>
      <c r="GL690" s="4"/>
      <c r="GM690" s="7">
        <v>0</v>
      </c>
      <c r="GN690" s="7">
        <v>0</v>
      </c>
      <c r="GO690" s="7">
        <v>0</v>
      </c>
      <c r="GP690" s="4"/>
      <c r="GQ690" s="7">
        <v>0</v>
      </c>
      <c r="GR690" s="4"/>
      <c r="GS690" s="7">
        <v>0</v>
      </c>
      <c r="GT690" s="7">
        <v>0</v>
      </c>
      <c r="GU690" s="7">
        <v>0</v>
      </c>
      <c r="GV690" s="4"/>
      <c r="GW690" s="7">
        <v>0</v>
      </c>
      <c r="GX690" s="4"/>
      <c r="GY690" s="7">
        <v>0</v>
      </c>
      <c r="GZ690" s="3"/>
    </row>
    <row r="691" spans="1:208" s="11" customFormat="1" x14ac:dyDescent="0.25">
      <c r="A691" s="7" t="s">
        <v>220</v>
      </c>
      <c r="B691" s="7" t="s">
        <v>1523</v>
      </c>
      <c r="C691" s="7" t="s">
        <v>1524</v>
      </c>
      <c r="D691" s="33" t="s">
        <v>231</v>
      </c>
      <c r="E691" s="7"/>
      <c r="F691" s="8"/>
      <c r="G691" s="8"/>
      <c r="H691" s="8"/>
      <c r="I691" s="8"/>
      <c r="J691" s="8"/>
      <c r="K691" s="8"/>
      <c r="L691" s="8"/>
      <c r="M691" s="8"/>
      <c r="N691" s="8">
        <v>23.831305456467199</v>
      </c>
      <c r="O691" s="8">
        <v>75.705880459270304</v>
      </c>
      <c r="P691" s="8">
        <v>69.148092303272506</v>
      </c>
      <c r="Q691" s="8">
        <v>39.036031867683903</v>
      </c>
      <c r="R691" s="8">
        <v>27.787674441193499</v>
      </c>
      <c r="S691" s="8">
        <v>32.410898001183902</v>
      </c>
      <c r="T691" s="8">
        <v>1.1427442605445799</v>
      </c>
      <c r="U691" s="8">
        <v>0</v>
      </c>
      <c r="V691" s="8"/>
      <c r="W691" s="8"/>
      <c r="X691" s="8"/>
      <c r="Y691" s="8"/>
      <c r="Z691" s="8"/>
      <c r="AA691" s="8"/>
      <c r="AB691" s="8"/>
      <c r="AC691" s="8">
        <v>0</v>
      </c>
      <c r="AD691" s="8">
        <v>0</v>
      </c>
      <c r="AE691" s="8">
        <v>0</v>
      </c>
      <c r="AF691" s="8">
        <v>0</v>
      </c>
      <c r="AG691" s="8">
        <v>99.537185915737496</v>
      </c>
      <c r="AH691" s="8">
        <v>108.184124170956</v>
      </c>
      <c r="AI691" s="8">
        <v>60.198572442377497</v>
      </c>
      <c r="AJ691" s="8">
        <v>1.1427442605445799</v>
      </c>
      <c r="AK691" s="8">
        <v>0</v>
      </c>
      <c r="AL691" s="8">
        <v>0</v>
      </c>
      <c r="AM691" s="8">
        <v>0</v>
      </c>
      <c r="AN691" s="8">
        <v>0</v>
      </c>
      <c r="AO691" s="8"/>
      <c r="AP691" s="8"/>
      <c r="AQ691" s="8">
        <v>207.72131008669399</v>
      </c>
      <c r="AR691" s="8">
        <v>61.341316702922001</v>
      </c>
      <c r="AS691" s="8"/>
      <c r="AT691" s="8"/>
      <c r="AU691" s="8">
        <f t="shared" si="55"/>
        <v>207.72131008669399</v>
      </c>
      <c r="AV691" s="8">
        <f t="shared" si="56"/>
        <v>-146.37999338377199</v>
      </c>
      <c r="AW691" s="8">
        <f t="shared" si="57"/>
        <v>-61.341316702922001</v>
      </c>
      <c r="AX691" s="8">
        <v>0</v>
      </c>
      <c r="AY691" s="8">
        <v>23.831305456467199</v>
      </c>
      <c r="AZ691" s="8">
        <v>51.874575002803098</v>
      </c>
      <c r="BA691" s="8">
        <v>-6.5577881559978</v>
      </c>
      <c r="BB691" s="8">
        <v>-30.112060435588599</v>
      </c>
      <c r="BC691" s="8">
        <v>-11.248357426490401</v>
      </c>
      <c r="BD691" s="8">
        <v>4.6232235599904099</v>
      </c>
      <c r="BE691" s="8">
        <v>-31.268153740639399</v>
      </c>
      <c r="BF691" s="8">
        <v>-1.1427442605445799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9">
        <v>0</v>
      </c>
      <c r="BM691" s="8" t="s">
        <v>268</v>
      </c>
      <c r="BN691" s="7" t="s">
        <v>268</v>
      </c>
      <c r="BO691" s="10"/>
      <c r="BP691" s="10"/>
      <c r="BQ691" s="7" t="s">
        <v>252</v>
      </c>
      <c r="BR691" s="8">
        <v>23.831305456467199</v>
      </c>
      <c r="BS691" s="8">
        <v>18.463788082970002</v>
      </c>
      <c r="BT691" s="4">
        <v>0.77477031699744503</v>
      </c>
      <c r="BU691" s="8">
        <v>15.7236678557273</v>
      </c>
      <c r="BV691" s="4">
        <v>0.65979045438571804</v>
      </c>
      <c r="BW691" s="8">
        <v>2</v>
      </c>
      <c r="BX691" s="8">
        <v>75.705880459270304</v>
      </c>
      <c r="BY691" s="8">
        <v>54.184999725328197</v>
      </c>
      <c r="BZ691" s="4">
        <v>0.71573039500517699</v>
      </c>
      <c r="CA691" s="8">
        <v>45.795835055430999</v>
      </c>
      <c r="CB691" s="4">
        <v>0.60491780529610495</v>
      </c>
      <c r="CC691" s="8">
        <v>7</v>
      </c>
      <c r="CD691" s="8">
        <v>69.148092303272506</v>
      </c>
      <c r="CE691" s="8">
        <v>49.355019790081897</v>
      </c>
      <c r="CF691" s="4">
        <v>0.71375822739431105</v>
      </c>
      <c r="CG691" s="8">
        <v>44.095895667528097</v>
      </c>
      <c r="CH691" s="4">
        <v>0.63770227346447295</v>
      </c>
      <c r="CI691" s="8">
        <v>5.2903225806451601</v>
      </c>
      <c r="CJ691" s="8">
        <v>39.036031867683903</v>
      </c>
      <c r="CK691" s="8">
        <v>23.0452614709572</v>
      </c>
      <c r="CL691" s="4">
        <v>0.59035871138416796</v>
      </c>
      <c r="CM691" s="8">
        <v>19.807462735133399</v>
      </c>
      <c r="CN691" s="4">
        <v>0.507414862306512</v>
      </c>
      <c r="CO691" s="8">
        <v>3</v>
      </c>
      <c r="CP691" s="8">
        <v>27.787674441193499</v>
      </c>
      <c r="CQ691" s="8">
        <v>16.658840305327399</v>
      </c>
      <c r="CR691" s="4">
        <v>0.59950465954184795</v>
      </c>
      <c r="CS691" s="8">
        <v>-10.858047242250001</v>
      </c>
      <c r="CT691" s="4">
        <v>-0.39075048418422598</v>
      </c>
      <c r="CU691" s="8">
        <v>3</v>
      </c>
      <c r="CV691" s="8">
        <v>32.410898001183902</v>
      </c>
      <c r="CW691" s="8">
        <v>24.923901460219302</v>
      </c>
      <c r="CX691" s="4">
        <v>0.76899755937983605</v>
      </c>
      <c r="CY691" s="8">
        <v>32.2142699698936</v>
      </c>
      <c r="CZ691" s="4">
        <v>0.99393327419427902</v>
      </c>
      <c r="DA691" s="8">
        <v>4.8064516129032304</v>
      </c>
      <c r="DB691" s="8">
        <v>1.1427442605445799</v>
      </c>
      <c r="DC691" s="8">
        <v>0.91389709022957799</v>
      </c>
      <c r="DD691" s="4">
        <v>0.79973894578482096</v>
      </c>
      <c r="DE691" s="8">
        <v>7.0916668971715699</v>
      </c>
      <c r="DF691" s="4">
        <v>6.2058214965717697</v>
      </c>
      <c r="DG691" s="8">
        <v>9.6774193548387094E-2</v>
      </c>
      <c r="DH691" s="8">
        <v>0</v>
      </c>
      <c r="DI691" s="8">
        <v>0</v>
      </c>
      <c r="DJ691" s="4"/>
      <c r="DK691" s="8">
        <v>2.8642033444816102</v>
      </c>
      <c r="DL691" s="4"/>
      <c r="DM691" s="8">
        <v>0</v>
      </c>
      <c r="DN691" s="8"/>
      <c r="DO691" s="8"/>
      <c r="DP691" s="4"/>
      <c r="DQ691" s="8"/>
      <c r="DR691" s="4"/>
      <c r="DS691" s="8"/>
      <c r="DT691" s="8"/>
      <c r="DU691" s="8"/>
      <c r="DV691" s="4"/>
      <c r="DW691" s="8"/>
      <c r="DX691" s="4"/>
      <c r="DY691" s="8"/>
      <c r="DZ691" s="8"/>
      <c r="EA691" s="8"/>
      <c r="EB691" s="4"/>
      <c r="EC691" s="8"/>
      <c r="ED691" s="4"/>
      <c r="EE691" s="8"/>
      <c r="EF691" s="8"/>
      <c r="EG691" s="8"/>
      <c r="EH691" s="4"/>
      <c r="EI691" s="8"/>
      <c r="EJ691" s="4"/>
      <c r="EK691" s="8"/>
      <c r="EL691" s="8"/>
      <c r="EM691" s="8"/>
      <c r="EN691" s="4"/>
      <c r="EO691" s="8"/>
      <c r="EP691" s="4"/>
      <c r="EQ691" s="8"/>
      <c r="ER691" s="8"/>
      <c r="ES691" s="8"/>
      <c r="ET691" s="4"/>
      <c r="EU691" s="8"/>
      <c r="EV691" s="4"/>
      <c r="EW691" s="8"/>
      <c r="EX691" s="8"/>
      <c r="EY691" s="8"/>
      <c r="EZ691" s="4"/>
      <c r="FA691" s="8"/>
      <c r="FB691" s="4"/>
      <c r="FC691" s="8"/>
      <c r="FD691" s="7">
        <v>99.537185915737496</v>
      </c>
      <c r="FE691" s="7">
        <v>72.648787808298195</v>
      </c>
      <c r="FF691" s="4">
        <v>0.72986579980067501</v>
      </c>
      <c r="FG691" s="7">
        <v>61.519502911158298</v>
      </c>
      <c r="FH691" s="4">
        <v>0.61805547690726603</v>
      </c>
      <c r="FI691" s="7">
        <v>9</v>
      </c>
      <c r="FJ691" s="7">
        <v>108.184124170956</v>
      </c>
      <c r="FK691" s="7">
        <v>72.400281261039098</v>
      </c>
      <c r="FL691" s="4">
        <v>0.66923203211064197</v>
      </c>
      <c r="FM691" s="7">
        <v>63.903358402661503</v>
      </c>
      <c r="FN691" s="4">
        <v>0.59069072188151395</v>
      </c>
      <c r="FO691" s="7">
        <v>8.2903225806451601</v>
      </c>
      <c r="FP691" s="7">
        <v>60.198572442377497</v>
      </c>
      <c r="FQ691" s="7">
        <v>41.5827417655467</v>
      </c>
      <c r="FR691" s="4">
        <v>0.69075959908102502</v>
      </c>
      <c r="FS691" s="7">
        <v>21.356222727643601</v>
      </c>
      <c r="FT691" s="4">
        <v>0.354762943059587</v>
      </c>
      <c r="FU691" s="7">
        <v>7.8064516129032304</v>
      </c>
      <c r="FV691" s="7">
        <v>1.1427442605445799</v>
      </c>
      <c r="FW691" s="7">
        <v>0.91389709022957799</v>
      </c>
      <c r="FX691" s="4">
        <v>0.79973894578482096</v>
      </c>
      <c r="FY691" s="7">
        <v>9.9558702416531695</v>
      </c>
      <c r="FZ691" s="4">
        <v>8.7122469877106603</v>
      </c>
      <c r="GA691" s="7">
        <v>9.6774193548387094E-2</v>
      </c>
      <c r="GB691" s="7">
        <v>0</v>
      </c>
      <c r="GC691" s="7">
        <v>0</v>
      </c>
      <c r="GD691" s="4"/>
      <c r="GE691" s="7">
        <v>0</v>
      </c>
      <c r="GF691" s="4"/>
      <c r="GG691" s="7">
        <v>0</v>
      </c>
      <c r="GH691" s="7">
        <v>0</v>
      </c>
      <c r="GI691" s="7">
        <v>0</v>
      </c>
      <c r="GJ691" s="4"/>
      <c r="GK691" s="7">
        <v>0</v>
      </c>
      <c r="GL691" s="4"/>
      <c r="GM691" s="7">
        <v>0</v>
      </c>
      <c r="GN691" s="7">
        <v>0</v>
      </c>
      <c r="GO691" s="7">
        <v>0</v>
      </c>
      <c r="GP691" s="4"/>
      <c r="GQ691" s="7">
        <v>0</v>
      </c>
      <c r="GR691" s="4"/>
      <c r="GS691" s="7">
        <v>0</v>
      </c>
      <c r="GT691" s="7">
        <v>0</v>
      </c>
      <c r="GU691" s="7">
        <v>0</v>
      </c>
      <c r="GV691" s="4"/>
      <c r="GW691" s="7">
        <v>0</v>
      </c>
      <c r="GX691" s="4"/>
      <c r="GY691" s="7">
        <v>0</v>
      </c>
      <c r="GZ691" s="3"/>
    </row>
    <row r="692" spans="1:208" s="11" customFormat="1" x14ac:dyDescent="0.25">
      <c r="A692" s="7" t="s">
        <v>220</v>
      </c>
      <c r="B692" s="7" t="s">
        <v>1525</v>
      </c>
      <c r="C692" s="7" t="s">
        <v>1526</v>
      </c>
      <c r="D692" s="33" t="s">
        <v>279</v>
      </c>
      <c r="E692" s="7" t="s">
        <v>280</v>
      </c>
      <c r="F692" s="8">
        <v>0</v>
      </c>
      <c r="G692" s="8">
        <v>-20.135001377790001</v>
      </c>
      <c r="H692" s="8">
        <v>0</v>
      </c>
      <c r="I692" s="8">
        <v>10.3030111464968</v>
      </c>
      <c r="J692" s="8"/>
      <c r="K692" s="8"/>
      <c r="L692" s="8"/>
      <c r="M692" s="8">
        <v>0</v>
      </c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>
        <v>-20.135001377790001</v>
      </c>
      <c r="AD692" s="8">
        <v>10.3030111464968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-9.8319902312932097</v>
      </c>
      <c r="AP692" s="8">
        <v>0</v>
      </c>
      <c r="AQ692" s="8"/>
      <c r="AR692" s="8"/>
      <c r="AS692" s="8"/>
      <c r="AT692" s="8"/>
      <c r="AU692" s="8">
        <f t="shared" si="55"/>
        <v>0</v>
      </c>
      <c r="AV692" s="8">
        <f t="shared" si="56"/>
        <v>0</v>
      </c>
      <c r="AW692" s="8">
        <f t="shared" si="57"/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9">
        <v>0</v>
      </c>
      <c r="BM692" s="8" t="s">
        <v>268</v>
      </c>
      <c r="BN692" s="7" t="s">
        <v>268</v>
      </c>
      <c r="BO692" s="10"/>
      <c r="BP692" s="10"/>
      <c r="BQ692" s="7" t="s">
        <v>252</v>
      </c>
      <c r="BR692" s="8"/>
      <c r="BS692" s="8"/>
      <c r="BT692" s="4"/>
      <c r="BU692" s="8"/>
      <c r="BV692" s="4"/>
      <c r="BW692" s="8"/>
      <c r="BX692" s="8"/>
      <c r="BY692" s="8"/>
      <c r="BZ692" s="4"/>
      <c r="CA692" s="8"/>
      <c r="CB692" s="4"/>
      <c r="CC692" s="8"/>
      <c r="CD692" s="8"/>
      <c r="CE692" s="8"/>
      <c r="CF692" s="4"/>
      <c r="CG692" s="8"/>
      <c r="CH692" s="4"/>
      <c r="CI692" s="8"/>
      <c r="CJ692" s="8"/>
      <c r="CK692" s="8"/>
      <c r="CL692" s="4"/>
      <c r="CM692" s="8"/>
      <c r="CN692" s="4"/>
      <c r="CO692" s="8"/>
      <c r="CP692" s="8"/>
      <c r="CQ692" s="8"/>
      <c r="CR692" s="4"/>
      <c r="CS692" s="8"/>
      <c r="CT692" s="4"/>
      <c r="CU692" s="8"/>
      <c r="CV692" s="8"/>
      <c r="CW692" s="8"/>
      <c r="CX692" s="4"/>
      <c r="CY692" s="8"/>
      <c r="CZ692" s="4"/>
      <c r="DA692" s="8"/>
      <c r="DB692" s="8"/>
      <c r="DC692" s="8"/>
      <c r="DD692" s="4"/>
      <c r="DE692" s="8"/>
      <c r="DF692" s="4"/>
      <c r="DG692" s="8"/>
      <c r="DH692" s="8"/>
      <c r="DI692" s="8"/>
      <c r="DJ692" s="4"/>
      <c r="DK692" s="8"/>
      <c r="DL692" s="4"/>
      <c r="DM692" s="8"/>
      <c r="DN692" s="8"/>
      <c r="DO692" s="8"/>
      <c r="DP692" s="4"/>
      <c r="DQ692" s="8"/>
      <c r="DR692" s="4"/>
      <c r="DS692" s="8"/>
      <c r="DT692" s="8"/>
      <c r="DU692" s="8"/>
      <c r="DV692" s="4"/>
      <c r="DW692" s="8"/>
      <c r="DX692" s="4"/>
      <c r="DY692" s="8"/>
      <c r="DZ692" s="8"/>
      <c r="EA692" s="8"/>
      <c r="EB692" s="4"/>
      <c r="EC692" s="8"/>
      <c r="ED692" s="4"/>
      <c r="EE692" s="8"/>
      <c r="EF692" s="8"/>
      <c r="EG692" s="8"/>
      <c r="EH692" s="4"/>
      <c r="EI692" s="8"/>
      <c r="EJ692" s="4"/>
      <c r="EK692" s="8"/>
      <c r="EL692" s="8"/>
      <c r="EM692" s="8"/>
      <c r="EN692" s="4"/>
      <c r="EO692" s="8"/>
      <c r="EP692" s="4"/>
      <c r="EQ692" s="8"/>
      <c r="ER692" s="8"/>
      <c r="ES692" s="8"/>
      <c r="ET692" s="4"/>
      <c r="EU692" s="8"/>
      <c r="EV692" s="4"/>
      <c r="EW692" s="8"/>
      <c r="EX692" s="8"/>
      <c r="EY692" s="8"/>
      <c r="EZ692" s="4"/>
      <c r="FA692" s="8"/>
      <c r="FB692" s="4"/>
      <c r="FC692" s="8"/>
      <c r="FD692" s="7">
        <v>0</v>
      </c>
      <c r="FE692" s="7">
        <v>0</v>
      </c>
      <c r="FF692" s="4"/>
      <c r="FG692" s="7">
        <v>0</v>
      </c>
      <c r="FH692" s="4"/>
      <c r="FI692" s="7">
        <v>0</v>
      </c>
      <c r="FJ692" s="7">
        <v>0</v>
      </c>
      <c r="FK692" s="7">
        <v>0</v>
      </c>
      <c r="FL692" s="4"/>
      <c r="FM692" s="7">
        <v>0</v>
      </c>
      <c r="FN692" s="4"/>
      <c r="FO692" s="7">
        <v>0</v>
      </c>
      <c r="FP692" s="7">
        <v>0</v>
      </c>
      <c r="FQ692" s="7">
        <v>0</v>
      </c>
      <c r="FR692" s="4"/>
      <c r="FS692" s="7">
        <v>0</v>
      </c>
      <c r="FT692" s="4"/>
      <c r="FU692" s="7">
        <v>0</v>
      </c>
      <c r="FV692" s="7">
        <v>0</v>
      </c>
      <c r="FW692" s="7">
        <v>0</v>
      </c>
      <c r="FX692" s="4"/>
      <c r="FY692" s="7">
        <v>0</v>
      </c>
      <c r="FZ692" s="4"/>
      <c r="GA692" s="7">
        <v>0</v>
      </c>
      <c r="GB692" s="7">
        <v>0</v>
      </c>
      <c r="GC692" s="7">
        <v>0</v>
      </c>
      <c r="GD692" s="4"/>
      <c r="GE692" s="7">
        <v>0</v>
      </c>
      <c r="GF692" s="4"/>
      <c r="GG692" s="7">
        <v>0</v>
      </c>
      <c r="GH692" s="7">
        <v>0</v>
      </c>
      <c r="GI692" s="7">
        <v>0</v>
      </c>
      <c r="GJ692" s="4"/>
      <c r="GK692" s="7">
        <v>0</v>
      </c>
      <c r="GL692" s="4"/>
      <c r="GM692" s="7">
        <v>0</v>
      </c>
      <c r="GN692" s="7">
        <v>0</v>
      </c>
      <c r="GO692" s="7">
        <v>0</v>
      </c>
      <c r="GP692" s="4"/>
      <c r="GQ692" s="7">
        <v>0</v>
      </c>
      <c r="GR692" s="4"/>
      <c r="GS692" s="7">
        <v>0</v>
      </c>
      <c r="GT692" s="7">
        <v>0</v>
      </c>
      <c r="GU692" s="7">
        <v>0</v>
      </c>
      <c r="GV692" s="4"/>
      <c r="GW692" s="7">
        <v>0</v>
      </c>
      <c r="GX692" s="4"/>
      <c r="GY692" s="7">
        <v>0</v>
      </c>
      <c r="GZ692" s="3"/>
    </row>
    <row r="693" spans="1:208" s="11" customFormat="1" x14ac:dyDescent="0.25">
      <c r="A693" s="7" t="s">
        <v>220</v>
      </c>
      <c r="B693" s="7" t="s">
        <v>1527</v>
      </c>
      <c r="C693" s="7" t="s">
        <v>1528</v>
      </c>
      <c r="D693" s="33" t="s">
        <v>241</v>
      </c>
      <c r="E693" s="7"/>
      <c r="F693" s="8">
        <v>4.8200559870900896</v>
      </c>
      <c r="G693" s="8">
        <v>-1.2451859179517</v>
      </c>
      <c r="H693" s="8">
        <v>0</v>
      </c>
      <c r="I693" s="8">
        <v>0</v>
      </c>
      <c r="J693" s="8">
        <v>-1.74290263954998</v>
      </c>
      <c r="K693" s="8">
        <v>-9.9369697850087202E-2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>
        <v>3.5748700691383899</v>
      </c>
      <c r="AD693" s="8">
        <v>0</v>
      </c>
      <c r="AE693" s="8">
        <v>-1.84227233740007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3.5748700691383899</v>
      </c>
      <c r="AP693" s="8">
        <v>-1.84227233740007</v>
      </c>
      <c r="AQ693" s="8"/>
      <c r="AR693" s="8"/>
      <c r="AS693" s="8"/>
      <c r="AT693" s="8"/>
      <c r="AU693" s="8">
        <f t="shared" si="55"/>
        <v>1.84227233740007</v>
      </c>
      <c r="AV693" s="8">
        <f t="shared" si="56"/>
        <v>0</v>
      </c>
      <c r="AW693" s="8">
        <f t="shared" si="57"/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9">
        <v>0</v>
      </c>
      <c r="BM693" s="8" t="s">
        <v>268</v>
      </c>
      <c r="BN693" s="7" t="s">
        <v>268</v>
      </c>
      <c r="BO693" s="10"/>
      <c r="BP693" s="10"/>
      <c r="BQ693" s="7" t="s">
        <v>252</v>
      </c>
      <c r="BR693" s="8"/>
      <c r="BS693" s="8"/>
      <c r="BT693" s="4"/>
      <c r="BU693" s="8"/>
      <c r="BV693" s="4"/>
      <c r="BW693" s="8"/>
      <c r="BX693" s="8"/>
      <c r="BY693" s="8"/>
      <c r="BZ693" s="4"/>
      <c r="CA693" s="8"/>
      <c r="CB693" s="4"/>
      <c r="CC693" s="8"/>
      <c r="CD693" s="8"/>
      <c r="CE693" s="8"/>
      <c r="CF693" s="4"/>
      <c r="CG693" s="8"/>
      <c r="CH693" s="4"/>
      <c r="CI693" s="8"/>
      <c r="CJ693" s="8"/>
      <c r="CK693" s="8"/>
      <c r="CL693" s="4"/>
      <c r="CM693" s="8"/>
      <c r="CN693" s="4"/>
      <c r="CO693" s="8"/>
      <c r="CP693" s="8"/>
      <c r="CQ693" s="8"/>
      <c r="CR693" s="4"/>
      <c r="CS693" s="8"/>
      <c r="CT693" s="4"/>
      <c r="CU693" s="8"/>
      <c r="CV693" s="8"/>
      <c r="CW693" s="8"/>
      <c r="CX693" s="4"/>
      <c r="CY693" s="8"/>
      <c r="CZ693" s="4"/>
      <c r="DA693" s="8"/>
      <c r="DB693" s="8"/>
      <c r="DC693" s="8"/>
      <c r="DD693" s="4"/>
      <c r="DE693" s="8"/>
      <c r="DF693" s="4"/>
      <c r="DG693" s="8"/>
      <c r="DH693" s="8"/>
      <c r="DI693" s="8"/>
      <c r="DJ693" s="4"/>
      <c r="DK693" s="8"/>
      <c r="DL693" s="4"/>
      <c r="DM693" s="8"/>
      <c r="DN693" s="8"/>
      <c r="DO693" s="8"/>
      <c r="DP693" s="4"/>
      <c r="DQ693" s="8"/>
      <c r="DR693" s="4"/>
      <c r="DS693" s="8"/>
      <c r="DT693" s="8"/>
      <c r="DU693" s="8"/>
      <c r="DV693" s="4"/>
      <c r="DW693" s="8"/>
      <c r="DX693" s="4"/>
      <c r="DY693" s="8"/>
      <c r="DZ693" s="8"/>
      <c r="EA693" s="8"/>
      <c r="EB693" s="4"/>
      <c r="EC693" s="8"/>
      <c r="ED693" s="4"/>
      <c r="EE693" s="8"/>
      <c r="EF693" s="8"/>
      <c r="EG693" s="8"/>
      <c r="EH693" s="4"/>
      <c r="EI693" s="8"/>
      <c r="EJ693" s="4"/>
      <c r="EK693" s="8"/>
      <c r="EL693" s="8"/>
      <c r="EM693" s="8"/>
      <c r="EN693" s="4"/>
      <c r="EO693" s="8"/>
      <c r="EP693" s="4"/>
      <c r="EQ693" s="8"/>
      <c r="ER693" s="8"/>
      <c r="ES693" s="8"/>
      <c r="ET693" s="4"/>
      <c r="EU693" s="8"/>
      <c r="EV693" s="4"/>
      <c r="EW693" s="8"/>
      <c r="EX693" s="8"/>
      <c r="EY693" s="8"/>
      <c r="EZ693" s="4"/>
      <c r="FA693" s="8"/>
      <c r="FB693" s="4"/>
      <c r="FC693" s="8"/>
      <c r="FD693" s="7">
        <v>0</v>
      </c>
      <c r="FE693" s="7">
        <v>0</v>
      </c>
      <c r="FF693" s="4"/>
      <c r="FG693" s="7">
        <v>0</v>
      </c>
      <c r="FH693" s="4"/>
      <c r="FI693" s="7">
        <v>0</v>
      </c>
      <c r="FJ693" s="7">
        <v>0</v>
      </c>
      <c r="FK693" s="7">
        <v>0</v>
      </c>
      <c r="FL693" s="4"/>
      <c r="FM693" s="7">
        <v>0</v>
      </c>
      <c r="FN693" s="4"/>
      <c r="FO693" s="7">
        <v>0</v>
      </c>
      <c r="FP693" s="7">
        <v>0</v>
      </c>
      <c r="FQ693" s="7">
        <v>0</v>
      </c>
      <c r="FR693" s="4"/>
      <c r="FS693" s="7">
        <v>0</v>
      </c>
      <c r="FT693" s="4"/>
      <c r="FU693" s="7">
        <v>0</v>
      </c>
      <c r="FV693" s="7">
        <v>0</v>
      </c>
      <c r="FW693" s="7">
        <v>0</v>
      </c>
      <c r="FX693" s="4"/>
      <c r="FY693" s="7">
        <v>0</v>
      </c>
      <c r="FZ693" s="4"/>
      <c r="GA693" s="7">
        <v>0</v>
      </c>
      <c r="GB693" s="7">
        <v>0</v>
      </c>
      <c r="GC693" s="7">
        <v>0</v>
      </c>
      <c r="GD693" s="4"/>
      <c r="GE693" s="7">
        <v>0</v>
      </c>
      <c r="GF693" s="4"/>
      <c r="GG693" s="7">
        <v>0</v>
      </c>
      <c r="GH693" s="7">
        <v>0</v>
      </c>
      <c r="GI693" s="7">
        <v>0</v>
      </c>
      <c r="GJ693" s="4"/>
      <c r="GK693" s="7">
        <v>0</v>
      </c>
      <c r="GL693" s="4"/>
      <c r="GM693" s="7">
        <v>0</v>
      </c>
      <c r="GN693" s="7">
        <v>0</v>
      </c>
      <c r="GO693" s="7">
        <v>0</v>
      </c>
      <c r="GP693" s="4"/>
      <c r="GQ693" s="7">
        <v>0</v>
      </c>
      <c r="GR693" s="4"/>
      <c r="GS693" s="7">
        <v>0</v>
      </c>
      <c r="GT693" s="7">
        <v>0</v>
      </c>
      <c r="GU693" s="7">
        <v>0</v>
      </c>
      <c r="GV693" s="4"/>
      <c r="GW693" s="7">
        <v>0</v>
      </c>
      <c r="GX693" s="4"/>
      <c r="GY693" s="7">
        <v>0</v>
      </c>
      <c r="GZ693" s="3"/>
    </row>
    <row r="694" spans="1:208" s="11" customFormat="1" x14ac:dyDescent="0.25">
      <c r="A694" s="7" t="s">
        <v>220</v>
      </c>
      <c r="B694" s="7" t="s">
        <v>1529</v>
      </c>
      <c r="C694" s="7" t="s">
        <v>1530</v>
      </c>
      <c r="D694" s="33" t="s">
        <v>231</v>
      </c>
      <c r="E694" s="7"/>
      <c r="F694" s="8"/>
      <c r="G694" s="8"/>
      <c r="H694" s="8">
        <v>31.0337972186746</v>
      </c>
      <c r="I694" s="8">
        <v>300.11462935030602</v>
      </c>
      <c r="J694" s="8">
        <v>141.06479429615601</v>
      </c>
      <c r="K694" s="8">
        <v>130.77139464056501</v>
      </c>
      <c r="L694" s="8">
        <v>0.35306553911204602</v>
      </c>
      <c r="M694" s="8">
        <v>0</v>
      </c>
      <c r="N694" s="8">
        <v>0</v>
      </c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>
        <v>0</v>
      </c>
      <c r="AD694" s="8">
        <v>331.14842656898003</v>
      </c>
      <c r="AE694" s="8">
        <v>271.83618893672099</v>
      </c>
      <c r="AF694" s="8">
        <v>0.35306553911204602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331.14842656898003</v>
      </c>
      <c r="AP694" s="8">
        <v>272.18925447583302</v>
      </c>
      <c r="AQ694" s="8">
        <v>0</v>
      </c>
      <c r="AR694" s="8"/>
      <c r="AS694" s="8"/>
      <c r="AT694" s="8"/>
      <c r="AU694" s="8">
        <f t="shared" si="55"/>
        <v>-272.18925447583302</v>
      </c>
      <c r="AV694" s="8">
        <f t="shared" si="56"/>
        <v>0</v>
      </c>
      <c r="AW694" s="8">
        <f t="shared" si="57"/>
        <v>0</v>
      </c>
      <c r="AX694" s="8">
        <v>-0.35306553911204602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9">
        <v>0</v>
      </c>
      <c r="BM694" s="8" t="s">
        <v>268</v>
      </c>
      <c r="BN694" s="7" t="s">
        <v>268</v>
      </c>
      <c r="BO694" s="10"/>
      <c r="BP694" s="10"/>
      <c r="BQ694" s="7" t="s">
        <v>252</v>
      </c>
      <c r="BR694" s="8">
        <v>0</v>
      </c>
      <c r="BS694" s="8">
        <v>0</v>
      </c>
      <c r="BT694" s="4"/>
      <c r="BU694" s="8">
        <v>1.8562234383810002E-2</v>
      </c>
      <c r="BV694" s="4"/>
      <c r="BW694" s="8">
        <v>0</v>
      </c>
      <c r="BX694" s="8"/>
      <c r="BY694" s="8"/>
      <c r="BZ694" s="4"/>
      <c r="CA694" s="8"/>
      <c r="CB694" s="4"/>
      <c r="CC694" s="8"/>
      <c r="CD694" s="8"/>
      <c r="CE694" s="8"/>
      <c r="CF694" s="4"/>
      <c r="CG694" s="8"/>
      <c r="CH694" s="4"/>
      <c r="CI694" s="8"/>
      <c r="CJ694" s="8"/>
      <c r="CK694" s="8"/>
      <c r="CL694" s="4"/>
      <c r="CM694" s="8"/>
      <c r="CN694" s="4"/>
      <c r="CO694" s="8"/>
      <c r="CP694" s="8"/>
      <c r="CQ694" s="8"/>
      <c r="CR694" s="4"/>
      <c r="CS694" s="8"/>
      <c r="CT694" s="4"/>
      <c r="CU694" s="8"/>
      <c r="CV694" s="8"/>
      <c r="CW694" s="8"/>
      <c r="CX694" s="4"/>
      <c r="CY694" s="8"/>
      <c r="CZ694" s="4"/>
      <c r="DA694" s="8"/>
      <c r="DB694" s="8"/>
      <c r="DC694" s="8"/>
      <c r="DD694" s="4"/>
      <c r="DE694" s="8"/>
      <c r="DF694" s="4"/>
      <c r="DG694" s="8"/>
      <c r="DH694" s="8"/>
      <c r="DI694" s="8"/>
      <c r="DJ694" s="4"/>
      <c r="DK694" s="8"/>
      <c r="DL694" s="4"/>
      <c r="DM694" s="8"/>
      <c r="DN694" s="8"/>
      <c r="DO694" s="8"/>
      <c r="DP694" s="4"/>
      <c r="DQ694" s="8"/>
      <c r="DR694" s="4"/>
      <c r="DS694" s="8"/>
      <c r="DT694" s="8"/>
      <c r="DU694" s="8"/>
      <c r="DV694" s="4"/>
      <c r="DW694" s="8"/>
      <c r="DX694" s="4"/>
      <c r="DY694" s="8"/>
      <c r="DZ694" s="8"/>
      <c r="EA694" s="8"/>
      <c r="EB694" s="4"/>
      <c r="EC694" s="8"/>
      <c r="ED694" s="4"/>
      <c r="EE694" s="8"/>
      <c r="EF694" s="8"/>
      <c r="EG694" s="8"/>
      <c r="EH694" s="4"/>
      <c r="EI694" s="8"/>
      <c r="EJ694" s="4"/>
      <c r="EK694" s="8"/>
      <c r="EL694" s="8"/>
      <c r="EM694" s="8"/>
      <c r="EN694" s="4"/>
      <c r="EO694" s="8"/>
      <c r="EP694" s="4"/>
      <c r="EQ694" s="8"/>
      <c r="ER694" s="8"/>
      <c r="ES694" s="8"/>
      <c r="ET694" s="4"/>
      <c r="EU694" s="8"/>
      <c r="EV694" s="4"/>
      <c r="EW694" s="8"/>
      <c r="EX694" s="8"/>
      <c r="EY694" s="8"/>
      <c r="EZ694" s="4"/>
      <c r="FA694" s="8"/>
      <c r="FB694" s="4"/>
      <c r="FC694" s="8"/>
      <c r="FD694" s="7">
        <v>0</v>
      </c>
      <c r="FE694" s="7">
        <v>0</v>
      </c>
      <c r="FF694" s="4"/>
      <c r="FG694" s="7">
        <v>1.8562234383810002E-2</v>
      </c>
      <c r="FH694" s="4"/>
      <c r="FI694" s="7">
        <v>0</v>
      </c>
      <c r="FJ694" s="7">
        <v>0</v>
      </c>
      <c r="FK694" s="7">
        <v>0</v>
      </c>
      <c r="FL694" s="4"/>
      <c r="FM694" s="7">
        <v>0</v>
      </c>
      <c r="FN694" s="4"/>
      <c r="FO694" s="7">
        <v>0</v>
      </c>
      <c r="FP694" s="7">
        <v>0</v>
      </c>
      <c r="FQ694" s="7">
        <v>0</v>
      </c>
      <c r="FR694" s="4"/>
      <c r="FS694" s="7">
        <v>0</v>
      </c>
      <c r="FT694" s="4"/>
      <c r="FU694" s="7">
        <v>0</v>
      </c>
      <c r="FV694" s="7">
        <v>0</v>
      </c>
      <c r="FW694" s="7">
        <v>0</v>
      </c>
      <c r="FX694" s="4"/>
      <c r="FY694" s="7">
        <v>0</v>
      </c>
      <c r="FZ694" s="4"/>
      <c r="GA694" s="7">
        <v>0</v>
      </c>
      <c r="GB694" s="7">
        <v>0</v>
      </c>
      <c r="GC694" s="7">
        <v>0</v>
      </c>
      <c r="GD694" s="4"/>
      <c r="GE694" s="7">
        <v>0</v>
      </c>
      <c r="GF694" s="4"/>
      <c r="GG694" s="7">
        <v>0</v>
      </c>
      <c r="GH694" s="7">
        <v>0</v>
      </c>
      <c r="GI694" s="7">
        <v>0</v>
      </c>
      <c r="GJ694" s="4"/>
      <c r="GK694" s="7">
        <v>0</v>
      </c>
      <c r="GL694" s="4"/>
      <c r="GM694" s="7">
        <v>0</v>
      </c>
      <c r="GN694" s="7">
        <v>0</v>
      </c>
      <c r="GO694" s="7">
        <v>0</v>
      </c>
      <c r="GP694" s="4"/>
      <c r="GQ694" s="7">
        <v>0</v>
      </c>
      <c r="GR694" s="4"/>
      <c r="GS694" s="7">
        <v>0</v>
      </c>
      <c r="GT694" s="7">
        <v>0</v>
      </c>
      <c r="GU694" s="7">
        <v>0</v>
      </c>
      <c r="GV694" s="4"/>
      <c r="GW694" s="7">
        <v>0</v>
      </c>
      <c r="GX694" s="4"/>
      <c r="GY694" s="7">
        <v>0</v>
      </c>
      <c r="GZ694" s="3"/>
    </row>
    <row r="695" spans="1:208" s="11" customFormat="1" x14ac:dyDescent="0.25">
      <c r="A695" s="7" t="s">
        <v>220</v>
      </c>
      <c r="B695" s="7" t="s">
        <v>1531</v>
      </c>
      <c r="C695" s="7" t="s">
        <v>1532</v>
      </c>
      <c r="D695" s="33" t="s">
        <v>1533</v>
      </c>
      <c r="E695" s="7" t="s">
        <v>229</v>
      </c>
      <c r="F695" s="8">
        <v>0</v>
      </c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/>
      <c r="AQ695" s="8"/>
      <c r="AR695" s="8"/>
      <c r="AS695" s="8"/>
      <c r="AT695" s="8"/>
      <c r="AU695" s="8">
        <f t="shared" si="55"/>
        <v>0</v>
      </c>
      <c r="AV695" s="8">
        <f t="shared" si="56"/>
        <v>0</v>
      </c>
      <c r="AW695" s="8">
        <f t="shared" si="57"/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9">
        <v>0</v>
      </c>
      <c r="BM695" s="8" t="s">
        <v>268</v>
      </c>
      <c r="BN695" s="7" t="s">
        <v>268</v>
      </c>
      <c r="BO695" s="10"/>
      <c r="BP695" s="10"/>
      <c r="BQ695" s="7" t="s">
        <v>252</v>
      </c>
      <c r="BR695" s="8"/>
      <c r="BS695" s="8"/>
      <c r="BT695" s="4"/>
      <c r="BU695" s="8"/>
      <c r="BV695" s="4"/>
      <c r="BW695" s="8"/>
      <c r="BX695" s="8"/>
      <c r="BY695" s="8"/>
      <c r="BZ695" s="4"/>
      <c r="CA695" s="8"/>
      <c r="CB695" s="4"/>
      <c r="CC695" s="8"/>
      <c r="CD695" s="8"/>
      <c r="CE695" s="8"/>
      <c r="CF695" s="4"/>
      <c r="CG695" s="8"/>
      <c r="CH695" s="4"/>
      <c r="CI695" s="8"/>
      <c r="CJ695" s="8"/>
      <c r="CK695" s="8"/>
      <c r="CL695" s="4"/>
      <c r="CM695" s="8"/>
      <c r="CN695" s="4"/>
      <c r="CO695" s="8"/>
      <c r="CP695" s="8"/>
      <c r="CQ695" s="8"/>
      <c r="CR695" s="4"/>
      <c r="CS695" s="8"/>
      <c r="CT695" s="4"/>
      <c r="CU695" s="8"/>
      <c r="CV695" s="8"/>
      <c r="CW695" s="8"/>
      <c r="CX695" s="4"/>
      <c r="CY695" s="8"/>
      <c r="CZ695" s="4"/>
      <c r="DA695" s="8"/>
      <c r="DB695" s="8"/>
      <c r="DC695" s="8"/>
      <c r="DD695" s="4"/>
      <c r="DE695" s="8"/>
      <c r="DF695" s="4"/>
      <c r="DG695" s="8"/>
      <c r="DH695" s="8"/>
      <c r="DI695" s="8"/>
      <c r="DJ695" s="4"/>
      <c r="DK695" s="8"/>
      <c r="DL695" s="4"/>
      <c r="DM695" s="8"/>
      <c r="DN695" s="8"/>
      <c r="DO695" s="8"/>
      <c r="DP695" s="4"/>
      <c r="DQ695" s="8"/>
      <c r="DR695" s="4"/>
      <c r="DS695" s="8"/>
      <c r="DT695" s="8"/>
      <c r="DU695" s="8"/>
      <c r="DV695" s="4"/>
      <c r="DW695" s="8"/>
      <c r="DX695" s="4"/>
      <c r="DY695" s="8"/>
      <c r="DZ695" s="8"/>
      <c r="EA695" s="8"/>
      <c r="EB695" s="4"/>
      <c r="EC695" s="8"/>
      <c r="ED695" s="4"/>
      <c r="EE695" s="8"/>
      <c r="EF695" s="8"/>
      <c r="EG695" s="8"/>
      <c r="EH695" s="4"/>
      <c r="EI695" s="8"/>
      <c r="EJ695" s="4"/>
      <c r="EK695" s="8"/>
      <c r="EL695" s="8"/>
      <c r="EM695" s="8"/>
      <c r="EN695" s="4"/>
      <c r="EO695" s="8"/>
      <c r="EP695" s="4"/>
      <c r="EQ695" s="8"/>
      <c r="ER695" s="8"/>
      <c r="ES695" s="8"/>
      <c r="ET695" s="4"/>
      <c r="EU695" s="8"/>
      <c r="EV695" s="4"/>
      <c r="EW695" s="8"/>
      <c r="EX695" s="8"/>
      <c r="EY695" s="8"/>
      <c r="EZ695" s="4"/>
      <c r="FA695" s="8"/>
      <c r="FB695" s="4"/>
      <c r="FC695" s="8"/>
      <c r="FD695" s="7">
        <v>0</v>
      </c>
      <c r="FE695" s="7">
        <v>0</v>
      </c>
      <c r="FF695" s="4"/>
      <c r="FG695" s="7">
        <v>0</v>
      </c>
      <c r="FH695" s="4"/>
      <c r="FI695" s="7">
        <v>0</v>
      </c>
      <c r="FJ695" s="7">
        <v>0</v>
      </c>
      <c r="FK695" s="7">
        <v>0</v>
      </c>
      <c r="FL695" s="4"/>
      <c r="FM695" s="7">
        <v>0</v>
      </c>
      <c r="FN695" s="4"/>
      <c r="FO695" s="7">
        <v>0</v>
      </c>
      <c r="FP695" s="7">
        <v>0</v>
      </c>
      <c r="FQ695" s="7">
        <v>0</v>
      </c>
      <c r="FR695" s="4"/>
      <c r="FS695" s="7">
        <v>0</v>
      </c>
      <c r="FT695" s="4"/>
      <c r="FU695" s="7">
        <v>0</v>
      </c>
      <c r="FV695" s="7">
        <v>0</v>
      </c>
      <c r="FW695" s="7">
        <v>0</v>
      </c>
      <c r="FX695" s="4"/>
      <c r="FY695" s="7">
        <v>0</v>
      </c>
      <c r="FZ695" s="4"/>
      <c r="GA695" s="7">
        <v>0</v>
      </c>
      <c r="GB695" s="7">
        <v>0</v>
      </c>
      <c r="GC695" s="7">
        <v>0</v>
      </c>
      <c r="GD695" s="4"/>
      <c r="GE695" s="7">
        <v>0</v>
      </c>
      <c r="GF695" s="4"/>
      <c r="GG695" s="7">
        <v>0</v>
      </c>
      <c r="GH695" s="7">
        <v>0</v>
      </c>
      <c r="GI695" s="7">
        <v>0</v>
      </c>
      <c r="GJ695" s="4"/>
      <c r="GK695" s="7">
        <v>0</v>
      </c>
      <c r="GL695" s="4"/>
      <c r="GM695" s="7">
        <v>0</v>
      </c>
      <c r="GN695" s="7">
        <v>0</v>
      </c>
      <c r="GO695" s="7">
        <v>0</v>
      </c>
      <c r="GP695" s="4"/>
      <c r="GQ695" s="7">
        <v>0</v>
      </c>
      <c r="GR695" s="4"/>
      <c r="GS695" s="7">
        <v>0</v>
      </c>
      <c r="GT695" s="7">
        <v>0</v>
      </c>
      <c r="GU695" s="7">
        <v>0</v>
      </c>
      <c r="GV695" s="4"/>
      <c r="GW695" s="7">
        <v>0</v>
      </c>
      <c r="GX695" s="4"/>
      <c r="GY695" s="7">
        <v>0</v>
      </c>
      <c r="GZ695" s="3"/>
    </row>
    <row r="696" spans="1:208" s="11" customFormat="1" x14ac:dyDescent="0.25">
      <c r="A696" s="7" t="s">
        <v>220</v>
      </c>
      <c r="B696" s="7" t="s">
        <v>1534</v>
      </c>
      <c r="C696" s="7" t="s">
        <v>1535</v>
      </c>
      <c r="D696" s="33" t="s">
        <v>228</v>
      </c>
      <c r="E696" s="7" t="s">
        <v>229</v>
      </c>
      <c r="F696" s="8">
        <v>7.8164165963801802</v>
      </c>
      <c r="G696" s="8">
        <v>0</v>
      </c>
      <c r="H696" s="8">
        <v>0</v>
      </c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>
        <v>7.8164165963801802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7.8164165963801802</v>
      </c>
      <c r="AP696" s="8"/>
      <c r="AQ696" s="8"/>
      <c r="AR696" s="8"/>
      <c r="AS696" s="8"/>
      <c r="AT696" s="8"/>
      <c r="AU696" s="8">
        <f t="shared" si="55"/>
        <v>0</v>
      </c>
      <c r="AV696" s="8">
        <f t="shared" si="56"/>
        <v>0</v>
      </c>
      <c r="AW696" s="8">
        <f t="shared" si="57"/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9">
        <v>0</v>
      </c>
      <c r="BM696" s="8" t="s">
        <v>268</v>
      </c>
      <c r="BN696" s="7" t="s">
        <v>268</v>
      </c>
      <c r="BO696" s="10"/>
      <c r="BP696" s="10"/>
      <c r="BQ696" s="7" t="s">
        <v>252</v>
      </c>
      <c r="BR696" s="8"/>
      <c r="BS696" s="8"/>
      <c r="BT696" s="4"/>
      <c r="BU696" s="8"/>
      <c r="BV696" s="4"/>
      <c r="BW696" s="8"/>
      <c r="BX696" s="8"/>
      <c r="BY696" s="8"/>
      <c r="BZ696" s="4"/>
      <c r="CA696" s="8"/>
      <c r="CB696" s="4"/>
      <c r="CC696" s="8"/>
      <c r="CD696" s="8"/>
      <c r="CE696" s="8"/>
      <c r="CF696" s="4"/>
      <c r="CG696" s="8"/>
      <c r="CH696" s="4"/>
      <c r="CI696" s="8"/>
      <c r="CJ696" s="8"/>
      <c r="CK696" s="8"/>
      <c r="CL696" s="4"/>
      <c r="CM696" s="8"/>
      <c r="CN696" s="4"/>
      <c r="CO696" s="8"/>
      <c r="CP696" s="8"/>
      <c r="CQ696" s="8"/>
      <c r="CR696" s="4"/>
      <c r="CS696" s="8"/>
      <c r="CT696" s="4"/>
      <c r="CU696" s="8"/>
      <c r="CV696" s="8"/>
      <c r="CW696" s="8"/>
      <c r="CX696" s="4"/>
      <c r="CY696" s="8"/>
      <c r="CZ696" s="4"/>
      <c r="DA696" s="8"/>
      <c r="DB696" s="8"/>
      <c r="DC696" s="8"/>
      <c r="DD696" s="4"/>
      <c r="DE696" s="8"/>
      <c r="DF696" s="4"/>
      <c r="DG696" s="8"/>
      <c r="DH696" s="8"/>
      <c r="DI696" s="8"/>
      <c r="DJ696" s="4"/>
      <c r="DK696" s="8"/>
      <c r="DL696" s="4"/>
      <c r="DM696" s="8"/>
      <c r="DN696" s="8"/>
      <c r="DO696" s="8"/>
      <c r="DP696" s="4"/>
      <c r="DQ696" s="8"/>
      <c r="DR696" s="4"/>
      <c r="DS696" s="8"/>
      <c r="DT696" s="8"/>
      <c r="DU696" s="8"/>
      <c r="DV696" s="4"/>
      <c r="DW696" s="8"/>
      <c r="DX696" s="4"/>
      <c r="DY696" s="8"/>
      <c r="DZ696" s="8"/>
      <c r="EA696" s="8"/>
      <c r="EB696" s="4"/>
      <c r="EC696" s="8"/>
      <c r="ED696" s="4"/>
      <c r="EE696" s="8"/>
      <c r="EF696" s="8"/>
      <c r="EG696" s="8"/>
      <c r="EH696" s="4"/>
      <c r="EI696" s="8"/>
      <c r="EJ696" s="4"/>
      <c r="EK696" s="8"/>
      <c r="EL696" s="8"/>
      <c r="EM696" s="8"/>
      <c r="EN696" s="4"/>
      <c r="EO696" s="8"/>
      <c r="EP696" s="4"/>
      <c r="EQ696" s="8"/>
      <c r="ER696" s="8"/>
      <c r="ES696" s="8"/>
      <c r="ET696" s="4"/>
      <c r="EU696" s="8"/>
      <c r="EV696" s="4"/>
      <c r="EW696" s="8"/>
      <c r="EX696" s="8"/>
      <c r="EY696" s="8"/>
      <c r="EZ696" s="4"/>
      <c r="FA696" s="8"/>
      <c r="FB696" s="4"/>
      <c r="FC696" s="8"/>
      <c r="FD696" s="7">
        <v>0</v>
      </c>
      <c r="FE696" s="7">
        <v>0</v>
      </c>
      <c r="FF696" s="4"/>
      <c r="FG696" s="7">
        <v>0</v>
      </c>
      <c r="FH696" s="4"/>
      <c r="FI696" s="7">
        <v>0</v>
      </c>
      <c r="FJ696" s="7">
        <v>0</v>
      </c>
      <c r="FK696" s="7">
        <v>0</v>
      </c>
      <c r="FL696" s="4"/>
      <c r="FM696" s="7">
        <v>0</v>
      </c>
      <c r="FN696" s="4"/>
      <c r="FO696" s="7">
        <v>0</v>
      </c>
      <c r="FP696" s="7">
        <v>0</v>
      </c>
      <c r="FQ696" s="7">
        <v>0</v>
      </c>
      <c r="FR696" s="4"/>
      <c r="FS696" s="7">
        <v>0</v>
      </c>
      <c r="FT696" s="4"/>
      <c r="FU696" s="7">
        <v>0</v>
      </c>
      <c r="FV696" s="7">
        <v>0</v>
      </c>
      <c r="FW696" s="7">
        <v>0</v>
      </c>
      <c r="FX696" s="4"/>
      <c r="FY696" s="7">
        <v>0</v>
      </c>
      <c r="FZ696" s="4"/>
      <c r="GA696" s="7">
        <v>0</v>
      </c>
      <c r="GB696" s="7">
        <v>0</v>
      </c>
      <c r="GC696" s="7">
        <v>0</v>
      </c>
      <c r="GD696" s="4"/>
      <c r="GE696" s="7">
        <v>0</v>
      </c>
      <c r="GF696" s="4"/>
      <c r="GG696" s="7">
        <v>0</v>
      </c>
      <c r="GH696" s="7">
        <v>0</v>
      </c>
      <c r="GI696" s="7">
        <v>0</v>
      </c>
      <c r="GJ696" s="4"/>
      <c r="GK696" s="7">
        <v>0</v>
      </c>
      <c r="GL696" s="4"/>
      <c r="GM696" s="7">
        <v>0</v>
      </c>
      <c r="GN696" s="7">
        <v>0</v>
      </c>
      <c r="GO696" s="7">
        <v>0</v>
      </c>
      <c r="GP696" s="4"/>
      <c r="GQ696" s="7">
        <v>0</v>
      </c>
      <c r="GR696" s="4"/>
      <c r="GS696" s="7">
        <v>0</v>
      </c>
      <c r="GT696" s="7">
        <v>0</v>
      </c>
      <c r="GU696" s="7">
        <v>0</v>
      </c>
      <c r="GV696" s="4"/>
      <c r="GW696" s="7">
        <v>0</v>
      </c>
      <c r="GX696" s="4"/>
      <c r="GY696" s="7">
        <v>0</v>
      </c>
      <c r="GZ696" s="3"/>
    </row>
    <row r="697" spans="1:208" s="11" customFormat="1" x14ac:dyDescent="0.25">
      <c r="A697" s="7" t="s">
        <v>220</v>
      </c>
      <c r="B697" s="7" t="s">
        <v>1536</v>
      </c>
      <c r="C697" s="7" t="s">
        <v>1537</v>
      </c>
      <c r="D697" s="33" t="s">
        <v>248</v>
      </c>
      <c r="E697" s="7"/>
      <c r="F697" s="8"/>
      <c r="G697" s="8"/>
      <c r="H697" s="8"/>
      <c r="I697" s="8"/>
      <c r="J697" s="8">
        <v>39.5334340069098</v>
      </c>
      <c r="K697" s="8">
        <v>64.728872672252507</v>
      </c>
      <c r="L697" s="8">
        <v>101.655960478086</v>
      </c>
      <c r="M697" s="8">
        <v>60.925799380637699</v>
      </c>
      <c r="N697" s="8">
        <v>62.891220070613102</v>
      </c>
      <c r="O697" s="8">
        <v>68.557774366104596</v>
      </c>
      <c r="P697" s="8">
        <v>117.759165216912</v>
      </c>
      <c r="Q697" s="8">
        <v>0</v>
      </c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>
        <v>0</v>
      </c>
      <c r="AD697" s="8">
        <v>0</v>
      </c>
      <c r="AE697" s="8">
        <v>104.26230667916199</v>
      </c>
      <c r="AF697" s="8">
        <v>162.58175985872401</v>
      </c>
      <c r="AG697" s="8">
        <v>131.44899443671801</v>
      </c>
      <c r="AH697" s="8">
        <v>117.759165216912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/>
      <c r="AP697" s="8">
        <v>266.84406653788602</v>
      </c>
      <c r="AQ697" s="8">
        <v>249.20815965362999</v>
      </c>
      <c r="AR697" s="8"/>
      <c r="AS697" s="8"/>
      <c r="AT697" s="8"/>
      <c r="AU697" s="8">
        <f t="shared" si="55"/>
        <v>-17.63590688425603</v>
      </c>
      <c r="AV697" s="8">
        <f t="shared" si="56"/>
        <v>-249.20815965362999</v>
      </c>
      <c r="AW697" s="8">
        <f t="shared" si="57"/>
        <v>0</v>
      </c>
      <c r="AX697" s="8">
        <v>-40.730161097448701</v>
      </c>
      <c r="AY697" s="8">
        <v>1.9654206899754101</v>
      </c>
      <c r="AZ697" s="8">
        <v>5.6665542954914399</v>
      </c>
      <c r="BA697" s="8">
        <v>49.2013908508073</v>
      </c>
      <c r="BB697" s="8">
        <v>-117.759165216912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9">
        <v>0</v>
      </c>
      <c r="BM697" s="8" t="s">
        <v>268</v>
      </c>
      <c r="BN697" s="7" t="s">
        <v>268</v>
      </c>
      <c r="BO697" s="10"/>
      <c r="BP697" s="10"/>
      <c r="BQ697" s="7" t="s">
        <v>252</v>
      </c>
      <c r="BR697" s="8">
        <v>62.891220070613102</v>
      </c>
      <c r="BS697" s="8">
        <v>40.613135586588797</v>
      </c>
      <c r="BT697" s="4">
        <v>0.64576797112520801</v>
      </c>
      <c r="BU697" s="8">
        <v>12.396020636600401</v>
      </c>
      <c r="BV697" s="4">
        <v>0.19710256253070499</v>
      </c>
      <c r="BW697" s="8">
        <v>18.885666666666701</v>
      </c>
      <c r="BX697" s="8">
        <v>68.557774366104596</v>
      </c>
      <c r="BY697" s="8">
        <v>49.524971458843602</v>
      </c>
      <c r="BZ697" s="4">
        <v>0.72238301077826494</v>
      </c>
      <c r="CA697" s="8">
        <v>25.882521335109502</v>
      </c>
      <c r="CB697" s="4">
        <v>0.37752861107909602</v>
      </c>
      <c r="CC697" s="8">
        <v>16.308064516129001</v>
      </c>
      <c r="CD697" s="8">
        <v>117.759165216912</v>
      </c>
      <c r="CE697" s="8">
        <v>100.55410177175899</v>
      </c>
      <c r="CF697" s="4">
        <v>0.85389618367741404</v>
      </c>
      <c r="CG697" s="8">
        <v>82.118951957391999</v>
      </c>
      <c r="CH697" s="4">
        <v>0.69734658704593699</v>
      </c>
      <c r="CI697" s="8">
        <v>14.5983870967742</v>
      </c>
      <c r="CJ697" s="8">
        <v>0</v>
      </c>
      <c r="CK697" s="8">
        <v>0.86618625034237196</v>
      </c>
      <c r="CL697" s="4"/>
      <c r="CM697" s="8">
        <v>0.59184017446761295</v>
      </c>
      <c r="CN697" s="4"/>
      <c r="CO697" s="8">
        <v>0</v>
      </c>
      <c r="CP697" s="8"/>
      <c r="CQ697" s="8"/>
      <c r="CR697" s="4"/>
      <c r="CS697" s="8"/>
      <c r="CT697" s="4"/>
      <c r="CU697" s="8"/>
      <c r="CV697" s="8"/>
      <c r="CW697" s="8"/>
      <c r="CX697" s="4"/>
      <c r="CY697" s="8"/>
      <c r="CZ697" s="4"/>
      <c r="DA697" s="8"/>
      <c r="DB697" s="8"/>
      <c r="DC697" s="8"/>
      <c r="DD697" s="4"/>
      <c r="DE697" s="8"/>
      <c r="DF697" s="4"/>
      <c r="DG697" s="8"/>
      <c r="DH697" s="8"/>
      <c r="DI697" s="8"/>
      <c r="DJ697" s="4"/>
      <c r="DK697" s="8"/>
      <c r="DL697" s="4"/>
      <c r="DM697" s="8"/>
      <c r="DN697" s="8"/>
      <c r="DO697" s="8"/>
      <c r="DP697" s="4"/>
      <c r="DQ697" s="8"/>
      <c r="DR697" s="4"/>
      <c r="DS697" s="8"/>
      <c r="DT697" s="8"/>
      <c r="DU697" s="8"/>
      <c r="DV697" s="4"/>
      <c r="DW697" s="8"/>
      <c r="DX697" s="4"/>
      <c r="DY697" s="8"/>
      <c r="DZ697" s="8"/>
      <c r="EA697" s="8"/>
      <c r="EB697" s="4"/>
      <c r="EC697" s="8"/>
      <c r="ED697" s="4"/>
      <c r="EE697" s="8"/>
      <c r="EF697" s="8"/>
      <c r="EG697" s="8"/>
      <c r="EH697" s="4"/>
      <c r="EI697" s="8"/>
      <c r="EJ697" s="4"/>
      <c r="EK697" s="8"/>
      <c r="EL697" s="8"/>
      <c r="EM697" s="8"/>
      <c r="EN697" s="4"/>
      <c r="EO697" s="8"/>
      <c r="EP697" s="4"/>
      <c r="EQ697" s="8"/>
      <c r="ER697" s="8"/>
      <c r="ES697" s="8"/>
      <c r="ET697" s="4"/>
      <c r="EU697" s="8"/>
      <c r="EV697" s="4"/>
      <c r="EW697" s="8"/>
      <c r="EX697" s="8"/>
      <c r="EY697" s="8"/>
      <c r="EZ697" s="4"/>
      <c r="FA697" s="8"/>
      <c r="FB697" s="4"/>
      <c r="FC697" s="8"/>
      <c r="FD697" s="7">
        <v>131.44899443671801</v>
      </c>
      <c r="FE697" s="7">
        <v>90.138107045432406</v>
      </c>
      <c r="FF697" s="4">
        <v>0.68572686639171498</v>
      </c>
      <c r="FG697" s="7">
        <v>38.278541971709899</v>
      </c>
      <c r="FH697" s="4">
        <v>0.29120452488617499</v>
      </c>
      <c r="FI697" s="7">
        <v>35.193731182795702</v>
      </c>
      <c r="FJ697" s="7">
        <v>117.759165216912</v>
      </c>
      <c r="FK697" s="7">
        <v>101.420288022102</v>
      </c>
      <c r="FL697" s="4">
        <v>0.86125175764693795</v>
      </c>
      <c r="FM697" s="7">
        <v>82.710792131859606</v>
      </c>
      <c r="FN697" s="4">
        <v>0.70237243937239802</v>
      </c>
      <c r="FO697" s="7">
        <v>14.5983870967742</v>
      </c>
      <c r="FP697" s="7">
        <v>0</v>
      </c>
      <c r="FQ697" s="7">
        <v>0</v>
      </c>
      <c r="FR697" s="4"/>
      <c r="FS697" s="7">
        <v>0</v>
      </c>
      <c r="FT697" s="4"/>
      <c r="FU697" s="7">
        <v>0</v>
      </c>
      <c r="FV697" s="7">
        <v>0</v>
      </c>
      <c r="FW697" s="7">
        <v>0</v>
      </c>
      <c r="FX697" s="4"/>
      <c r="FY697" s="7">
        <v>0</v>
      </c>
      <c r="FZ697" s="4"/>
      <c r="GA697" s="7">
        <v>0</v>
      </c>
      <c r="GB697" s="7">
        <v>0</v>
      </c>
      <c r="GC697" s="7">
        <v>0</v>
      </c>
      <c r="GD697" s="4"/>
      <c r="GE697" s="7">
        <v>0</v>
      </c>
      <c r="GF697" s="4"/>
      <c r="GG697" s="7">
        <v>0</v>
      </c>
      <c r="GH697" s="7">
        <v>0</v>
      </c>
      <c r="GI697" s="7">
        <v>0</v>
      </c>
      <c r="GJ697" s="4"/>
      <c r="GK697" s="7">
        <v>0</v>
      </c>
      <c r="GL697" s="4"/>
      <c r="GM697" s="7">
        <v>0</v>
      </c>
      <c r="GN697" s="7">
        <v>0</v>
      </c>
      <c r="GO697" s="7">
        <v>0</v>
      </c>
      <c r="GP697" s="4"/>
      <c r="GQ697" s="7">
        <v>0</v>
      </c>
      <c r="GR697" s="4"/>
      <c r="GS697" s="7">
        <v>0</v>
      </c>
      <c r="GT697" s="7">
        <v>0</v>
      </c>
      <c r="GU697" s="7">
        <v>0</v>
      </c>
      <c r="GV697" s="4"/>
      <c r="GW697" s="7">
        <v>0</v>
      </c>
      <c r="GX697" s="4"/>
      <c r="GY697" s="7">
        <v>0</v>
      </c>
      <c r="GZ697" s="3"/>
    </row>
    <row r="698" spans="1:208" s="11" customFormat="1" x14ac:dyDescent="0.25">
      <c r="A698" s="7" t="s">
        <v>220</v>
      </c>
      <c r="B698" s="7" t="s">
        <v>1538</v>
      </c>
      <c r="C698" s="7" t="s">
        <v>1538</v>
      </c>
      <c r="D698" s="33" t="s">
        <v>223</v>
      </c>
      <c r="E698" s="7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>
        <v>0</v>
      </c>
      <c r="AA698" s="8">
        <v>235.90837846806801</v>
      </c>
      <c r="AB698" s="8">
        <v>99.858022596447995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235.90837846806801</v>
      </c>
      <c r="AN698" s="8">
        <v>99.858022596447995</v>
      </c>
      <c r="AO698" s="8"/>
      <c r="AP698" s="8"/>
      <c r="AQ698" s="8"/>
      <c r="AR698" s="8"/>
      <c r="AS698" s="8"/>
      <c r="AT698" s="8">
        <v>335.76640106451498</v>
      </c>
      <c r="AU698" s="8">
        <f t="shared" si="55"/>
        <v>0</v>
      </c>
      <c r="AV698" s="8">
        <f t="shared" si="56"/>
        <v>0</v>
      </c>
      <c r="AW698" s="8">
        <f t="shared" si="57"/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9">
        <v>235.90837846806801</v>
      </c>
      <c r="BM698" s="8" t="s">
        <v>268</v>
      </c>
      <c r="BN698" s="7" t="s">
        <v>268</v>
      </c>
      <c r="BO698" s="10"/>
      <c r="BP698" s="10"/>
      <c r="BQ698" s="7" t="s">
        <v>252</v>
      </c>
      <c r="BR698" s="8"/>
      <c r="BS698" s="8"/>
      <c r="BT698" s="4"/>
      <c r="BU698" s="8"/>
      <c r="BV698" s="4"/>
      <c r="BW698" s="8"/>
      <c r="BX698" s="8"/>
      <c r="BY698" s="8"/>
      <c r="BZ698" s="4"/>
      <c r="CA698" s="8"/>
      <c r="CB698" s="4"/>
      <c r="CC698" s="8"/>
      <c r="CD698" s="8"/>
      <c r="CE698" s="8"/>
      <c r="CF698" s="4"/>
      <c r="CG698" s="8"/>
      <c r="CH698" s="4"/>
      <c r="CI698" s="8"/>
      <c r="CJ698" s="8"/>
      <c r="CK698" s="8"/>
      <c r="CL698" s="4"/>
      <c r="CM698" s="8"/>
      <c r="CN698" s="4"/>
      <c r="CO698" s="8"/>
      <c r="CP698" s="8"/>
      <c r="CQ698" s="8"/>
      <c r="CR698" s="4"/>
      <c r="CS698" s="8"/>
      <c r="CT698" s="4"/>
      <c r="CU698" s="8"/>
      <c r="CV698" s="8"/>
      <c r="CW698" s="8"/>
      <c r="CX698" s="4"/>
      <c r="CY698" s="8"/>
      <c r="CZ698" s="4"/>
      <c r="DA698" s="8"/>
      <c r="DB698" s="8"/>
      <c r="DC698" s="8"/>
      <c r="DD698" s="4"/>
      <c r="DE698" s="8"/>
      <c r="DF698" s="4"/>
      <c r="DG698" s="8"/>
      <c r="DH698" s="8"/>
      <c r="DI698" s="8"/>
      <c r="DJ698" s="4"/>
      <c r="DK698" s="8"/>
      <c r="DL698" s="4"/>
      <c r="DM698" s="8"/>
      <c r="DN698" s="8"/>
      <c r="DO698" s="8"/>
      <c r="DP698" s="4"/>
      <c r="DQ698" s="8"/>
      <c r="DR698" s="4"/>
      <c r="DS698" s="8"/>
      <c r="DT698" s="8"/>
      <c r="DU698" s="8"/>
      <c r="DV698" s="4"/>
      <c r="DW698" s="8"/>
      <c r="DX698" s="4"/>
      <c r="DY698" s="8"/>
      <c r="DZ698" s="8"/>
      <c r="EA698" s="8"/>
      <c r="EB698" s="4"/>
      <c r="EC698" s="8"/>
      <c r="ED698" s="4"/>
      <c r="EE698" s="8"/>
      <c r="EF698" s="8"/>
      <c r="EG698" s="8"/>
      <c r="EH698" s="4"/>
      <c r="EI698" s="8"/>
      <c r="EJ698" s="4"/>
      <c r="EK698" s="8"/>
      <c r="EL698" s="8">
        <v>0</v>
      </c>
      <c r="EM698" s="8">
        <v>-28.056862816764099</v>
      </c>
      <c r="EN698" s="4"/>
      <c r="EO698" s="8">
        <v>-37.659056164717299</v>
      </c>
      <c r="EP698" s="4"/>
      <c r="EQ698" s="8">
        <v>11</v>
      </c>
      <c r="ER698" s="8">
        <v>235.90837846806801</v>
      </c>
      <c r="ES698" s="8">
        <v>155.71327870961699</v>
      </c>
      <c r="ET698" s="4">
        <v>0.66005828076468298</v>
      </c>
      <c r="EU698" s="8">
        <v>118.36384551665201</v>
      </c>
      <c r="EV698" s="4">
        <v>0.50173650586417495</v>
      </c>
      <c r="EW698" s="8">
        <v>35.580645161290299</v>
      </c>
      <c r="EX698" s="8">
        <v>99.858022596447995</v>
      </c>
      <c r="EY698" s="8">
        <v>45.818333886570699</v>
      </c>
      <c r="EZ698" s="4">
        <v>0.45883478057375898</v>
      </c>
      <c r="FA698" s="8">
        <v>22.004412866633501</v>
      </c>
      <c r="FB698" s="4">
        <v>0.22035698579331001</v>
      </c>
      <c r="FC698" s="8">
        <v>24</v>
      </c>
      <c r="FD698" s="7">
        <v>0</v>
      </c>
      <c r="FE698" s="7">
        <v>0</v>
      </c>
      <c r="FF698" s="4"/>
      <c r="FG698" s="7">
        <v>0</v>
      </c>
      <c r="FH698" s="4"/>
      <c r="FI698" s="7">
        <v>0</v>
      </c>
      <c r="FJ698" s="7">
        <v>0</v>
      </c>
      <c r="FK698" s="7">
        <v>0</v>
      </c>
      <c r="FL698" s="4"/>
      <c r="FM698" s="7">
        <v>0</v>
      </c>
      <c r="FN698" s="4"/>
      <c r="FO698" s="7">
        <v>0</v>
      </c>
      <c r="FP698" s="7">
        <v>0</v>
      </c>
      <c r="FQ698" s="7">
        <v>0</v>
      </c>
      <c r="FR698" s="4"/>
      <c r="FS698" s="7">
        <v>0</v>
      </c>
      <c r="FT698" s="4"/>
      <c r="FU698" s="7">
        <v>0</v>
      </c>
      <c r="FV698" s="7">
        <v>0</v>
      </c>
      <c r="FW698" s="7">
        <v>0</v>
      </c>
      <c r="FX698" s="4"/>
      <c r="FY698" s="7">
        <v>0</v>
      </c>
      <c r="FZ698" s="4"/>
      <c r="GA698" s="7">
        <v>0</v>
      </c>
      <c r="GB698" s="7">
        <v>0</v>
      </c>
      <c r="GC698" s="7">
        <v>0</v>
      </c>
      <c r="GD698" s="4"/>
      <c r="GE698" s="7">
        <v>0</v>
      </c>
      <c r="GF698" s="4"/>
      <c r="GG698" s="7">
        <v>0</v>
      </c>
      <c r="GH698" s="7">
        <v>0</v>
      </c>
      <c r="GI698" s="7">
        <v>0</v>
      </c>
      <c r="GJ698" s="4"/>
      <c r="GK698" s="7">
        <v>0</v>
      </c>
      <c r="GL698" s="4"/>
      <c r="GM698" s="7">
        <v>0</v>
      </c>
      <c r="GN698" s="7">
        <v>235.90837846806801</v>
      </c>
      <c r="GO698" s="7">
        <v>127.656415892853</v>
      </c>
      <c r="GP698" s="4">
        <v>0.54112709655257996</v>
      </c>
      <c r="GQ698" s="7">
        <v>80.704789351934295</v>
      </c>
      <c r="GR698" s="4">
        <v>0.34210225968239</v>
      </c>
      <c r="GS698" s="7">
        <v>46.580645161290299</v>
      </c>
      <c r="GT698" s="7">
        <v>99.858022596447995</v>
      </c>
      <c r="GU698" s="7">
        <v>45.818333886570699</v>
      </c>
      <c r="GV698" s="4">
        <v>0.45883478057375898</v>
      </c>
      <c r="GW698" s="7">
        <v>22.004412866633501</v>
      </c>
      <c r="GX698" s="4">
        <v>0.22035698579331001</v>
      </c>
      <c r="GY698" s="7">
        <v>24</v>
      </c>
      <c r="GZ698" s="3"/>
    </row>
    <row r="699" spans="1:208" s="11" customFormat="1" x14ac:dyDescent="0.25">
      <c r="A699" s="7" t="s">
        <v>220</v>
      </c>
      <c r="B699" s="7" t="s">
        <v>1539</v>
      </c>
      <c r="C699" s="7" t="s">
        <v>1540</v>
      </c>
      <c r="D699" s="33" t="s">
        <v>231</v>
      </c>
      <c r="E699" s="7"/>
      <c r="F699" s="8"/>
      <c r="G699" s="8"/>
      <c r="H699" s="8"/>
      <c r="I699" s="8"/>
      <c r="J699" s="8"/>
      <c r="K699" s="8"/>
      <c r="L699" s="8">
        <v>0</v>
      </c>
      <c r="M699" s="8">
        <v>5.4405447948646399</v>
      </c>
      <c r="N699" s="8">
        <v>14.719093322626801</v>
      </c>
      <c r="O699" s="8">
        <v>7.0958061702317998</v>
      </c>
      <c r="P699" s="8">
        <v>17.742373656858099</v>
      </c>
      <c r="Q699" s="8">
        <v>12.7407224048206</v>
      </c>
      <c r="R699" s="8">
        <v>0</v>
      </c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>
        <v>0</v>
      </c>
      <c r="AD699" s="8">
        <v>0</v>
      </c>
      <c r="AE699" s="8">
        <v>0</v>
      </c>
      <c r="AF699" s="8">
        <v>5.4405447948646399</v>
      </c>
      <c r="AG699" s="8">
        <v>21.814899492858601</v>
      </c>
      <c r="AH699" s="8">
        <v>30.483096061678701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/>
      <c r="AP699" s="8">
        <v>5.4405447948646399</v>
      </c>
      <c r="AQ699" s="8">
        <v>52.297995554537302</v>
      </c>
      <c r="AR699" s="8">
        <v>0</v>
      </c>
      <c r="AS699" s="8"/>
      <c r="AT699" s="8"/>
      <c r="AU699" s="8">
        <f t="shared" si="55"/>
        <v>46.857450759672659</v>
      </c>
      <c r="AV699" s="8">
        <f t="shared" si="56"/>
        <v>-52.297995554537302</v>
      </c>
      <c r="AW699" s="8">
        <f t="shared" si="57"/>
        <v>0</v>
      </c>
      <c r="AX699" s="8">
        <v>5.4405447948646399</v>
      </c>
      <c r="AY699" s="8">
        <v>9.2785485277621795</v>
      </c>
      <c r="AZ699" s="8">
        <v>-7.6232871523950196</v>
      </c>
      <c r="BA699" s="8">
        <v>10.646567486626299</v>
      </c>
      <c r="BB699" s="8">
        <v>-5.0016512520375302</v>
      </c>
      <c r="BC699" s="8">
        <v>-12.7407224048206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9">
        <v>0</v>
      </c>
      <c r="BM699" s="8" t="s">
        <v>249</v>
      </c>
      <c r="BN699" s="7" t="s">
        <v>249</v>
      </c>
      <c r="BO699" s="10">
        <v>677</v>
      </c>
      <c r="BP699" s="10"/>
      <c r="BQ699" s="7" t="s">
        <v>252</v>
      </c>
      <c r="BR699" s="8">
        <v>14.719093322626801</v>
      </c>
      <c r="BS699" s="8">
        <v>12.8992123135514</v>
      </c>
      <c r="BT699" s="4">
        <v>0.87635916362607602</v>
      </c>
      <c r="BU699" s="8">
        <v>9.9330168323128092</v>
      </c>
      <c r="BV699" s="4">
        <v>0.674838905807014</v>
      </c>
      <c r="BW699" s="8">
        <v>2.06666666666667</v>
      </c>
      <c r="BX699" s="8">
        <v>7.0958061702317998</v>
      </c>
      <c r="BY699" s="8">
        <v>4.0769973326089399</v>
      </c>
      <c r="BZ699" s="4">
        <v>0.57456436024319302</v>
      </c>
      <c r="CA699" s="8">
        <v>0.52351062185786801</v>
      </c>
      <c r="CB699" s="4">
        <v>7.3777469296454401E-2</v>
      </c>
      <c r="CC699" s="8">
        <v>3</v>
      </c>
      <c r="CD699" s="8">
        <v>17.742373656858099</v>
      </c>
      <c r="CE699" s="8">
        <v>14.351965908707101</v>
      </c>
      <c r="CF699" s="4">
        <v>0.80890900993732195</v>
      </c>
      <c r="CG699" s="8">
        <v>11.133882315734599</v>
      </c>
      <c r="CH699" s="4">
        <v>0.62753059602207795</v>
      </c>
      <c r="CI699" s="8">
        <v>3</v>
      </c>
      <c r="CJ699" s="8">
        <v>12.7407224048206</v>
      </c>
      <c r="CK699" s="8">
        <v>9.5706223186449098</v>
      </c>
      <c r="CL699" s="4">
        <v>0.75118364677843996</v>
      </c>
      <c r="CM699" s="8">
        <v>6.3281658948836697</v>
      </c>
      <c r="CN699" s="4">
        <v>0.49668815423600599</v>
      </c>
      <c r="CO699" s="8">
        <v>3</v>
      </c>
      <c r="CP699" s="8">
        <v>0</v>
      </c>
      <c r="CQ699" s="8">
        <v>-0.28072099892588598</v>
      </c>
      <c r="CR699" s="4"/>
      <c r="CS699" s="8">
        <v>-0.60627551020408199</v>
      </c>
      <c r="CT699" s="4"/>
      <c r="CU699" s="8">
        <v>0.3</v>
      </c>
      <c r="CV699" s="8"/>
      <c r="CW699" s="8"/>
      <c r="CX699" s="4"/>
      <c r="CY699" s="8"/>
      <c r="CZ699" s="4"/>
      <c r="DA699" s="8"/>
      <c r="DB699" s="8"/>
      <c r="DC699" s="8"/>
      <c r="DD699" s="4"/>
      <c r="DE699" s="8"/>
      <c r="DF699" s="4"/>
      <c r="DG699" s="8"/>
      <c r="DH699" s="8"/>
      <c r="DI699" s="8"/>
      <c r="DJ699" s="4"/>
      <c r="DK699" s="8"/>
      <c r="DL699" s="4"/>
      <c r="DM699" s="8"/>
      <c r="DN699" s="8"/>
      <c r="DO699" s="8"/>
      <c r="DP699" s="4"/>
      <c r="DQ699" s="8"/>
      <c r="DR699" s="4"/>
      <c r="DS699" s="8"/>
      <c r="DT699" s="8"/>
      <c r="DU699" s="8"/>
      <c r="DV699" s="4"/>
      <c r="DW699" s="8"/>
      <c r="DX699" s="4"/>
      <c r="DY699" s="8"/>
      <c r="DZ699" s="8"/>
      <c r="EA699" s="8"/>
      <c r="EB699" s="4"/>
      <c r="EC699" s="8"/>
      <c r="ED699" s="4"/>
      <c r="EE699" s="8"/>
      <c r="EF699" s="8"/>
      <c r="EG699" s="8"/>
      <c r="EH699" s="4"/>
      <c r="EI699" s="8"/>
      <c r="EJ699" s="4"/>
      <c r="EK699" s="8"/>
      <c r="EL699" s="8"/>
      <c r="EM699" s="8"/>
      <c r="EN699" s="4"/>
      <c r="EO699" s="8"/>
      <c r="EP699" s="4"/>
      <c r="EQ699" s="8"/>
      <c r="ER699" s="8"/>
      <c r="ES699" s="8"/>
      <c r="ET699" s="4"/>
      <c r="EU699" s="8"/>
      <c r="EV699" s="4"/>
      <c r="EW699" s="8"/>
      <c r="EX699" s="8"/>
      <c r="EY699" s="8"/>
      <c r="EZ699" s="4"/>
      <c r="FA699" s="8"/>
      <c r="FB699" s="4"/>
      <c r="FC699" s="8"/>
      <c r="FD699" s="7">
        <v>21.814899492858601</v>
      </c>
      <c r="FE699" s="7">
        <v>16.976209646160299</v>
      </c>
      <c r="FF699" s="4">
        <v>0.77819334678657204</v>
      </c>
      <c r="FG699" s="7">
        <v>10.456527454170701</v>
      </c>
      <c r="FH699" s="4">
        <v>0.47932961862115198</v>
      </c>
      <c r="FI699" s="7">
        <v>5.06666666666667</v>
      </c>
      <c r="FJ699" s="7">
        <v>30.483096061678701</v>
      </c>
      <c r="FK699" s="7">
        <v>23.922588227352001</v>
      </c>
      <c r="FL699" s="4">
        <v>0.784782102807001</v>
      </c>
      <c r="FM699" s="7">
        <v>17.462048210618299</v>
      </c>
      <c r="FN699" s="4">
        <v>0.57284365653954605</v>
      </c>
      <c r="FO699" s="7">
        <v>6</v>
      </c>
      <c r="FP699" s="7">
        <v>0</v>
      </c>
      <c r="FQ699" s="7">
        <v>-0.28072099892588598</v>
      </c>
      <c r="FR699" s="4"/>
      <c r="FS699" s="7">
        <v>-0.60627551020408199</v>
      </c>
      <c r="FT699" s="4"/>
      <c r="FU699" s="7">
        <v>0.3</v>
      </c>
      <c r="FV699" s="7">
        <v>0</v>
      </c>
      <c r="FW699" s="7">
        <v>0</v>
      </c>
      <c r="FX699" s="4"/>
      <c r="FY699" s="7">
        <v>0</v>
      </c>
      <c r="FZ699" s="4"/>
      <c r="GA699" s="7">
        <v>0</v>
      </c>
      <c r="GB699" s="7">
        <v>0</v>
      </c>
      <c r="GC699" s="7">
        <v>0</v>
      </c>
      <c r="GD699" s="4"/>
      <c r="GE699" s="7">
        <v>0</v>
      </c>
      <c r="GF699" s="4"/>
      <c r="GG699" s="7">
        <v>0</v>
      </c>
      <c r="GH699" s="7">
        <v>0</v>
      </c>
      <c r="GI699" s="7">
        <v>0</v>
      </c>
      <c r="GJ699" s="4"/>
      <c r="GK699" s="7">
        <v>0</v>
      </c>
      <c r="GL699" s="4"/>
      <c r="GM699" s="7">
        <v>0</v>
      </c>
      <c r="GN699" s="7">
        <v>0</v>
      </c>
      <c r="GO699" s="7">
        <v>0</v>
      </c>
      <c r="GP699" s="4"/>
      <c r="GQ699" s="7">
        <v>0</v>
      </c>
      <c r="GR699" s="4"/>
      <c r="GS699" s="7">
        <v>0</v>
      </c>
      <c r="GT699" s="7">
        <v>0</v>
      </c>
      <c r="GU699" s="7">
        <v>0</v>
      </c>
      <c r="GV699" s="4"/>
      <c r="GW699" s="7">
        <v>0</v>
      </c>
      <c r="GX699" s="4"/>
      <c r="GY699" s="7">
        <v>0</v>
      </c>
      <c r="GZ699" s="3"/>
    </row>
    <row r="700" spans="1:208" s="11" customFormat="1" x14ac:dyDescent="0.25">
      <c r="A700" s="7" t="s">
        <v>220</v>
      </c>
      <c r="B700" s="7" t="s">
        <v>1541</v>
      </c>
      <c r="C700" s="7" t="s">
        <v>1542</v>
      </c>
      <c r="D700" s="33" t="s">
        <v>241</v>
      </c>
      <c r="E700" s="7"/>
      <c r="F700" s="8">
        <v>1.0910322006036499</v>
      </c>
      <c r="G700" s="8">
        <v>0</v>
      </c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>
        <v>1.0910322006036499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1.0910322006036499</v>
      </c>
      <c r="AP700" s="8"/>
      <c r="AQ700" s="8"/>
      <c r="AR700" s="8"/>
      <c r="AS700" s="8"/>
      <c r="AT700" s="8"/>
      <c r="AU700" s="8">
        <f t="shared" si="55"/>
        <v>0</v>
      </c>
      <c r="AV700" s="8">
        <f t="shared" si="56"/>
        <v>0</v>
      </c>
      <c r="AW700" s="8">
        <f t="shared" si="57"/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9">
        <v>0</v>
      </c>
      <c r="BM700" s="8" t="s">
        <v>268</v>
      </c>
      <c r="BN700" s="7" t="s">
        <v>268</v>
      </c>
      <c r="BO700" s="10"/>
      <c r="BP700" s="10"/>
      <c r="BQ700" s="7" t="s">
        <v>252</v>
      </c>
      <c r="BR700" s="8"/>
      <c r="BS700" s="8"/>
      <c r="BT700" s="4"/>
      <c r="BU700" s="8"/>
      <c r="BV700" s="4"/>
      <c r="BW700" s="8"/>
      <c r="BX700" s="8"/>
      <c r="BY700" s="8"/>
      <c r="BZ700" s="4"/>
      <c r="CA700" s="8"/>
      <c r="CB700" s="4"/>
      <c r="CC700" s="8"/>
      <c r="CD700" s="8"/>
      <c r="CE700" s="8"/>
      <c r="CF700" s="4"/>
      <c r="CG700" s="8"/>
      <c r="CH700" s="4"/>
      <c r="CI700" s="8"/>
      <c r="CJ700" s="8"/>
      <c r="CK700" s="8"/>
      <c r="CL700" s="4"/>
      <c r="CM700" s="8"/>
      <c r="CN700" s="4"/>
      <c r="CO700" s="8"/>
      <c r="CP700" s="8"/>
      <c r="CQ700" s="8"/>
      <c r="CR700" s="4"/>
      <c r="CS700" s="8"/>
      <c r="CT700" s="4"/>
      <c r="CU700" s="8"/>
      <c r="CV700" s="8"/>
      <c r="CW700" s="8"/>
      <c r="CX700" s="4"/>
      <c r="CY700" s="8"/>
      <c r="CZ700" s="4"/>
      <c r="DA700" s="8"/>
      <c r="DB700" s="8"/>
      <c r="DC700" s="8"/>
      <c r="DD700" s="4"/>
      <c r="DE700" s="8"/>
      <c r="DF700" s="4"/>
      <c r="DG700" s="8"/>
      <c r="DH700" s="8"/>
      <c r="DI700" s="8"/>
      <c r="DJ700" s="4"/>
      <c r="DK700" s="8"/>
      <c r="DL700" s="4"/>
      <c r="DM700" s="8"/>
      <c r="DN700" s="8"/>
      <c r="DO700" s="8"/>
      <c r="DP700" s="4"/>
      <c r="DQ700" s="8"/>
      <c r="DR700" s="4"/>
      <c r="DS700" s="8"/>
      <c r="DT700" s="8"/>
      <c r="DU700" s="8"/>
      <c r="DV700" s="4"/>
      <c r="DW700" s="8"/>
      <c r="DX700" s="4"/>
      <c r="DY700" s="8"/>
      <c r="DZ700" s="8"/>
      <c r="EA700" s="8"/>
      <c r="EB700" s="4"/>
      <c r="EC700" s="8"/>
      <c r="ED700" s="4"/>
      <c r="EE700" s="8"/>
      <c r="EF700" s="8"/>
      <c r="EG700" s="8"/>
      <c r="EH700" s="4"/>
      <c r="EI700" s="8"/>
      <c r="EJ700" s="4"/>
      <c r="EK700" s="8"/>
      <c r="EL700" s="8"/>
      <c r="EM700" s="8"/>
      <c r="EN700" s="4"/>
      <c r="EO700" s="8"/>
      <c r="EP700" s="4"/>
      <c r="EQ700" s="8"/>
      <c r="ER700" s="8"/>
      <c r="ES700" s="8"/>
      <c r="ET700" s="4"/>
      <c r="EU700" s="8"/>
      <c r="EV700" s="4"/>
      <c r="EW700" s="8"/>
      <c r="EX700" s="8"/>
      <c r="EY700" s="8"/>
      <c r="EZ700" s="4"/>
      <c r="FA700" s="8"/>
      <c r="FB700" s="4"/>
      <c r="FC700" s="8"/>
      <c r="FD700" s="7">
        <v>0</v>
      </c>
      <c r="FE700" s="7">
        <v>0</v>
      </c>
      <c r="FF700" s="4"/>
      <c r="FG700" s="7">
        <v>0</v>
      </c>
      <c r="FH700" s="4"/>
      <c r="FI700" s="7">
        <v>0</v>
      </c>
      <c r="FJ700" s="7">
        <v>0</v>
      </c>
      <c r="FK700" s="7">
        <v>0</v>
      </c>
      <c r="FL700" s="4"/>
      <c r="FM700" s="7">
        <v>0</v>
      </c>
      <c r="FN700" s="4"/>
      <c r="FO700" s="7">
        <v>0</v>
      </c>
      <c r="FP700" s="7">
        <v>0</v>
      </c>
      <c r="FQ700" s="7">
        <v>0</v>
      </c>
      <c r="FR700" s="4"/>
      <c r="FS700" s="7">
        <v>0</v>
      </c>
      <c r="FT700" s="4"/>
      <c r="FU700" s="7">
        <v>0</v>
      </c>
      <c r="FV700" s="7">
        <v>0</v>
      </c>
      <c r="FW700" s="7">
        <v>0</v>
      </c>
      <c r="FX700" s="4"/>
      <c r="FY700" s="7">
        <v>0</v>
      </c>
      <c r="FZ700" s="4"/>
      <c r="GA700" s="7">
        <v>0</v>
      </c>
      <c r="GB700" s="7">
        <v>0</v>
      </c>
      <c r="GC700" s="7">
        <v>0</v>
      </c>
      <c r="GD700" s="4"/>
      <c r="GE700" s="7">
        <v>0</v>
      </c>
      <c r="GF700" s="4"/>
      <c r="GG700" s="7">
        <v>0</v>
      </c>
      <c r="GH700" s="7">
        <v>0</v>
      </c>
      <c r="GI700" s="7">
        <v>0</v>
      </c>
      <c r="GJ700" s="4"/>
      <c r="GK700" s="7">
        <v>0</v>
      </c>
      <c r="GL700" s="4"/>
      <c r="GM700" s="7">
        <v>0</v>
      </c>
      <c r="GN700" s="7">
        <v>0</v>
      </c>
      <c r="GO700" s="7">
        <v>0</v>
      </c>
      <c r="GP700" s="4"/>
      <c r="GQ700" s="7">
        <v>0</v>
      </c>
      <c r="GR700" s="4"/>
      <c r="GS700" s="7">
        <v>0</v>
      </c>
      <c r="GT700" s="7">
        <v>0</v>
      </c>
      <c r="GU700" s="7">
        <v>0</v>
      </c>
      <c r="GV700" s="4"/>
      <c r="GW700" s="7">
        <v>0</v>
      </c>
      <c r="GX700" s="4"/>
      <c r="GY700" s="7">
        <v>0</v>
      </c>
      <c r="GZ700" s="3"/>
    </row>
    <row r="701" spans="1:208" s="11" customFormat="1" x14ac:dyDescent="0.25">
      <c r="A701" s="7" t="s">
        <v>220</v>
      </c>
      <c r="B701" s="7" t="s">
        <v>1543</v>
      </c>
      <c r="C701" s="7" t="s">
        <v>1544</v>
      </c>
      <c r="D701" s="33" t="s">
        <v>231</v>
      </c>
      <c r="E701" s="7"/>
      <c r="F701" s="8">
        <v>0</v>
      </c>
      <c r="G701" s="8"/>
      <c r="H701" s="8"/>
      <c r="I701" s="8"/>
      <c r="J701" s="8"/>
      <c r="K701" s="8"/>
      <c r="L701" s="8"/>
      <c r="M701" s="8">
        <v>0</v>
      </c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/>
      <c r="AR701" s="8"/>
      <c r="AS701" s="8"/>
      <c r="AT701" s="8"/>
      <c r="AU701" s="8">
        <f t="shared" si="55"/>
        <v>0</v>
      </c>
      <c r="AV701" s="8">
        <f t="shared" si="56"/>
        <v>0</v>
      </c>
      <c r="AW701" s="8">
        <f t="shared" si="57"/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9">
        <v>0</v>
      </c>
      <c r="BM701" s="8" t="s">
        <v>268</v>
      </c>
      <c r="BN701" s="7" t="s">
        <v>268</v>
      </c>
      <c r="BO701" s="10"/>
      <c r="BP701" s="10"/>
      <c r="BQ701" s="7" t="s">
        <v>252</v>
      </c>
      <c r="BR701" s="8"/>
      <c r="BS701" s="8"/>
      <c r="BT701" s="4"/>
      <c r="BU701" s="8"/>
      <c r="BV701" s="4"/>
      <c r="BW701" s="8"/>
      <c r="BX701" s="8"/>
      <c r="BY701" s="8"/>
      <c r="BZ701" s="4"/>
      <c r="CA701" s="8"/>
      <c r="CB701" s="4"/>
      <c r="CC701" s="8"/>
      <c r="CD701" s="8"/>
      <c r="CE701" s="8"/>
      <c r="CF701" s="4"/>
      <c r="CG701" s="8"/>
      <c r="CH701" s="4"/>
      <c r="CI701" s="8"/>
      <c r="CJ701" s="8"/>
      <c r="CK701" s="8"/>
      <c r="CL701" s="4"/>
      <c r="CM701" s="8"/>
      <c r="CN701" s="4"/>
      <c r="CO701" s="8"/>
      <c r="CP701" s="8"/>
      <c r="CQ701" s="8"/>
      <c r="CR701" s="4"/>
      <c r="CS701" s="8"/>
      <c r="CT701" s="4"/>
      <c r="CU701" s="8"/>
      <c r="CV701" s="8"/>
      <c r="CW701" s="8"/>
      <c r="CX701" s="4"/>
      <c r="CY701" s="8"/>
      <c r="CZ701" s="4"/>
      <c r="DA701" s="8"/>
      <c r="DB701" s="8"/>
      <c r="DC701" s="8"/>
      <c r="DD701" s="4"/>
      <c r="DE701" s="8"/>
      <c r="DF701" s="4"/>
      <c r="DG701" s="8"/>
      <c r="DH701" s="8"/>
      <c r="DI701" s="8"/>
      <c r="DJ701" s="4"/>
      <c r="DK701" s="8"/>
      <c r="DL701" s="4"/>
      <c r="DM701" s="8"/>
      <c r="DN701" s="8"/>
      <c r="DO701" s="8"/>
      <c r="DP701" s="4"/>
      <c r="DQ701" s="8"/>
      <c r="DR701" s="4"/>
      <c r="DS701" s="8"/>
      <c r="DT701" s="8"/>
      <c r="DU701" s="8"/>
      <c r="DV701" s="4"/>
      <c r="DW701" s="8"/>
      <c r="DX701" s="4"/>
      <c r="DY701" s="8"/>
      <c r="DZ701" s="8"/>
      <c r="EA701" s="8"/>
      <c r="EB701" s="4"/>
      <c r="EC701" s="8"/>
      <c r="ED701" s="4"/>
      <c r="EE701" s="8"/>
      <c r="EF701" s="8"/>
      <c r="EG701" s="8"/>
      <c r="EH701" s="4"/>
      <c r="EI701" s="8"/>
      <c r="EJ701" s="4"/>
      <c r="EK701" s="8"/>
      <c r="EL701" s="8"/>
      <c r="EM701" s="8"/>
      <c r="EN701" s="4"/>
      <c r="EO701" s="8"/>
      <c r="EP701" s="4"/>
      <c r="EQ701" s="8"/>
      <c r="ER701" s="8"/>
      <c r="ES701" s="8"/>
      <c r="ET701" s="4"/>
      <c r="EU701" s="8"/>
      <c r="EV701" s="4"/>
      <c r="EW701" s="8"/>
      <c r="EX701" s="8"/>
      <c r="EY701" s="8"/>
      <c r="EZ701" s="4"/>
      <c r="FA701" s="8"/>
      <c r="FB701" s="4"/>
      <c r="FC701" s="8"/>
      <c r="FD701" s="7">
        <v>0</v>
      </c>
      <c r="FE701" s="7">
        <v>0</v>
      </c>
      <c r="FF701" s="4"/>
      <c r="FG701" s="7">
        <v>0</v>
      </c>
      <c r="FH701" s="4"/>
      <c r="FI701" s="7">
        <v>0</v>
      </c>
      <c r="FJ701" s="7">
        <v>0</v>
      </c>
      <c r="FK701" s="7">
        <v>0</v>
      </c>
      <c r="FL701" s="4"/>
      <c r="FM701" s="7">
        <v>0</v>
      </c>
      <c r="FN701" s="4"/>
      <c r="FO701" s="7">
        <v>0</v>
      </c>
      <c r="FP701" s="7">
        <v>0</v>
      </c>
      <c r="FQ701" s="7">
        <v>0</v>
      </c>
      <c r="FR701" s="4"/>
      <c r="FS701" s="7">
        <v>0</v>
      </c>
      <c r="FT701" s="4"/>
      <c r="FU701" s="7">
        <v>0</v>
      </c>
      <c r="FV701" s="7">
        <v>0</v>
      </c>
      <c r="FW701" s="7">
        <v>0</v>
      </c>
      <c r="FX701" s="4"/>
      <c r="FY701" s="7">
        <v>0</v>
      </c>
      <c r="FZ701" s="4"/>
      <c r="GA701" s="7">
        <v>0</v>
      </c>
      <c r="GB701" s="7">
        <v>0</v>
      </c>
      <c r="GC701" s="7">
        <v>0</v>
      </c>
      <c r="GD701" s="4"/>
      <c r="GE701" s="7">
        <v>0</v>
      </c>
      <c r="GF701" s="4"/>
      <c r="GG701" s="7">
        <v>0</v>
      </c>
      <c r="GH701" s="7">
        <v>0</v>
      </c>
      <c r="GI701" s="7">
        <v>0</v>
      </c>
      <c r="GJ701" s="4"/>
      <c r="GK701" s="7">
        <v>0</v>
      </c>
      <c r="GL701" s="4"/>
      <c r="GM701" s="7">
        <v>0</v>
      </c>
      <c r="GN701" s="7">
        <v>0</v>
      </c>
      <c r="GO701" s="7">
        <v>0</v>
      </c>
      <c r="GP701" s="4"/>
      <c r="GQ701" s="7">
        <v>0</v>
      </c>
      <c r="GR701" s="4"/>
      <c r="GS701" s="7">
        <v>0</v>
      </c>
      <c r="GT701" s="7">
        <v>0</v>
      </c>
      <c r="GU701" s="7">
        <v>0</v>
      </c>
      <c r="GV701" s="4"/>
      <c r="GW701" s="7">
        <v>0</v>
      </c>
      <c r="GX701" s="4"/>
      <c r="GY701" s="7">
        <v>0</v>
      </c>
      <c r="GZ701" s="3"/>
    </row>
    <row r="702" spans="1:208" s="11" customFormat="1" x14ac:dyDescent="0.25">
      <c r="A702" s="7" t="s">
        <v>220</v>
      </c>
      <c r="B702" s="7" t="s">
        <v>1545</v>
      </c>
      <c r="C702" s="7" t="s">
        <v>1546</v>
      </c>
      <c r="D702" s="33" t="s">
        <v>453</v>
      </c>
      <c r="E702" s="7" t="s">
        <v>280</v>
      </c>
      <c r="F702" s="8">
        <v>111.23177623126401</v>
      </c>
      <c r="G702" s="8">
        <v>22.498689736830102</v>
      </c>
      <c r="H702" s="8">
        <v>-3.9659660896215998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-3.2172912581429501E-15</v>
      </c>
      <c r="O702" s="8">
        <v>0</v>
      </c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>
        <v>133.73046596809399</v>
      </c>
      <c r="AD702" s="8">
        <v>-3.9659660896215998</v>
      </c>
      <c r="AE702" s="8">
        <v>0</v>
      </c>
      <c r="AF702" s="8">
        <v>0</v>
      </c>
      <c r="AG702" s="8">
        <v>-3.2172912581429501E-15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129.76449987847201</v>
      </c>
      <c r="AP702" s="8">
        <v>0</v>
      </c>
      <c r="AQ702" s="8">
        <v>-3.2172912581429501E-15</v>
      </c>
      <c r="AR702" s="8"/>
      <c r="AS702" s="8"/>
      <c r="AT702" s="8"/>
      <c r="AU702" s="8">
        <f t="shared" si="55"/>
        <v>-3.2172912581429501E-15</v>
      </c>
      <c r="AV702" s="8">
        <f t="shared" si="56"/>
        <v>3.2172912581429501E-15</v>
      </c>
      <c r="AW702" s="8">
        <f t="shared" si="57"/>
        <v>0</v>
      </c>
      <c r="AX702" s="8">
        <v>0</v>
      </c>
      <c r="AY702" s="8">
        <v>-3.2172912581429501E-15</v>
      </c>
      <c r="AZ702" s="8">
        <v>3.2172912581429501E-15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9">
        <v>0</v>
      </c>
      <c r="BM702" s="8" t="s">
        <v>268</v>
      </c>
      <c r="BN702" s="7" t="s">
        <v>268</v>
      </c>
      <c r="BO702" s="10"/>
      <c r="BP702" s="10"/>
      <c r="BQ702" s="7" t="s">
        <v>252</v>
      </c>
      <c r="BR702" s="8">
        <v>-3.33066907387547E-15</v>
      </c>
      <c r="BS702" s="8">
        <v>-3.33066907387547E-15</v>
      </c>
      <c r="BT702" s="4">
        <v>1</v>
      </c>
      <c r="BU702" s="8">
        <v>-1.0844178484706299</v>
      </c>
      <c r="BV702" s="4">
        <v>-325585587885748</v>
      </c>
      <c r="BW702" s="8">
        <v>0</v>
      </c>
      <c r="BX702" s="8">
        <v>0</v>
      </c>
      <c r="BY702" s="8">
        <v>0</v>
      </c>
      <c r="BZ702" s="4"/>
      <c r="CA702" s="8">
        <v>46.615734901122401</v>
      </c>
      <c r="CB702" s="4"/>
      <c r="CC702" s="8">
        <v>0</v>
      </c>
      <c r="CD702" s="8"/>
      <c r="CE702" s="8"/>
      <c r="CF702" s="4"/>
      <c r="CG702" s="8"/>
      <c r="CH702" s="4"/>
      <c r="CI702" s="8"/>
      <c r="CJ702" s="8"/>
      <c r="CK702" s="8"/>
      <c r="CL702" s="4"/>
      <c r="CM702" s="8"/>
      <c r="CN702" s="4"/>
      <c r="CO702" s="8"/>
      <c r="CP702" s="8"/>
      <c r="CQ702" s="8"/>
      <c r="CR702" s="4"/>
      <c r="CS702" s="8"/>
      <c r="CT702" s="4"/>
      <c r="CU702" s="8"/>
      <c r="CV702" s="8"/>
      <c r="CW702" s="8"/>
      <c r="CX702" s="4"/>
      <c r="CY702" s="8"/>
      <c r="CZ702" s="4"/>
      <c r="DA702" s="8"/>
      <c r="DB702" s="8"/>
      <c r="DC702" s="8"/>
      <c r="DD702" s="4"/>
      <c r="DE702" s="8"/>
      <c r="DF702" s="4"/>
      <c r="DG702" s="8"/>
      <c r="DH702" s="8"/>
      <c r="DI702" s="8"/>
      <c r="DJ702" s="4"/>
      <c r="DK702" s="8"/>
      <c r="DL702" s="4"/>
      <c r="DM702" s="8"/>
      <c r="DN702" s="8"/>
      <c r="DO702" s="8"/>
      <c r="DP702" s="4"/>
      <c r="DQ702" s="8"/>
      <c r="DR702" s="4"/>
      <c r="DS702" s="8"/>
      <c r="DT702" s="8"/>
      <c r="DU702" s="8"/>
      <c r="DV702" s="4"/>
      <c r="DW702" s="8"/>
      <c r="DX702" s="4"/>
      <c r="DY702" s="8"/>
      <c r="DZ702" s="8"/>
      <c r="EA702" s="8"/>
      <c r="EB702" s="4"/>
      <c r="EC702" s="8"/>
      <c r="ED702" s="4"/>
      <c r="EE702" s="8"/>
      <c r="EF702" s="8"/>
      <c r="EG702" s="8"/>
      <c r="EH702" s="4"/>
      <c r="EI702" s="8"/>
      <c r="EJ702" s="4"/>
      <c r="EK702" s="8"/>
      <c r="EL702" s="8"/>
      <c r="EM702" s="8"/>
      <c r="EN702" s="4"/>
      <c r="EO702" s="8"/>
      <c r="EP702" s="4"/>
      <c r="EQ702" s="8"/>
      <c r="ER702" s="8"/>
      <c r="ES702" s="8"/>
      <c r="ET702" s="4"/>
      <c r="EU702" s="8"/>
      <c r="EV702" s="4"/>
      <c r="EW702" s="8"/>
      <c r="EX702" s="8"/>
      <c r="EY702" s="8"/>
      <c r="EZ702" s="4"/>
      <c r="FA702" s="8"/>
      <c r="FB702" s="4"/>
      <c r="FC702" s="8"/>
      <c r="FD702" s="7">
        <v>-3.33066907387547E-15</v>
      </c>
      <c r="FE702" s="7">
        <v>-3.33066907387547E-15</v>
      </c>
      <c r="FF702" s="4">
        <v>1</v>
      </c>
      <c r="FG702" s="7">
        <v>45.531317052651801</v>
      </c>
      <c r="FH702" s="4">
        <v>-1.36703215008007E+16</v>
      </c>
      <c r="FI702" s="7">
        <v>0</v>
      </c>
      <c r="FJ702" s="7">
        <v>0</v>
      </c>
      <c r="FK702" s="7">
        <v>0</v>
      </c>
      <c r="FL702" s="4"/>
      <c r="FM702" s="7">
        <v>0</v>
      </c>
      <c r="FN702" s="4"/>
      <c r="FO702" s="7">
        <v>0</v>
      </c>
      <c r="FP702" s="7">
        <v>0</v>
      </c>
      <c r="FQ702" s="7">
        <v>0</v>
      </c>
      <c r="FR702" s="4"/>
      <c r="FS702" s="7">
        <v>0</v>
      </c>
      <c r="FT702" s="4"/>
      <c r="FU702" s="7">
        <v>0</v>
      </c>
      <c r="FV702" s="7">
        <v>0</v>
      </c>
      <c r="FW702" s="7">
        <v>0</v>
      </c>
      <c r="FX702" s="4"/>
      <c r="FY702" s="7">
        <v>0</v>
      </c>
      <c r="FZ702" s="4"/>
      <c r="GA702" s="7">
        <v>0</v>
      </c>
      <c r="GB702" s="7">
        <v>0</v>
      </c>
      <c r="GC702" s="7">
        <v>0</v>
      </c>
      <c r="GD702" s="4"/>
      <c r="GE702" s="7">
        <v>0</v>
      </c>
      <c r="GF702" s="4"/>
      <c r="GG702" s="7">
        <v>0</v>
      </c>
      <c r="GH702" s="7">
        <v>0</v>
      </c>
      <c r="GI702" s="7">
        <v>0</v>
      </c>
      <c r="GJ702" s="4"/>
      <c r="GK702" s="7">
        <v>0</v>
      </c>
      <c r="GL702" s="4"/>
      <c r="GM702" s="7">
        <v>0</v>
      </c>
      <c r="GN702" s="7">
        <v>0</v>
      </c>
      <c r="GO702" s="7">
        <v>0</v>
      </c>
      <c r="GP702" s="4"/>
      <c r="GQ702" s="7">
        <v>0</v>
      </c>
      <c r="GR702" s="4"/>
      <c r="GS702" s="7">
        <v>0</v>
      </c>
      <c r="GT702" s="7">
        <v>0</v>
      </c>
      <c r="GU702" s="7">
        <v>0</v>
      </c>
      <c r="GV702" s="4"/>
      <c r="GW702" s="7">
        <v>0</v>
      </c>
      <c r="GX702" s="4"/>
      <c r="GY702" s="7">
        <v>0</v>
      </c>
      <c r="GZ702" s="3"/>
    </row>
    <row r="703" spans="1:208" s="11" customFormat="1" x14ac:dyDescent="0.25">
      <c r="A703" s="7" t="s">
        <v>220</v>
      </c>
      <c r="B703" s="7" t="s">
        <v>1547</v>
      </c>
      <c r="C703" s="7" t="s">
        <v>1548</v>
      </c>
      <c r="D703" s="33" t="s">
        <v>241</v>
      </c>
      <c r="E703" s="7"/>
      <c r="F703" s="8"/>
      <c r="G703" s="8"/>
      <c r="H703" s="8">
        <v>10.085407601219201</v>
      </c>
      <c r="I703" s="8">
        <v>20.2643512125303</v>
      </c>
      <c r="J703" s="8">
        <v>13.822343330635</v>
      </c>
      <c r="K703" s="8">
        <v>0</v>
      </c>
      <c r="L703" s="8">
        <v>0</v>
      </c>
      <c r="M703" s="8">
        <v>0</v>
      </c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>
        <v>0</v>
      </c>
      <c r="AD703" s="8">
        <v>30.349758813749499</v>
      </c>
      <c r="AE703" s="8">
        <v>13.822343330635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30.349758813749499</v>
      </c>
      <c r="AP703" s="8">
        <v>13.822343330635</v>
      </c>
      <c r="AQ703" s="8"/>
      <c r="AR703" s="8"/>
      <c r="AS703" s="8"/>
      <c r="AT703" s="8"/>
      <c r="AU703" s="8">
        <f t="shared" si="55"/>
        <v>-13.822343330635</v>
      </c>
      <c r="AV703" s="8">
        <f t="shared" si="56"/>
        <v>0</v>
      </c>
      <c r="AW703" s="8">
        <f t="shared" si="57"/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9">
        <v>0</v>
      </c>
      <c r="BM703" s="8" t="s">
        <v>268</v>
      </c>
      <c r="BN703" s="7" t="s">
        <v>268</v>
      </c>
      <c r="BO703" s="10"/>
      <c r="BP703" s="10"/>
      <c r="BQ703" s="7" t="s">
        <v>252</v>
      </c>
      <c r="BR703" s="8"/>
      <c r="BS703" s="8"/>
      <c r="BT703" s="4"/>
      <c r="BU703" s="8"/>
      <c r="BV703" s="4"/>
      <c r="BW703" s="8"/>
      <c r="BX703" s="8"/>
      <c r="BY703" s="8"/>
      <c r="BZ703" s="4"/>
      <c r="CA703" s="8"/>
      <c r="CB703" s="4"/>
      <c r="CC703" s="8"/>
      <c r="CD703" s="8"/>
      <c r="CE703" s="8"/>
      <c r="CF703" s="4"/>
      <c r="CG703" s="8"/>
      <c r="CH703" s="4"/>
      <c r="CI703" s="8"/>
      <c r="CJ703" s="8"/>
      <c r="CK703" s="8"/>
      <c r="CL703" s="4"/>
      <c r="CM703" s="8"/>
      <c r="CN703" s="4"/>
      <c r="CO703" s="8"/>
      <c r="CP703" s="8"/>
      <c r="CQ703" s="8"/>
      <c r="CR703" s="4"/>
      <c r="CS703" s="8"/>
      <c r="CT703" s="4"/>
      <c r="CU703" s="8"/>
      <c r="CV703" s="8"/>
      <c r="CW703" s="8"/>
      <c r="CX703" s="4"/>
      <c r="CY703" s="8"/>
      <c r="CZ703" s="4"/>
      <c r="DA703" s="8"/>
      <c r="DB703" s="8"/>
      <c r="DC703" s="8"/>
      <c r="DD703" s="4"/>
      <c r="DE703" s="8"/>
      <c r="DF703" s="4"/>
      <c r="DG703" s="8"/>
      <c r="DH703" s="8"/>
      <c r="DI703" s="8"/>
      <c r="DJ703" s="4"/>
      <c r="DK703" s="8"/>
      <c r="DL703" s="4"/>
      <c r="DM703" s="8"/>
      <c r="DN703" s="8"/>
      <c r="DO703" s="8"/>
      <c r="DP703" s="4"/>
      <c r="DQ703" s="8"/>
      <c r="DR703" s="4"/>
      <c r="DS703" s="8"/>
      <c r="DT703" s="8"/>
      <c r="DU703" s="8"/>
      <c r="DV703" s="4"/>
      <c r="DW703" s="8"/>
      <c r="DX703" s="4"/>
      <c r="DY703" s="8"/>
      <c r="DZ703" s="8"/>
      <c r="EA703" s="8"/>
      <c r="EB703" s="4"/>
      <c r="EC703" s="8"/>
      <c r="ED703" s="4"/>
      <c r="EE703" s="8"/>
      <c r="EF703" s="8"/>
      <c r="EG703" s="8"/>
      <c r="EH703" s="4"/>
      <c r="EI703" s="8"/>
      <c r="EJ703" s="4"/>
      <c r="EK703" s="8"/>
      <c r="EL703" s="8"/>
      <c r="EM703" s="8"/>
      <c r="EN703" s="4"/>
      <c r="EO703" s="8"/>
      <c r="EP703" s="4"/>
      <c r="EQ703" s="8"/>
      <c r="ER703" s="8"/>
      <c r="ES703" s="8"/>
      <c r="ET703" s="4"/>
      <c r="EU703" s="8"/>
      <c r="EV703" s="4"/>
      <c r="EW703" s="8"/>
      <c r="EX703" s="8"/>
      <c r="EY703" s="8"/>
      <c r="EZ703" s="4"/>
      <c r="FA703" s="8"/>
      <c r="FB703" s="4"/>
      <c r="FC703" s="8"/>
      <c r="FD703" s="7">
        <v>0</v>
      </c>
      <c r="FE703" s="7">
        <v>0</v>
      </c>
      <c r="FF703" s="4"/>
      <c r="FG703" s="7">
        <v>0</v>
      </c>
      <c r="FH703" s="4"/>
      <c r="FI703" s="7">
        <v>0</v>
      </c>
      <c r="FJ703" s="7">
        <v>0</v>
      </c>
      <c r="FK703" s="7">
        <v>0</v>
      </c>
      <c r="FL703" s="4"/>
      <c r="FM703" s="7">
        <v>0</v>
      </c>
      <c r="FN703" s="4"/>
      <c r="FO703" s="7">
        <v>0</v>
      </c>
      <c r="FP703" s="7">
        <v>0</v>
      </c>
      <c r="FQ703" s="7">
        <v>0</v>
      </c>
      <c r="FR703" s="4"/>
      <c r="FS703" s="7">
        <v>0</v>
      </c>
      <c r="FT703" s="4"/>
      <c r="FU703" s="7">
        <v>0</v>
      </c>
      <c r="FV703" s="7">
        <v>0</v>
      </c>
      <c r="FW703" s="7">
        <v>0</v>
      </c>
      <c r="FX703" s="4"/>
      <c r="FY703" s="7">
        <v>0</v>
      </c>
      <c r="FZ703" s="4"/>
      <c r="GA703" s="7">
        <v>0</v>
      </c>
      <c r="GB703" s="7">
        <v>0</v>
      </c>
      <c r="GC703" s="7">
        <v>0</v>
      </c>
      <c r="GD703" s="4"/>
      <c r="GE703" s="7">
        <v>0</v>
      </c>
      <c r="GF703" s="4"/>
      <c r="GG703" s="7">
        <v>0</v>
      </c>
      <c r="GH703" s="7">
        <v>0</v>
      </c>
      <c r="GI703" s="7">
        <v>0</v>
      </c>
      <c r="GJ703" s="4"/>
      <c r="GK703" s="7">
        <v>0</v>
      </c>
      <c r="GL703" s="4"/>
      <c r="GM703" s="7">
        <v>0</v>
      </c>
      <c r="GN703" s="7">
        <v>0</v>
      </c>
      <c r="GO703" s="7">
        <v>0</v>
      </c>
      <c r="GP703" s="4"/>
      <c r="GQ703" s="7">
        <v>0</v>
      </c>
      <c r="GR703" s="4"/>
      <c r="GS703" s="7">
        <v>0</v>
      </c>
      <c r="GT703" s="7">
        <v>0</v>
      </c>
      <c r="GU703" s="7">
        <v>0</v>
      </c>
      <c r="GV703" s="4"/>
      <c r="GW703" s="7">
        <v>0</v>
      </c>
      <c r="GX703" s="4"/>
      <c r="GY703" s="7">
        <v>0</v>
      </c>
      <c r="GZ703" s="3"/>
    </row>
    <row r="704" spans="1:208" s="11" customFormat="1" x14ac:dyDescent="0.25">
      <c r="A704" s="7" t="s">
        <v>220</v>
      </c>
      <c r="B704" s="7" t="s">
        <v>1549</v>
      </c>
      <c r="C704" s="7" t="s">
        <v>1549</v>
      </c>
      <c r="D704" s="33" t="s">
        <v>223</v>
      </c>
      <c r="E704" s="7"/>
      <c r="F704" s="8">
        <v>185.99465863725499</v>
      </c>
      <c r="G704" s="8">
        <v>31.677687081757298</v>
      </c>
      <c r="H704" s="8">
        <v>0</v>
      </c>
      <c r="I704" s="8">
        <v>0</v>
      </c>
      <c r="J704" s="8">
        <v>0</v>
      </c>
      <c r="K704" s="8">
        <v>0</v>
      </c>
      <c r="L704" s="8">
        <v>57.268838300164198</v>
      </c>
      <c r="M704" s="8">
        <v>20.267631949130699</v>
      </c>
      <c r="N704" s="8">
        <v>12.096802615933401</v>
      </c>
      <c r="O704" s="8">
        <v>0</v>
      </c>
      <c r="P704" s="8"/>
      <c r="Q704" s="8"/>
      <c r="R704" s="8">
        <v>3.84814543133154</v>
      </c>
      <c r="S704" s="8">
        <v>0</v>
      </c>
      <c r="T704" s="8">
        <v>0</v>
      </c>
      <c r="U704" s="8"/>
      <c r="V704" s="8"/>
      <c r="W704" s="8"/>
      <c r="X704" s="8"/>
      <c r="Y704" s="8"/>
      <c r="Z704" s="8"/>
      <c r="AA704" s="8"/>
      <c r="AB704" s="8"/>
      <c r="AC704" s="8">
        <v>217.67234571901199</v>
      </c>
      <c r="AD704" s="8">
        <v>0</v>
      </c>
      <c r="AE704" s="8">
        <v>0</v>
      </c>
      <c r="AF704" s="8">
        <v>77.536470249294894</v>
      </c>
      <c r="AG704" s="8">
        <v>12.096802615933401</v>
      </c>
      <c r="AH704" s="8">
        <v>0</v>
      </c>
      <c r="AI704" s="8">
        <v>3.84814543133154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217.67234571901199</v>
      </c>
      <c r="AP704" s="8">
        <v>77.536470249294894</v>
      </c>
      <c r="AQ704" s="8">
        <v>12.096802615933401</v>
      </c>
      <c r="AR704" s="8">
        <v>3.84814543133154</v>
      </c>
      <c r="AS704" s="8"/>
      <c r="AT704" s="8"/>
      <c r="AU704" s="8">
        <f t="shared" si="55"/>
        <v>-65.439667633361495</v>
      </c>
      <c r="AV704" s="8">
        <f t="shared" si="56"/>
        <v>-8.2486571846018606</v>
      </c>
      <c r="AW704" s="8">
        <f t="shared" si="57"/>
        <v>-3.84814543133154</v>
      </c>
      <c r="AX704" s="8">
        <v>-37.001206351033602</v>
      </c>
      <c r="AY704" s="8">
        <v>-8.1708293331972595</v>
      </c>
      <c r="AZ704" s="8">
        <v>-12.096802615933401</v>
      </c>
      <c r="BA704" s="8">
        <v>0</v>
      </c>
      <c r="BB704" s="8">
        <v>0</v>
      </c>
      <c r="BC704" s="8">
        <v>3.84814543133154</v>
      </c>
      <c r="BD704" s="8">
        <v>-3.84814543133154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9">
        <v>0</v>
      </c>
      <c r="BM704" s="8" t="s">
        <v>268</v>
      </c>
      <c r="BN704" s="7" t="s">
        <v>268</v>
      </c>
      <c r="BO704" s="10"/>
      <c r="BP704" s="10"/>
      <c r="BQ704" s="7" t="s">
        <v>252</v>
      </c>
      <c r="BR704" s="8">
        <v>12.096802615933401</v>
      </c>
      <c r="BS704" s="8">
        <v>8.1633881926705705</v>
      </c>
      <c r="BT704" s="4">
        <v>0.67483850500446196</v>
      </c>
      <c r="BU704" s="8">
        <v>-6.5882923830589997</v>
      </c>
      <c r="BV704" s="4">
        <v>-0.54463089067694304</v>
      </c>
      <c r="BW704" s="8">
        <v>0</v>
      </c>
      <c r="BX704" s="8">
        <v>0</v>
      </c>
      <c r="BY704" s="8">
        <v>0</v>
      </c>
      <c r="BZ704" s="4"/>
      <c r="CA704" s="8">
        <v>0.12468692083894101</v>
      </c>
      <c r="CB704" s="4"/>
      <c r="CC704" s="8">
        <v>0</v>
      </c>
      <c r="CD704" s="8"/>
      <c r="CE704" s="8"/>
      <c r="CF704" s="4"/>
      <c r="CG704" s="8"/>
      <c r="CH704" s="4"/>
      <c r="CI704" s="8"/>
      <c r="CJ704" s="8"/>
      <c r="CK704" s="8"/>
      <c r="CL704" s="4"/>
      <c r="CM704" s="8"/>
      <c r="CN704" s="4"/>
      <c r="CO704" s="8"/>
      <c r="CP704" s="8">
        <v>3.84814543133154</v>
      </c>
      <c r="CQ704" s="8">
        <v>3.34363588143834</v>
      </c>
      <c r="CR704" s="4">
        <v>0.86889540457970005</v>
      </c>
      <c r="CS704" s="8">
        <v>2.6941721987893001</v>
      </c>
      <c r="CT704" s="4">
        <v>0.70012223988557998</v>
      </c>
      <c r="CU704" s="8">
        <v>0.27311827956989199</v>
      </c>
      <c r="CV704" s="8">
        <v>0</v>
      </c>
      <c r="CW704" s="8">
        <v>0</v>
      </c>
      <c r="CX704" s="4"/>
      <c r="CY704" s="8">
        <v>-2.2974803576266599E-4</v>
      </c>
      <c r="CZ704" s="4"/>
      <c r="DA704" s="8">
        <v>0</v>
      </c>
      <c r="DB704" s="8">
        <v>0</v>
      </c>
      <c r="DC704" s="8">
        <v>0</v>
      </c>
      <c r="DD704" s="4"/>
      <c r="DE704" s="8">
        <v>-6.0050484920951202E-5</v>
      </c>
      <c r="DF704" s="4"/>
      <c r="DG704" s="8">
        <v>0</v>
      </c>
      <c r="DH704" s="8"/>
      <c r="DI704" s="8"/>
      <c r="DJ704" s="4"/>
      <c r="DK704" s="8"/>
      <c r="DL704" s="4"/>
      <c r="DM704" s="8"/>
      <c r="DN704" s="8"/>
      <c r="DO704" s="8"/>
      <c r="DP704" s="4"/>
      <c r="DQ704" s="8"/>
      <c r="DR704" s="4"/>
      <c r="DS704" s="8"/>
      <c r="DT704" s="8"/>
      <c r="DU704" s="8"/>
      <c r="DV704" s="4"/>
      <c r="DW704" s="8"/>
      <c r="DX704" s="4"/>
      <c r="DY704" s="8"/>
      <c r="DZ704" s="8"/>
      <c r="EA704" s="8"/>
      <c r="EB704" s="4"/>
      <c r="EC704" s="8"/>
      <c r="ED704" s="4"/>
      <c r="EE704" s="8"/>
      <c r="EF704" s="8"/>
      <c r="EG704" s="8"/>
      <c r="EH704" s="4"/>
      <c r="EI704" s="8"/>
      <c r="EJ704" s="4"/>
      <c r="EK704" s="8"/>
      <c r="EL704" s="8"/>
      <c r="EM704" s="8"/>
      <c r="EN704" s="4"/>
      <c r="EO704" s="8"/>
      <c r="EP704" s="4"/>
      <c r="EQ704" s="8"/>
      <c r="ER704" s="8"/>
      <c r="ES704" s="8"/>
      <c r="ET704" s="4"/>
      <c r="EU704" s="8"/>
      <c r="EV704" s="4"/>
      <c r="EW704" s="8"/>
      <c r="EX704" s="8"/>
      <c r="EY704" s="8"/>
      <c r="EZ704" s="4"/>
      <c r="FA704" s="8"/>
      <c r="FB704" s="4"/>
      <c r="FC704" s="8"/>
      <c r="FD704" s="7">
        <v>12.096802615933401</v>
      </c>
      <c r="FE704" s="7">
        <v>8.1633881926705705</v>
      </c>
      <c r="FF704" s="4">
        <v>0.67483850500446196</v>
      </c>
      <c r="FG704" s="7">
        <v>-6.4636054622200501</v>
      </c>
      <c r="FH704" s="4">
        <v>-0.53432346277242404</v>
      </c>
      <c r="FI704" s="7">
        <v>0</v>
      </c>
      <c r="FJ704" s="7">
        <v>0</v>
      </c>
      <c r="FK704" s="7">
        <v>0</v>
      </c>
      <c r="FL704" s="4"/>
      <c r="FM704" s="7">
        <v>0</v>
      </c>
      <c r="FN704" s="4"/>
      <c r="FO704" s="7">
        <v>0</v>
      </c>
      <c r="FP704" s="7">
        <v>3.84814543133154</v>
      </c>
      <c r="FQ704" s="7">
        <v>3.34363588143834</v>
      </c>
      <c r="FR704" s="4">
        <v>0.86889540457970005</v>
      </c>
      <c r="FS704" s="7">
        <v>2.6939424507535401</v>
      </c>
      <c r="FT704" s="4">
        <v>0.70006253631151805</v>
      </c>
      <c r="FU704" s="7">
        <v>0.27311827956989199</v>
      </c>
      <c r="FV704" s="7">
        <v>0</v>
      </c>
      <c r="FW704" s="7">
        <v>0</v>
      </c>
      <c r="FX704" s="4"/>
      <c r="FY704" s="7">
        <v>-6.0050484920951202E-5</v>
      </c>
      <c r="FZ704" s="4"/>
      <c r="GA704" s="7">
        <v>0</v>
      </c>
      <c r="GB704" s="7">
        <v>0</v>
      </c>
      <c r="GC704" s="7">
        <v>0</v>
      </c>
      <c r="GD704" s="4"/>
      <c r="GE704" s="7">
        <v>0</v>
      </c>
      <c r="GF704" s="4"/>
      <c r="GG704" s="7">
        <v>0</v>
      </c>
      <c r="GH704" s="7">
        <v>0</v>
      </c>
      <c r="GI704" s="7">
        <v>0</v>
      </c>
      <c r="GJ704" s="4"/>
      <c r="GK704" s="7">
        <v>0</v>
      </c>
      <c r="GL704" s="4"/>
      <c r="GM704" s="7">
        <v>0</v>
      </c>
      <c r="GN704" s="7">
        <v>0</v>
      </c>
      <c r="GO704" s="7">
        <v>0</v>
      </c>
      <c r="GP704" s="4"/>
      <c r="GQ704" s="7">
        <v>0</v>
      </c>
      <c r="GR704" s="4"/>
      <c r="GS704" s="7">
        <v>0</v>
      </c>
      <c r="GT704" s="7">
        <v>0</v>
      </c>
      <c r="GU704" s="7">
        <v>0</v>
      </c>
      <c r="GV704" s="4"/>
      <c r="GW704" s="7">
        <v>0</v>
      </c>
      <c r="GX704" s="4"/>
      <c r="GY704" s="7">
        <v>0</v>
      </c>
      <c r="GZ704" s="3"/>
    </row>
    <row r="705" spans="1:208" s="11" customFormat="1" x14ac:dyDescent="0.25">
      <c r="A705" s="7" t="s">
        <v>220</v>
      </c>
      <c r="B705" s="7" t="s">
        <v>1550</v>
      </c>
      <c r="C705" s="7" t="s">
        <v>1551</v>
      </c>
      <c r="D705" s="33" t="s">
        <v>228</v>
      </c>
      <c r="E705" s="7" t="s">
        <v>229</v>
      </c>
      <c r="F705" s="8"/>
      <c r="G705" s="8"/>
      <c r="H705" s="8"/>
      <c r="I705" s="8"/>
      <c r="J705" s="8"/>
      <c r="K705" s="8">
        <v>0</v>
      </c>
      <c r="L705" s="8">
        <v>0</v>
      </c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/>
      <c r="AP705" s="8">
        <v>0</v>
      </c>
      <c r="AQ705" s="8"/>
      <c r="AR705" s="8"/>
      <c r="AS705" s="8"/>
      <c r="AT705" s="8"/>
      <c r="AU705" s="8">
        <f t="shared" si="55"/>
        <v>0</v>
      </c>
      <c r="AV705" s="8">
        <f t="shared" si="56"/>
        <v>0</v>
      </c>
      <c r="AW705" s="8">
        <f t="shared" si="57"/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9">
        <v>0</v>
      </c>
      <c r="BM705" s="8" t="s">
        <v>268</v>
      </c>
      <c r="BN705" s="7" t="s">
        <v>268</v>
      </c>
      <c r="BO705" s="10"/>
      <c r="BP705" s="10"/>
      <c r="BQ705" s="7" t="s">
        <v>252</v>
      </c>
      <c r="BR705" s="8"/>
      <c r="BS705" s="8"/>
      <c r="BT705" s="4"/>
      <c r="BU705" s="8"/>
      <c r="BV705" s="4"/>
      <c r="BW705" s="8"/>
      <c r="BX705" s="8"/>
      <c r="BY705" s="8"/>
      <c r="BZ705" s="4"/>
      <c r="CA705" s="8"/>
      <c r="CB705" s="4"/>
      <c r="CC705" s="8"/>
      <c r="CD705" s="8"/>
      <c r="CE705" s="8"/>
      <c r="CF705" s="4"/>
      <c r="CG705" s="8"/>
      <c r="CH705" s="4"/>
      <c r="CI705" s="8"/>
      <c r="CJ705" s="8"/>
      <c r="CK705" s="8"/>
      <c r="CL705" s="4"/>
      <c r="CM705" s="8"/>
      <c r="CN705" s="4"/>
      <c r="CO705" s="8"/>
      <c r="CP705" s="8"/>
      <c r="CQ705" s="8"/>
      <c r="CR705" s="4"/>
      <c r="CS705" s="8"/>
      <c r="CT705" s="4"/>
      <c r="CU705" s="8"/>
      <c r="CV705" s="8"/>
      <c r="CW705" s="8"/>
      <c r="CX705" s="4"/>
      <c r="CY705" s="8"/>
      <c r="CZ705" s="4"/>
      <c r="DA705" s="8"/>
      <c r="DB705" s="8"/>
      <c r="DC705" s="8"/>
      <c r="DD705" s="4"/>
      <c r="DE705" s="8"/>
      <c r="DF705" s="4"/>
      <c r="DG705" s="8"/>
      <c r="DH705" s="8"/>
      <c r="DI705" s="8"/>
      <c r="DJ705" s="4"/>
      <c r="DK705" s="8"/>
      <c r="DL705" s="4"/>
      <c r="DM705" s="8"/>
      <c r="DN705" s="8"/>
      <c r="DO705" s="8"/>
      <c r="DP705" s="4"/>
      <c r="DQ705" s="8"/>
      <c r="DR705" s="4"/>
      <c r="DS705" s="8"/>
      <c r="DT705" s="8"/>
      <c r="DU705" s="8"/>
      <c r="DV705" s="4"/>
      <c r="DW705" s="8"/>
      <c r="DX705" s="4"/>
      <c r="DY705" s="8"/>
      <c r="DZ705" s="8"/>
      <c r="EA705" s="8"/>
      <c r="EB705" s="4"/>
      <c r="EC705" s="8"/>
      <c r="ED705" s="4"/>
      <c r="EE705" s="8"/>
      <c r="EF705" s="8"/>
      <c r="EG705" s="8"/>
      <c r="EH705" s="4"/>
      <c r="EI705" s="8"/>
      <c r="EJ705" s="4"/>
      <c r="EK705" s="8"/>
      <c r="EL705" s="8"/>
      <c r="EM705" s="8"/>
      <c r="EN705" s="4"/>
      <c r="EO705" s="8"/>
      <c r="EP705" s="4"/>
      <c r="EQ705" s="8"/>
      <c r="ER705" s="8"/>
      <c r="ES705" s="8"/>
      <c r="ET705" s="4"/>
      <c r="EU705" s="8"/>
      <c r="EV705" s="4"/>
      <c r="EW705" s="8"/>
      <c r="EX705" s="8"/>
      <c r="EY705" s="8"/>
      <c r="EZ705" s="4"/>
      <c r="FA705" s="8"/>
      <c r="FB705" s="4"/>
      <c r="FC705" s="8"/>
      <c r="FD705" s="7">
        <v>0</v>
      </c>
      <c r="FE705" s="7">
        <v>0</v>
      </c>
      <c r="FF705" s="4"/>
      <c r="FG705" s="7">
        <v>0</v>
      </c>
      <c r="FH705" s="4"/>
      <c r="FI705" s="7">
        <v>0</v>
      </c>
      <c r="FJ705" s="7">
        <v>0</v>
      </c>
      <c r="FK705" s="7">
        <v>0</v>
      </c>
      <c r="FL705" s="4"/>
      <c r="FM705" s="7">
        <v>0</v>
      </c>
      <c r="FN705" s="4"/>
      <c r="FO705" s="7">
        <v>0</v>
      </c>
      <c r="FP705" s="7">
        <v>0</v>
      </c>
      <c r="FQ705" s="7">
        <v>0</v>
      </c>
      <c r="FR705" s="4"/>
      <c r="FS705" s="7">
        <v>0</v>
      </c>
      <c r="FT705" s="4"/>
      <c r="FU705" s="7">
        <v>0</v>
      </c>
      <c r="FV705" s="7">
        <v>0</v>
      </c>
      <c r="FW705" s="7">
        <v>0</v>
      </c>
      <c r="FX705" s="4"/>
      <c r="FY705" s="7">
        <v>0</v>
      </c>
      <c r="FZ705" s="4"/>
      <c r="GA705" s="7">
        <v>0</v>
      </c>
      <c r="GB705" s="7">
        <v>0</v>
      </c>
      <c r="GC705" s="7">
        <v>0</v>
      </c>
      <c r="GD705" s="4"/>
      <c r="GE705" s="7">
        <v>0</v>
      </c>
      <c r="GF705" s="4"/>
      <c r="GG705" s="7">
        <v>0</v>
      </c>
      <c r="GH705" s="7">
        <v>0</v>
      </c>
      <c r="GI705" s="7">
        <v>0</v>
      </c>
      <c r="GJ705" s="4"/>
      <c r="GK705" s="7">
        <v>0</v>
      </c>
      <c r="GL705" s="4"/>
      <c r="GM705" s="7">
        <v>0</v>
      </c>
      <c r="GN705" s="7">
        <v>0</v>
      </c>
      <c r="GO705" s="7">
        <v>0</v>
      </c>
      <c r="GP705" s="4"/>
      <c r="GQ705" s="7">
        <v>0</v>
      </c>
      <c r="GR705" s="4"/>
      <c r="GS705" s="7">
        <v>0</v>
      </c>
      <c r="GT705" s="7">
        <v>0</v>
      </c>
      <c r="GU705" s="7">
        <v>0</v>
      </c>
      <c r="GV705" s="4"/>
      <c r="GW705" s="7">
        <v>0</v>
      </c>
      <c r="GX705" s="4"/>
      <c r="GY705" s="7">
        <v>0</v>
      </c>
      <c r="GZ705" s="3"/>
    </row>
    <row r="706" spans="1:208" s="11" customFormat="1" x14ac:dyDescent="0.25">
      <c r="A706" s="7" t="s">
        <v>220</v>
      </c>
      <c r="B706" s="7" t="s">
        <v>1552</v>
      </c>
      <c r="C706" s="7"/>
      <c r="D706" s="33"/>
      <c r="E706" s="7"/>
      <c r="F706" s="8">
        <v>102.17951462778601</v>
      </c>
      <c r="G706" s="8">
        <v>121.9797592331</v>
      </c>
      <c r="H706" s="8">
        <v>48.075446998398803</v>
      </c>
      <c r="I706" s="8">
        <v>67.136684764526606</v>
      </c>
      <c r="J706" s="8">
        <v>58.468353460015102</v>
      </c>
      <c r="K706" s="8">
        <v>43.506368224495098</v>
      </c>
      <c r="L706" s="8">
        <v>0.46800075940124197</v>
      </c>
      <c r="M706" s="8">
        <v>0</v>
      </c>
      <c r="N706" s="8"/>
      <c r="O706" s="8"/>
      <c r="P706" s="8"/>
      <c r="Q706" s="8"/>
      <c r="R706" s="8"/>
      <c r="S706" s="8"/>
      <c r="T706" s="8"/>
      <c r="U706" s="8">
        <v>0</v>
      </c>
      <c r="V706" s="8"/>
      <c r="W706" s="8"/>
      <c r="X706" s="8"/>
      <c r="Y706" s="8"/>
      <c r="Z706" s="8"/>
      <c r="AA706" s="8"/>
      <c r="AB706" s="8"/>
      <c r="AC706" s="8">
        <v>224.159273860886</v>
      </c>
      <c r="AD706" s="8">
        <v>115.212131762925</v>
      </c>
      <c r="AE706" s="8">
        <v>101.97472168451</v>
      </c>
      <c r="AF706" s="8">
        <v>0.46800075940124197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339.37140562381097</v>
      </c>
      <c r="AP706" s="8">
        <v>102.44272244391099</v>
      </c>
      <c r="AQ706" s="8"/>
      <c r="AR706" s="8">
        <v>0</v>
      </c>
      <c r="AS706" s="8"/>
      <c r="AT706" s="8"/>
      <c r="AU706" s="8">
        <f t="shared" si="55"/>
        <v>-102.44272244391099</v>
      </c>
      <c r="AV706" s="8">
        <f t="shared" si="56"/>
        <v>0</v>
      </c>
      <c r="AW706" s="8">
        <f t="shared" si="57"/>
        <v>0</v>
      </c>
      <c r="AX706" s="8">
        <v>-0.46800075940124197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9">
        <v>0</v>
      </c>
      <c r="BM706" s="8" t="s">
        <v>268</v>
      </c>
      <c r="BN706" s="7" t="s">
        <v>268</v>
      </c>
      <c r="BO706" s="10"/>
      <c r="BP706" s="10"/>
      <c r="BQ706" s="7" t="s">
        <v>252</v>
      </c>
      <c r="BR706" s="8"/>
      <c r="BS706" s="8"/>
      <c r="BT706" s="4"/>
      <c r="BU706" s="8"/>
      <c r="BV706" s="4"/>
      <c r="BW706" s="8"/>
      <c r="BX706" s="8"/>
      <c r="BY706" s="8"/>
      <c r="BZ706" s="4"/>
      <c r="CA706" s="8"/>
      <c r="CB706" s="4"/>
      <c r="CC706" s="8"/>
      <c r="CD706" s="8"/>
      <c r="CE706" s="8"/>
      <c r="CF706" s="4"/>
      <c r="CG706" s="8"/>
      <c r="CH706" s="4"/>
      <c r="CI706" s="8"/>
      <c r="CJ706" s="8"/>
      <c r="CK706" s="8"/>
      <c r="CL706" s="4"/>
      <c r="CM706" s="8"/>
      <c r="CN706" s="4"/>
      <c r="CO706" s="8"/>
      <c r="CP706" s="8"/>
      <c r="CQ706" s="8"/>
      <c r="CR706" s="4"/>
      <c r="CS706" s="8"/>
      <c r="CT706" s="4"/>
      <c r="CU706" s="8"/>
      <c r="CV706" s="8"/>
      <c r="CW706" s="8"/>
      <c r="CX706" s="4"/>
      <c r="CY706" s="8"/>
      <c r="CZ706" s="4"/>
      <c r="DA706" s="8"/>
      <c r="DB706" s="8"/>
      <c r="DC706" s="8"/>
      <c r="DD706" s="4"/>
      <c r="DE706" s="8"/>
      <c r="DF706" s="4"/>
      <c r="DG706" s="8"/>
      <c r="DH706" s="8">
        <v>0</v>
      </c>
      <c r="DI706" s="8">
        <v>0.97730272787757799</v>
      </c>
      <c r="DJ706" s="4"/>
      <c r="DK706" s="8">
        <v>0.97730272787757799</v>
      </c>
      <c r="DL706" s="4"/>
      <c r="DM706" s="8">
        <v>0</v>
      </c>
      <c r="DN706" s="8"/>
      <c r="DO706" s="8"/>
      <c r="DP706" s="4"/>
      <c r="DQ706" s="8"/>
      <c r="DR706" s="4"/>
      <c r="DS706" s="8"/>
      <c r="DT706" s="8"/>
      <c r="DU706" s="8"/>
      <c r="DV706" s="4"/>
      <c r="DW706" s="8"/>
      <c r="DX706" s="4"/>
      <c r="DY706" s="8"/>
      <c r="DZ706" s="8"/>
      <c r="EA706" s="8"/>
      <c r="EB706" s="4"/>
      <c r="EC706" s="8"/>
      <c r="ED706" s="4"/>
      <c r="EE706" s="8"/>
      <c r="EF706" s="8"/>
      <c r="EG706" s="8"/>
      <c r="EH706" s="4"/>
      <c r="EI706" s="8"/>
      <c r="EJ706" s="4"/>
      <c r="EK706" s="8"/>
      <c r="EL706" s="8"/>
      <c r="EM706" s="8"/>
      <c r="EN706" s="4"/>
      <c r="EO706" s="8"/>
      <c r="EP706" s="4"/>
      <c r="EQ706" s="8"/>
      <c r="ER706" s="8"/>
      <c r="ES706" s="8"/>
      <c r="ET706" s="4"/>
      <c r="EU706" s="8"/>
      <c r="EV706" s="4"/>
      <c r="EW706" s="8"/>
      <c r="EX706" s="8"/>
      <c r="EY706" s="8"/>
      <c r="EZ706" s="4"/>
      <c r="FA706" s="8"/>
      <c r="FB706" s="4"/>
      <c r="FC706" s="8"/>
      <c r="FD706" s="7">
        <v>0</v>
      </c>
      <c r="FE706" s="7">
        <v>0</v>
      </c>
      <c r="FF706" s="4"/>
      <c r="FG706" s="7">
        <v>0</v>
      </c>
      <c r="FH706" s="4"/>
      <c r="FI706" s="7">
        <v>0</v>
      </c>
      <c r="FJ706" s="7">
        <v>0</v>
      </c>
      <c r="FK706" s="7">
        <v>0</v>
      </c>
      <c r="FL706" s="4"/>
      <c r="FM706" s="7">
        <v>0</v>
      </c>
      <c r="FN706" s="4"/>
      <c r="FO706" s="7">
        <v>0</v>
      </c>
      <c r="FP706" s="7">
        <v>0</v>
      </c>
      <c r="FQ706" s="7">
        <v>0</v>
      </c>
      <c r="FR706" s="4"/>
      <c r="FS706" s="7">
        <v>0</v>
      </c>
      <c r="FT706" s="4"/>
      <c r="FU706" s="7">
        <v>0</v>
      </c>
      <c r="FV706" s="7">
        <v>0</v>
      </c>
      <c r="FW706" s="7">
        <v>0.97730272787757799</v>
      </c>
      <c r="FX706" s="4"/>
      <c r="FY706" s="7">
        <v>0.97730272787757799</v>
      </c>
      <c r="FZ706" s="4"/>
      <c r="GA706" s="7">
        <v>0</v>
      </c>
      <c r="GB706" s="7">
        <v>0</v>
      </c>
      <c r="GC706" s="7">
        <v>0</v>
      </c>
      <c r="GD706" s="4"/>
      <c r="GE706" s="7">
        <v>0</v>
      </c>
      <c r="GF706" s="4"/>
      <c r="GG706" s="7">
        <v>0</v>
      </c>
      <c r="GH706" s="7">
        <v>0</v>
      </c>
      <c r="GI706" s="7">
        <v>0</v>
      </c>
      <c r="GJ706" s="4"/>
      <c r="GK706" s="7">
        <v>0</v>
      </c>
      <c r="GL706" s="4"/>
      <c r="GM706" s="7">
        <v>0</v>
      </c>
      <c r="GN706" s="7">
        <v>0</v>
      </c>
      <c r="GO706" s="7">
        <v>0</v>
      </c>
      <c r="GP706" s="4"/>
      <c r="GQ706" s="7">
        <v>0</v>
      </c>
      <c r="GR706" s="4"/>
      <c r="GS706" s="7">
        <v>0</v>
      </c>
      <c r="GT706" s="7">
        <v>0</v>
      </c>
      <c r="GU706" s="7">
        <v>0</v>
      </c>
      <c r="GV706" s="4"/>
      <c r="GW706" s="7">
        <v>0</v>
      </c>
      <c r="GX706" s="4"/>
      <c r="GY706" s="7">
        <v>0</v>
      </c>
      <c r="GZ706" s="3"/>
    </row>
    <row r="707" spans="1:208" s="11" customFormat="1" x14ac:dyDescent="0.25">
      <c r="A707" s="7" t="s">
        <v>220</v>
      </c>
      <c r="B707" s="7" t="s">
        <v>1553</v>
      </c>
      <c r="C707" s="7"/>
      <c r="D707" s="33"/>
      <c r="E707" s="7"/>
      <c r="F707" s="8">
        <v>0</v>
      </c>
      <c r="G707" s="8">
        <v>0</v>
      </c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/>
      <c r="AQ707" s="8"/>
      <c r="AR707" s="8"/>
      <c r="AS707" s="8"/>
      <c r="AT707" s="8"/>
      <c r="AU707" s="8">
        <f t="shared" si="55"/>
        <v>0</v>
      </c>
      <c r="AV707" s="8">
        <f t="shared" si="56"/>
        <v>0</v>
      </c>
      <c r="AW707" s="8">
        <f t="shared" si="57"/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9">
        <v>0</v>
      </c>
      <c r="BM707" s="8" t="s">
        <v>268</v>
      </c>
      <c r="BN707" s="7" t="s">
        <v>268</v>
      </c>
      <c r="BO707" s="10"/>
      <c r="BP707" s="10"/>
      <c r="BQ707" s="7" t="s">
        <v>252</v>
      </c>
      <c r="BR707" s="8"/>
      <c r="BS707" s="8"/>
      <c r="BT707" s="4"/>
      <c r="BU707" s="8"/>
      <c r="BV707" s="4"/>
      <c r="BW707" s="8"/>
      <c r="BX707" s="8"/>
      <c r="BY707" s="8"/>
      <c r="BZ707" s="4"/>
      <c r="CA707" s="8"/>
      <c r="CB707" s="4"/>
      <c r="CC707" s="8"/>
      <c r="CD707" s="8"/>
      <c r="CE707" s="8"/>
      <c r="CF707" s="4"/>
      <c r="CG707" s="8"/>
      <c r="CH707" s="4"/>
      <c r="CI707" s="8"/>
      <c r="CJ707" s="8"/>
      <c r="CK707" s="8"/>
      <c r="CL707" s="4"/>
      <c r="CM707" s="8"/>
      <c r="CN707" s="4"/>
      <c r="CO707" s="8"/>
      <c r="CP707" s="8"/>
      <c r="CQ707" s="8"/>
      <c r="CR707" s="4"/>
      <c r="CS707" s="8"/>
      <c r="CT707" s="4"/>
      <c r="CU707" s="8"/>
      <c r="CV707" s="8"/>
      <c r="CW707" s="8"/>
      <c r="CX707" s="4"/>
      <c r="CY707" s="8"/>
      <c r="CZ707" s="4"/>
      <c r="DA707" s="8"/>
      <c r="DB707" s="8"/>
      <c r="DC707" s="8"/>
      <c r="DD707" s="4"/>
      <c r="DE707" s="8"/>
      <c r="DF707" s="4"/>
      <c r="DG707" s="8"/>
      <c r="DH707" s="8"/>
      <c r="DI707" s="8"/>
      <c r="DJ707" s="4"/>
      <c r="DK707" s="8"/>
      <c r="DL707" s="4"/>
      <c r="DM707" s="8"/>
      <c r="DN707" s="8"/>
      <c r="DO707" s="8"/>
      <c r="DP707" s="4"/>
      <c r="DQ707" s="8"/>
      <c r="DR707" s="4"/>
      <c r="DS707" s="8"/>
      <c r="DT707" s="8"/>
      <c r="DU707" s="8"/>
      <c r="DV707" s="4"/>
      <c r="DW707" s="8"/>
      <c r="DX707" s="4"/>
      <c r="DY707" s="8"/>
      <c r="DZ707" s="8"/>
      <c r="EA707" s="8"/>
      <c r="EB707" s="4"/>
      <c r="EC707" s="8"/>
      <c r="ED707" s="4"/>
      <c r="EE707" s="8"/>
      <c r="EF707" s="8"/>
      <c r="EG707" s="8"/>
      <c r="EH707" s="4"/>
      <c r="EI707" s="8"/>
      <c r="EJ707" s="4"/>
      <c r="EK707" s="8"/>
      <c r="EL707" s="8"/>
      <c r="EM707" s="8"/>
      <c r="EN707" s="4"/>
      <c r="EO707" s="8"/>
      <c r="EP707" s="4"/>
      <c r="EQ707" s="8"/>
      <c r="ER707" s="8"/>
      <c r="ES707" s="8"/>
      <c r="ET707" s="4"/>
      <c r="EU707" s="8"/>
      <c r="EV707" s="4"/>
      <c r="EW707" s="8"/>
      <c r="EX707" s="8"/>
      <c r="EY707" s="8"/>
      <c r="EZ707" s="4"/>
      <c r="FA707" s="8"/>
      <c r="FB707" s="4"/>
      <c r="FC707" s="8"/>
      <c r="FD707" s="7">
        <v>0</v>
      </c>
      <c r="FE707" s="7">
        <v>0</v>
      </c>
      <c r="FF707" s="4"/>
      <c r="FG707" s="7">
        <v>0</v>
      </c>
      <c r="FH707" s="4"/>
      <c r="FI707" s="7">
        <v>0</v>
      </c>
      <c r="FJ707" s="7">
        <v>0</v>
      </c>
      <c r="FK707" s="7">
        <v>0</v>
      </c>
      <c r="FL707" s="4"/>
      <c r="FM707" s="7">
        <v>0</v>
      </c>
      <c r="FN707" s="4"/>
      <c r="FO707" s="7">
        <v>0</v>
      </c>
      <c r="FP707" s="7">
        <v>0</v>
      </c>
      <c r="FQ707" s="7">
        <v>0</v>
      </c>
      <c r="FR707" s="4"/>
      <c r="FS707" s="7">
        <v>0</v>
      </c>
      <c r="FT707" s="4"/>
      <c r="FU707" s="7">
        <v>0</v>
      </c>
      <c r="FV707" s="7">
        <v>0</v>
      </c>
      <c r="FW707" s="7">
        <v>0</v>
      </c>
      <c r="FX707" s="4"/>
      <c r="FY707" s="7">
        <v>0</v>
      </c>
      <c r="FZ707" s="4"/>
      <c r="GA707" s="7">
        <v>0</v>
      </c>
      <c r="GB707" s="7">
        <v>0</v>
      </c>
      <c r="GC707" s="7">
        <v>0</v>
      </c>
      <c r="GD707" s="4"/>
      <c r="GE707" s="7">
        <v>0</v>
      </c>
      <c r="GF707" s="4"/>
      <c r="GG707" s="7">
        <v>0</v>
      </c>
      <c r="GH707" s="7">
        <v>0</v>
      </c>
      <c r="GI707" s="7">
        <v>0</v>
      </c>
      <c r="GJ707" s="4"/>
      <c r="GK707" s="7">
        <v>0</v>
      </c>
      <c r="GL707" s="4"/>
      <c r="GM707" s="7">
        <v>0</v>
      </c>
      <c r="GN707" s="7">
        <v>0</v>
      </c>
      <c r="GO707" s="7">
        <v>0</v>
      </c>
      <c r="GP707" s="4"/>
      <c r="GQ707" s="7">
        <v>0</v>
      </c>
      <c r="GR707" s="4"/>
      <c r="GS707" s="7">
        <v>0</v>
      </c>
      <c r="GT707" s="7">
        <v>0</v>
      </c>
      <c r="GU707" s="7">
        <v>0</v>
      </c>
      <c r="GV707" s="4"/>
      <c r="GW707" s="7">
        <v>0</v>
      </c>
      <c r="GX707" s="4"/>
      <c r="GY707" s="7">
        <v>0</v>
      </c>
      <c r="GZ707" s="3"/>
    </row>
    <row r="708" spans="1:208" s="11" customFormat="1" x14ac:dyDescent="0.25">
      <c r="A708" s="7" t="s">
        <v>220</v>
      </c>
      <c r="B708" s="7" t="s">
        <v>1554</v>
      </c>
      <c r="C708" s="7" t="s">
        <v>1555</v>
      </c>
      <c r="D708" s="33" t="s">
        <v>351</v>
      </c>
      <c r="E708" s="7"/>
      <c r="F708" s="8"/>
      <c r="G708" s="8">
        <v>10.5925014448427</v>
      </c>
      <c r="H708" s="8">
        <v>14.685665004879199</v>
      </c>
      <c r="I708" s="8">
        <v>0.55199136087065304</v>
      </c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>
        <v>10.5925014448427</v>
      </c>
      <c r="AD708" s="8">
        <v>15.2376563657498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25.8301578105925</v>
      </c>
      <c r="AP708" s="8"/>
      <c r="AQ708" s="8"/>
      <c r="AR708" s="8"/>
      <c r="AS708" s="8"/>
      <c r="AT708" s="8"/>
      <c r="AU708" s="8">
        <f t="shared" si="55"/>
        <v>0</v>
      </c>
      <c r="AV708" s="8">
        <f t="shared" si="56"/>
        <v>0</v>
      </c>
      <c r="AW708" s="8">
        <f t="shared" si="57"/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9">
        <v>0</v>
      </c>
      <c r="BM708" s="8" t="s">
        <v>268</v>
      </c>
      <c r="BN708" s="7" t="s">
        <v>268</v>
      </c>
      <c r="BO708" s="10">
        <v>704</v>
      </c>
      <c r="BP708" s="10"/>
      <c r="BQ708" s="7" t="s">
        <v>252</v>
      </c>
      <c r="BR708" s="8"/>
      <c r="BS708" s="8"/>
      <c r="BT708" s="4"/>
      <c r="BU708" s="8"/>
      <c r="BV708" s="4"/>
      <c r="BW708" s="8"/>
      <c r="BX708" s="8"/>
      <c r="BY708" s="8"/>
      <c r="BZ708" s="4"/>
      <c r="CA708" s="8"/>
      <c r="CB708" s="4"/>
      <c r="CC708" s="8"/>
      <c r="CD708" s="8"/>
      <c r="CE708" s="8"/>
      <c r="CF708" s="4"/>
      <c r="CG708" s="8"/>
      <c r="CH708" s="4"/>
      <c r="CI708" s="8"/>
      <c r="CJ708" s="8"/>
      <c r="CK708" s="8"/>
      <c r="CL708" s="4"/>
      <c r="CM708" s="8"/>
      <c r="CN708" s="4"/>
      <c r="CO708" s="8"/>
      <c r="CP708" s="8"/>
      <c r="CQ708" s="8"/>
      <c r="CR708" s="4"/>
      <c r="CS708" s="8"/>
      <c r="CT708" s="4"/>
      <c r="CU708" s="8"/>
      <c r="CV708" s="8"/>
      <c r="CW708" s="8"/>
      <c r="CX708" s="4"/>
      <c r="CY708" s="8"/>
      <c r="CZ708" s="4"/>
      <c r="DA708" s="8"/>
      <c r="DB708" s="8"/>
      <c r="DC708" s="8"/>
      <c r="DD708" s="4"/>
      <c r="DE708" s="8"/>
      <c r="DF708" s="4"/>
      <c r="DG708" s="8"/>
      <c r="DH708" s="8"/>
      <c r="DI708" s="8"/>
      <c r="DJ708" s="4"/>
      <c r="DK708" s="8"/>
      <c r="DL708" s="4"/>
      <c r="DM708" s="8"/>
      <c r="DN708" s="8"/>
      <c r="DO708" s="8"/>
      <c r="DP708" s="4"/>
      <c r="DQ708" s="8"/>
      <c r="DR708" s="4"/>
      <c r="DS708" s="8"/>
      <c r="DT708" s="8"/>
      <c r="DU708" s="8"/>
      <c r="DV708" s="4"/>
      <c r="DW708" s="8"/>
      <c r="DX708" s="4"/>
      <c r="DY708" s="8"/>
      <c r="DZ708" s="8"/>
      <c r="EA708" s="8"/>
      <c r="EB708" s="4"/>
      <c r="EC708" s="8"/>
      <c r="ED708" s="4"/>
      <c r="EE708" s="8"/>
      <c r="EF708" s="8"/>
      <c r="EG708" s="8"/>
      <c r="EH708" s="4"/>
      <c r="EI708" s="8"/>
      <c r="EJ708" s="4"/>
      <c r="EK708" s="8"/>
      <c r="EL708" s="8"/>
      <c r="EM708" s="8"/>
      <c r="EN708" s="4"/>
      <c r="EO708" s="8"/>
      <c r="EP708" s="4"/>
      <c r="EQ708" s="8"/>
      <c r="ER708" s="8"/>
      <c r="ES708" s="8"/>
      <c r="ET708" s="4"/>
      <c r="EU708" s="8"/>
      <c r="EV708" s="4"/>
      <c r="EW708" s="8"/>
      <c r="EX708" s="8"/>
      <c r="EY708" s="8"/>
      <c r="EZ708" s="4"/>
      <c r="FA708" s="8"/>
      <c r="FB708" s="4"/>
      <c r="FC708" s="8"/>
      <c r="FD708" s="7">
        <v>0</v>
      </c>
      <c r="FE708" s="7">
        <v>0</v>
      </c>
      <c r="FF708" s="4"/>
      <c r="FG708" s="7">
        <v>0</v>
      </c>
      <c r="FH708" s="4"/>
      <c r="FI708" s="7">
        <v>0</v>
      </c>
      <c r="FJ708" s="7">
        <v>0</v>
      </c>
      <c r="FK708" s="7">
        <v>0</v>
      </c>
      <c r="FL708" s="4"/>
      <c r="FM708" s="7">
        <v>0</v>
      </c>
      <c r="FN708" s="4"/>
      <c r="FO708" s="7">
        <v>0</v>
      </c>
      <c r="FP708" s="7">
        <v>0</v>
      </c>
      <c r="FQ708" s="7">
        <v>0</v>
      </c>
      <c r="FR708" s="4"/>
      <c r="FS708" s="7">
        <v>0</v>
      </c>
      <c r="FT708" s="4"/>
      <c r="FU708" s="7">
        <v>0</v>
      </c>
      <c r="FV708" s="7">
        <v>0</v>
      </c>
      <c r="FW708" s="7">
        <v>0</v>
      </c>
      <c r="FX708" s="4"/>
      <c r="FY708" s="7">
        <v>0</v>
      </c>
      <c r="FZ708" s="4"/>
      <c r="GA708" s="7">
        <v>0</v>
      </c>
      <c r="GB708" s="7">
        <v>0</v>
      </c>
      <c r="GC708" s="7">
        <v>0</v>
      </c>
      <c r="GD708" s="4"/>
      <c r="GE708" s="7">
        <v>0</v>
      </c>
      <c r="GF708" s="4"/>
      <c r="GG708" s="7">
        <v>0</v>
      </c>
      <c r="GH708" s="7">
        <v>0</v>
      </c>
      <c r="GI708" s="7">
        <v>0</v>
      </c>
      <c r="GJ708" s="4"/>
      <c r="GK708" s="7">
        <v>0</v>
      </c>
      <c r="GL708" s="4"/>
      <c r="GM708" s="7">
        <v>0</v>
      </c>
      <c r="GN708" s="7">
        <v>0</v>
      </c>
      <c r="GO708" s="7">
        <v>0</v>
      </c>
      <c r="GP708" s="4"/>
      <c r="GQ708" s="7">
        <v>0</v>
      </c>
      <c r="GR708" s="4"/>
      <c r="GS708" s="7">
        <v>0</v>
      </c>
      <c r="GT708" s="7">
        <v>0</v>
      </c>
      <c r="GU708" s="7">
        <v>0</v>
      </c>
      <c r="GV708" s="4"/>
      <c r="GW708" s="7">
        <v>0</v>
      </c>
      <c r="GX708" s="4"/>
      <c r="GY708" s="7">
        <v>0</v>
      </c>
      <c r="GZ708" s="3"/>
    </row>
    <row r="709" spans="1:208" s="11" customFormat="1" x14ac:dyDescent="0.25">
      <c r="A709" s="7" t="s">
        <v>220</v>
      </c>
      <c r="B709" s="7" t="s">
        <v>1556</v>
      </c>
      <c r="C709" s="7" t="s">
        <v>1557</v>
      </c>
      <c r="D709" s="33" t="s">
        <v>279</v>
      </c>
      <c r="E709" s="7" t="s">
        <v>280</v>
      </c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>
        <v>0</v>
      </c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/>
      <c r="AP709" s="8"/>
      <c r="AQ709" s="8">
        <v>0</v>
      </c>
      <c r="AR709" s="8"/>
      <c r="AS709" s="8"/>
      <c r="AT709" s="8"/>
      <c r="AU709" s="8">
        <f t="shared" si="55"/>
        <v>0</v>
      </c>
      <c r="AV709" s="8">
        <f t="shared" si="56"/>
        <v>0</v>
      </c>
      <c r="AW709" s="8">
        <f t="shared" si="57"/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9">
        <v>0</v>
      </c>
      <c r="BM709" s="8" t="s">
        <v>268</v>
      </c>
      <c r="BN709" s="7" t="s">
        <v>268</v>
      </c>
      <c r="BO709" s="10"/>
      <c r="BP709" s="10"/>
      <c r="BQ709" s="7" t="s">
        <v>252</v>
      </c>
      <c r="BR709" s="8"/>
      <c r="BS709" s="8"/>
      <c r="BT709" s="4"/>
      <c r="BU709" s="8"/>
      <c r="BV709" s="4"/>
      <c r="BW709" s="8"/>
      <c r="BX709" s="8"/>
      <c r="BY709" s="8"/>
      <c r="BZ709" s="4"/>
      <c r="CA709" s="8"/>
      <c r="CB709" s="4"/>
      <c r="CC709" s="8"/>
      <c r="CD709" s="8"/>
      <c r="CE709" s="8"/>
      <c r="CF709" s="4"/>
      <c r="CG709" s="8"/>
      <c r="CH709" s="4"/>
      <c r="CI709" s="8"/>
      <c r="CJ709" s="8">
        <v>0</v>
      </c>
      <c r="CK709" s="8">
        <v>-1.95074653141534</v>
      </c>
      <c r="CL709" s="4"/>
      <c r="CM709" s="8">
        <v>-2.8983966272794901</v>
      </c>
      <c r="CN709" s="4"/>
      <c r="CO709" s="8">
        <v>0.87096774193548399</v>
      </c>
      <c r="CP709" s="8"/>
      <c r="CQ709" s="8"/>
      <c r="CR709" s="4"/>
      <c r="CS709" s="8"/>
      <c r="CT709" s="4"/>
      <c r="CU709" s="8"/>
      <c r="CV709" s="8"/>
      <c r="CW709" s="8"/>
      <c r="CX709" s="4"/>
      <c r="CY709" s="8"/>
      <c r="CZ709" s="4"/>
      <c r="DA709" s="8"/>
      <c r="DB709" s="8"/>
      <c r="DC709" s="8"/>
      <c r="DD709" s="4"/>
      <c r="DE709" s="8"/>
      <c r="DF709" s="4"/>
      <c r="DG709" s="8"/>
      <c r="DH709" s="8"/>
      <c r="DI709" s="8"/>
      <c r="DJ709" s="4"/>
      <c r="DK709" s="8"/>
      <c r="DL709" s="4"/>
      <c r="DM709" s="8"/>
      <c r="DN709" s="8"/>
      <c r="DO709" s="8"/>
      <c r="DP709" s="4"/>
      <c r="DQ709" s="8"/>
      <c r="DR709" s="4"/>
      <c r="DS709" s="8"/>
      <c r="DT709" s="8"/>
      <c r="DU709" s="8"/>
      <c r="DV709" s="4"/>
      <c r="DW709" s="8"/>
      <c r="DX709" s="4"/>
      <c r="DY709" s="8"/>
      <c r="DZ709" s="8"/>
      <c r="EA709" s="8"/>
      <c r="EB709" s="4"/>
      <c r="EC709" s="8"/>
      <c r="ED709" s="4"/>
      <c r="EE709" s="8"/>
      <c r="EF709" s="8"/>
      <c r="EG709" s="8"/>
      <c r="EH709" s="4"/>
      <c r="EI709" s="8"/>
      <c r="EJ709" s="4"/>
      <c r="EK709" s="8"/>
      <c r="EL709" s="8"/>
      <c r="EM709" s="8"/>
      <c r="EN709" s="4"/>
      <c r="EO709" s="8"/>
      <c r="EP709" s="4"/>
      <c r="EQ709" s="8"/>
      <c r="ER709" s="8"/>
      <c r="ES709" s="8"/>
      <c r="ET709" s="4"/>
      <c r="EU709" s="8"/>
      <c r="EV709" s="4"/>
      <c r="EW709" s="8"/>
      <c r="EX709" s="8"/>
      <c r="EY709" s="8"/>
      <c r="EZ709" s="4"/>
      <c r="FA709" s="8"/>
      <c r="FB709" s="4"/>
      <c r="FC709" s="8"/>
      <c r="FD709" s="7">
        <v>0</v>
      </c>
      <c r="FE709" s="7">
        <v>0</v>
      </c>
      <c r="FF709" s="4"/>
      <c r="FG709" s="7">
        <v>0</v>
      </c>
      <c r="FH709" s="4"/>
      <c r="FI709" s="7">
        <v>0</v>
      </c>
      <c r="FJ709" s="7">
        <v>0</v>
      </c>
      <c r="FK709" s="7">
        <v>-1.95074653141534</v>
      </c>
      <c r="FL709" s="4"/>
      <c r="FM709" s="7">
        <v>-2.8983966272794901</v>
      </c>
      <c r="FN709" s="4"/>
      <c r="FO709" s="7">
        <v>0.87096774193548399</v>
      </c>
      <c r="FP709" s="7">
        <v>0</v>
      </c>
      <c r="FQ709" s="7">
        <v>0</v>
      </c>
      <c r="FR709" s="4"/>
      <c r="FS709" s="7">
        <v>0</v>
      </c>
      <c r="FT709" s="4"/>
      <c r="FU709" s="7">
        <v>0</v>
      </c>
      <c r="FV709" s="7">
        <v>0</v>
      </c>
      <c r="FW709" s="7">
        <v>0</v>
      </c>
      <c r="FX709" s="4"/>
      <c r="FY709" s="7">
        <v>0</v>
      </c>
      <c r="FZ709" s="4"/>
      <c r="GA709" s="7">
        <v>0</v>
      </c>
      <c r="GB709" s="7">
        <v>0</v>
      </c>
      <c r="GC709" s="7">
        <v>0</v>
      </c>
      <c r="GD709" s="4"/>
      <c r="GE709" s="7">
        <v>0</v>
      </c>
      <c r="GF709" s="4"/>
      <c r="GG709" s="7">
        <v>0</v>
      </c>
      <c r="GH709" s="7">
        <v>0</v>
      </c>
      <c r="GI709" s="7">
        <v>0</v>
      </c>
      <c r="GJ709" s="4"/>
      <c r="GK709" s="7">
        <v>0</v>
      </c>
      <c r="GL709" s="4"/>
      <c r="GM709" s="7">
        <v>0</v>
      </c>
      <c r="GN709" s="7">
        <v>0</v>
      </c>
      <c r="GO709" s="7">
        <v>0</v>
      </c>
      <c r="GP709" s="4"/>
      <c r="GQ709" s="7">
        <v>0</v>
      </c>
      <c r="GR709" s="4"/>
      <c r="GS709" s="7">
        <v>0</v>
      </c>
      <c r="GT709" s="7">
        <v>0</v>
      </c>
      <c r="GU709" s="7">
        <v>0</v>
      </c>
      <c r="GV709" s="4"/>
      <c r="GW709" s="7">
        <v>0</v>
      </c>
      <c r="GX709" s="4"/>
      <c r="GY709" s="7">
        <v>0</v>
      </c>
      <c r="GZ709" s="3"/>
    </row>
    <row r="710" spans="1:208" s="11" customFormat="1" x14ac:dyDescent="0.25">
      <c r="A710" s="7" t="s">
        <v>220</v>
      </c>
      <c r="B710" s="7" t="s">
        <v>1558</v>
      </c>
      <c r="C710" s="7" t="s">
        <v>1559</v>
      </c>
      <c r="D710" s="33" t="s">
        <v>228</v>
      </c>
      <c r="E710" s="7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>
        <v>4.1748915682174497</v>
      </c>
      <c r="S710" s="8">
        <v>13.001235079240301</v>
      </c>
      <c r="T710" s="8">
        <v>4.0978140898924799E-2</v>
      </c>
      <c r="U710" s="8"/>
      <c r="V710" s="8"/>
      <c r="W710" s="8"/>
      <c r="X710" s="8"/>
      <c r="Y710" s="8"/>
      <c r="Z710" s="8"/>
      <c r="AA710" s="8"/>
      <c r="AB710" s="8"/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17.1761266474577</v>
      </c>
      <c r="AJ710" s="8">
        <v>4.0978140898924799E-2</v>
      </c>
      <c r="AK710" s="8">
        <v>0</v>
      </c>
      <c r="AL710" s="8">
        <v>0</v>
      </c>
      <c r="AM710" s="8">
        <v>0</v>
      </c>
      <c r="AN710" s="8">
        <v>0</v>
      </c>
      <c r="AO710" s="8"/>
      <c r="AP710" s="8"/>
      <c r="AQ710" s="8"/>
      <c r="AR710" s="8">
        <v>17.2171047883567</v>
      </c>
      <c r="AS710" s="8"/>
      <c r="AT710" s="8"/>
      <c r="AU710" s="8">
        <f t="shared" si="55"/>
        <v>0</v>
      </c>
      <c r="AV710" s="8">
        <f t="shared" si="56"/>
        <v>17.2171047883567</v>
      </c>
      <c r="AW710" s="8">
        <f t="shared" si="57"/>
        <v>-17.2171047883567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4.1748915682174497</v>
      </c>
      <c r="BD710" s="8">
        <v>8.8263435110228396</v>
      </c>
      <c r="BE710" s="8">
        <v>-12.9602569383414</v>
      </c>
      <c r="BF710" s="8">
        <v>-4.0978140898924799E-2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9">
        <v>0</v>
      </c>
      <c r="BM710" s="8" t="s">
        <v>268</v>
      </c>
      <c r="BN710" s="7" t="s">
        <v>249</v>
      </c>
      <c r="BO710" s="10">
        <v>608</v>
      </c>
      <c r="BP710" s="10"/>
      <c r="BQ710" s="7" t="s">
        <v>252</v>
      </c>
      <c r="BR710" s="8"/>
      <c r="BS710" s="8"/>
      <c r="BT710" s="4"/>
      <c r="BU710" s="8"/>
      <c r="BV710" s="4"/>
      <c r="BW710" s="8"/>
      <c r="BX710" s="8"/>
      <c r="BY710" s="8"/>
      <c r="BZ710" s="4"/>
      <c r="CA710" s="8"/>
      <c r="CB710" s="4"/>
      <c r="CC710" s="8"/>
      <c r="CD710" s="8"/>
      <c r="CE710" s="8"/>
      <c r="CF710" s="4"/>
      <c r="CG710" s="8"/>
      <c r="CH710" s="4"/>
      <c r="CI710" s="8"/>
      <c r="CJ710" s="8"/>
      <c r="CK710" s="8"/>
      <c r="CL710" s="4"/>
      <c r="CM710" s="8"/>
      <c r="CN710" s="4"/>
      <c r="CO710" s="8"/>
      <c r="CP710" s="8">
        <v>4.7278775179126704</v>
      </c>
      <c r="CQ710" s="8">
        <v>4.0422711910233904</v>
      </c>
      <c r="CR710" s="4">
        <v>0.85498644491281806</v>
      </c>
      <c r="CS710" s="8">
        <v>3.1282621332972802</v>
      </c>
      <c r="CT710" s="4">
        <v>0.66166310811672502</v>
      </c>
      <c r="CU710" s="8">
        <v>1</v>
      </c>
      <c r="CV710" s="8">
        <v>14.186380213026199</v>
      </c>
      <c r="CW710" s="8">
        <v>12.151349210316701</v>
      </c>
      <c r="CX710" s="4">
        <v>0.85655036928723305</v>
      </c>
      <c r="CY710" s="8">
        <v>10.8937146300301</v>
      </c>
      <c r="CZ710" s="4">
        <v>0.767899525209912</v>
      </c>
      <c r="DA710" s="8">
        <v>3</v>
      </c>
      <c r="DB710" s="8">
        <v>4.5882808328884202E-2</v>
      </c>
      <c r="DC710" s="8">
        <v>4.8965830218900198E-2</v>
      </c>
      <c r="DD710" s="4">
        <v>1.0671933999313501</v>
      </c>
      <c r="DE710" s="8">
        <v>7.4416028389857794E-2</v>
      </c>
      <c r="DF710" s="4">
        <v>1.62187170097458</v>
      </c>
      <c r="DG710" s="8">
        <v>0</v>
      </c>
      <c r="DH710" s="8"/>
      <c r="DI710" s="8"/>
      <c r="DJ710" s="4"/>
      <c r="DK710" s="8"/>
      <c r="DL710" s="4"/>
      <c r="DM710" s="8"/>
      <c r="DN710" s="8"/>
      <c r="DO710" s="8"/>
      <c r="DP710" s="4"/>
      <c r="DQ710" s="8"/>
      <c r="DR710" s="4"/>
      <c r="DS710" s="8"/>
      <c r="DT710" s="8"/>
      <c r="DU710" s="8"/>
      <c r="DV710" s="4"/>
      <c r="DW710" s="8"/>
      <c r="DX710" s="4"/>
      <c r="DY710" s="8"/>
      <c r="DZ710" s="8"/>
      <c r="EA710" s="8"/>
      <c r="EB710" s="4"/>
      <c r="EC710" s="8"/>
      <c r="ED710" s="4"/>
      <c r="EE710" s="8"/>
      <c r="EF710" s="8"/>
      <c r="EG710" s="8"/>
      <c r="EH710" s="4"/>
      <c r="EI710" s="8"/>
      <c r="EJ710" s="4"/>
      <c r="EK710" s="8"/>
      <c r="EL710" s="8"/>
      <c r="EM710" s="8"/>
      <c r="EN710" s="4"/>
      <c r="EO710" s="8"/>
      <c r="EP710" s="4"/>
      <c r="EQ710" s="8"/>
      <c r="ER710" s="8"/>
      <c r="ES710" s="8"/>
      <c r="ET710" s="4"/>
      <c r="EU710" s="8"/>
      <c r="EV710" s="4"/>
      <c r="EW710" s="8"/>
      <c r="EX710" s="8"/>
      <c r="EY710" s="8"/>
      <c r="EZ710" s="4"/>
      <c r="FA710" s="8"/>
      <c r="FB710" s="4"/>
      <c r="FC710" s="8"/>
      <c r="FD710" s="7">
        <v>0</v>
      </c>
      <c r="FE710" s="7">
        <v>0</v>
      </c>
      <c r="FF710" s="4"/>
      <c r="FG710" s="7">
        <v>0</v>
      </c>
      <c r="FH710" s="4"/>
      <c r="FI710" s="7">
        <v>0</v>
      </c>
      <c r="FJ710" s="7">
        <v>0</v>
      </c>
      <c r="FK710" s="7">
        <v>0</v>
      </c>
      <c r="FL710" s="4"/>
      <c r="FM710" s="7">
        <v>0</v>
      </c>
      <c r="FN710" s="4"/>
      <c r="FO710" s="7">
        <v>0</v>
      </c>
      <c r="FP710" s="7">
        <v>18.9142577309389</v>
      </c>
      <c r="FQ710" s="7">
        <v>16.193620401340102</v>
      </c>
      <c r="FR710" s="4">
        <v>0.85615944499114405</v>
      </c>
      <c r="FS710" s="7">
        <v>14.0219767633274</v>
      </c>
      <c r="FT710" s="4">
        <v>0.74134427915672496</v>
      </c>
      <c r="FU710" s="7">
        <v>4</v>
      </c>
      <c r="FV710" s="7">
        <v>4.5882808328884202E-2</v>
      </c>
      <c r="FW710" s="7">
        <v>4.8965830218900198E-2</v>
      </c>
      <c r="FX710" s="4">
        <v>1.0671933999313501</v>
      </c>
      <c r="FY710" s="7">
        <v>7.4416028389857794E-2</v>
      </c>
      <c r="FZ710" s="4">
        <v>1.62187170097458</v>
      </c>
      <c r="GA710" s="7">
        <v>0</v>
      </c>
      <c r="GB710" s="7">
        <v>0</v>
      </c>
      <c r="GC710" s="7">
        <v>0</v>
      </c>
      <c r="GD710" s="4"/>
      <c r="GE710" s="7">
        <v>0</v>
      </c>
      <c r="GF710" s="4"/>
      <c r="GG710" s="7">
        <v>0</v>
      </c>
      <c r="GH710" s="7">
        <v>0</v>
      </c>
      <c r="GI710" s="7">
        <v>0</v>
      </c>
      <c r="GJ710" s="4"/>
      <c r="GK710" s="7">
        <v>0</v>
      </c>
      <c r="GL710" s="4"/>
      <c r="GM710" s="7">
        <v>0</v>
      </c>
      <c r="GN710" s="7">
        <v>0</v>
      </c>
      <c r="GO710" s="7">
        <v>0</v>
      </c>
      <c r="GP710" s="4"/>
      <c r="GQ710" s="7">
        <v>0</v>
      </c>
      <c r="GR710" s="4"/>
      <c r="GS710" s="7">
        <v>0</v>
      </c>
      <c r="GT710" s="7">
        <v>0</v>
      </c>
      <c r="GU710" s="7">
        <v>0</v>
      </c>
      <c r="GV710" s="4"/>
      <c r="GW710" s="7">
        <v>0</v>
      </c>
      <c r="GX710" s="4"/>
      <c r="GY710" s="7">
        <v>0</v>
      </c>
      <c r="GZ710" s="3"/>
    </row>
    <row r="711" spans="1:208" s="11" customFormat="1" x14ac:dyDescent="0.25">
      <c r="A711" s="7" t="s">
        <v>220</v>
      </c>
      <c r="B711" s="7" t="s">
        <v>1560</v>
      </c>
      <c r="C711" s="7" t="s">
        <v>1561</v>
      </c>
      <c r="D711" s="33" t="s">
        <v>248</v>
      </c>
      <c r="E711" s="7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/>
      <c r="AP711" s="8"/>
      <c r="AQ711" s="8"/>
      <c r="AR711" s="8"/>
      <c r="AS711" s="8"/>
      <c r="AT711" s="8">
        <v>0</v>
      </c>
      <c r="AU711" s="8">
        <f t="shared" si="55"/>
        <v>0</v>
      </c>
      <c r="AV711" s="8">
        <f t="shared" si="56"/>
        <v>0</v>
      </c>
      <c r="AW711" s="8">
        <f t="shared" si="57"/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9">
        <v>0</v>
      </c>
      <c r="BM711" s="8" t="s">
        <v>268</v>
      </c>
      <c r="BN711" s="7" t="s">
        <v>268</v>
      </c>
      <c r="BO711" s="10"/>
      <c r="BP711" s="10"/>
      <c r="BQ711" s="7" t="s">
        <v>252</v>
      </c>
      <c r="BR711" s="8"/>
      <c r="BS711" s="8"/>
      <c r="BT711" s="4"/>
      <c r="BU711" s="8"/>
      <c r="BV711" s="4"/>
      <c r="BW711" s="8"/>
      <c r="BX711" s="8"/>
      <c r="BY711" s="8"/>
      <c r="BZ711" s="4"/>
      <c r="CA711" s="8"/>
      <c r="CB711" s="4"/>
      <c r="CC711" s="8"/>
      <c r="CD711" s="8"/>
      <c r="CE711" s="8"/>
      <c r="CF711" s="4"/>
      <c r="CG711" s="8"/>
      <c r="CH711" s="4"/>
      <c r="CI711" s="8"/>
      <c r="CJ711" s="8"/>
      <c r="CK711" s="8"/>
      <c r="CL711" s="4"/>
      <c r="CM711" s="8"/>
      <c r="CN711" s="4"/>
      <c r="CO711" s="8"/>
      <c r="CP711" s="8"/>
      <c r="CQ711" s="8"/>
      <c r="CR711" s="4"/>
      <c r="CS711" s="8"/>
      <c r="CT711" s="4"/>
      <c r="CU711" s="8"/>
      <c r="CV711" s="8"/>
      <c r="CW711" s="8"/>
      <c r="CX711" s="4"/>
      <c r="CY711" s="8"/>
      <c r="CZ711" s="4"/>
      <c r="DA711" s="8"/>
      <c r="DB711" s="8"/>
      <c r="DC711" s="8"/>
      <c r="DD711" s="4"/>
      <c r="DE711" s="8"/>
      <c r="DF711" s="4"/>
      <c r="DG711" s="8"/>
      <c r="DH711" s="8"/>
      <c r="DI711" s="8"/>
      <c r="DJ711" s="4"/>
      <c r="DK711" s="8"/>
      <c r="DL711" s="4"/>
      <c r="DM711" s="8"/>
      <c r="DN711" s="8"/>
      <c r="DO711" s="8"/>
      <c r="DP711" s="4"/>
      <c r="DQ711" s="8"/>
      <c r="DR711" s="4"/>
      <c r="DS711" s="8"/>
      <c r="DT711" s="8"/>
      <c r="DU711" s="8"/>
      <c r="DV711" s="4"/>
      <c r="DW711" s="8"/>
      <c r="DX711" s="4"/>
      <c r="DY711" s="8"/>
      <c r="DZ711" s="8"/>
      <c r="EA711" s="8"/>
      <c r="EB711" s="4"/>
      <c r="EC711" s="8"/>
      <c r="ED711" s="4"/>
      <c r="EE711" s="8"/>
      <c r="EF711" s="8"/>
      <c r="EG711" s="8"/>
      <c r="EH711" s="4"/>
      <c r="EI711" s="8"/>
      <c r="EJ711" s="4"/>
      <c r="EK711" s="8"/>
      <c r="EL711" s="8"/>
      <c r="EM711" s="8"/>
      <c r="EN711" s="4"/>
      <c r="EO711" s="8"/>
      <c r="EP711" s="4"/>
      <c r="EQ711" s="8"/>
      <c r="ER711" s="8"/>
      <c r="ES711" s="8"/>
      <c r="ET711" s="4"/>
      <c r="EU711" s="8"/>
      <c r="EV711" s="4"/>
      <c r="EW711" s="8"/>
      <c r="EX711" s="8">
        <v>0</v>
      </c>
      <c r="EY711" s="8">
        <v>-24.680978028574899</v>
      </c>
      <c r="EZ711" s="4"/>
      <c r="FA711" s="8">
        <v>-33.112215271941402</v>
      </c>
      <c r="FB711" s="4"/>
      <c r="FC711" s="8">
        <v>8.1333333333333293</v>
      </c>
      <c r="FD711" s="7">
        <v>0</v>
      </c>
      <c r="FE711" s="7">
        <v>0</v>
      </c>
      <c r="FF711" s="4"/>
      <c r="FG711" s="7">
        <v>0</v>
      </c>
      <c r="FH711" s="4"/>
      <c r="FI711" s="7">
        <v>0</v>
      </c>
      <c r="FJ711" s="7">
        <v>0</v>
      </c>
      <c r="FK711" s="7">
        <v>0</v>
      </c>
      <c r="FL711" s="4"/>
      <c r="FM711" s="7">
        <v>0</v>
      </c>
      <c r="FN711" s="4"/>
      <c r="FO711" s="7">
        <v>0</v>
      </c>
      <c r="FP711" s="7">
        <v>0</v>
      </c>
      <c r="FQ711" s="7">
        <v>0</v>
      </c>
      <c r="FR711" s="4"/>
      <c r="FS711" s="7">
        <v>0</v>
      </c>
      <c r="FT711" s="4"/>
      <c r="FU711" s="7">
        <v>0</v>
      </c>
      <c r="FV711" s="7">
        <v>0</v>
      </c>
      <c r="FW711" s="7">
        <v>0</v>
      </c>
      <c r="FX711" s="4"/>
      <c r="FY711" s="7">
        <v>0</v>
      </c>
      <c r="FZ711" s="4"/>
      <c r="GA711" s="7">
        <v>0</v>
      </c>
      <c r="GB711" s="7">
        <v>0</v>
      </c>
      <c r="GC711" s="7">
        <v>0</v>
      </c>
      <c r="GD711" s="4"/>
      <c r="GE711" s="7">
        <v>0</v>
      </c>
      <c r="GF711" s="4"/>
      <c r="GG711" s="7">
        <v>0</v>
      </c>
      <c r="GH711" s="7">
        <v>0</v>
      </c>
      <c r="GI711" s="7">
        <v>0</v>
      </c>
      <c r="GJ711" s="4"/>
      <c r="GK711" s="7">
        <v>0</v>
      </c>
      <c r="GL711" s="4"/>
      <c r="GM711" s="7">
        <v>0</v>
      </c>
      <c r="GN711" s="7">
        <v>0</v>
      </c>
      <c r="GO711" s="7">
        <v>0</v>
      </c>
      <c r="GP711" s="4"/>
      <c r="GQ711" s="7">
        <v>0</v>
      </c>
      <c r="GR711" s="4"/>
      <c r="GS711" s="7">
        <v>0</v>
      </c>
      <c r="GT711" s="7">
        <v>0</v>
      </c>
      <c r="GU711" s="7">
        <v>-24.680978028574899</v>
      </c>
      <c r="GV711" s="4"/>
      <c r="GW711" s="7">
        <v>-33.112215271941402</v>
      </c>
      <c r="GX711" s="4"/>
      <c r="GY711" s="7">
        <v>8.1333333333333293</v>
      </c>
      <c r="GZ711" s="3"/>
    </row>
    <row r="712" spans="1:208" s="11" customFormat="1" x14ac:dyDescent="0.25">
      <c r="A712" s="7" t="s">
        <v>220</v>
      </c>
      <c r="B712" s="7" t="s">
        <v>1562</v>
      </c>
      <c r="C712" s="7" t="s">
        <v>1563</v>
      </c>
      <c r="D712" s="33" t="s">
        <v>241</v>
      </c>
      <c r="E712" s="7"/>
      <c r="F712" s="8">
        <v>2.3039664430012698</v>
      </c>
      <c r="G712" s="8">
        <v>0</v>
      </c>
      <c r="H712" s="8">
        <v>0</v>
      </c>
      <c r="I712" s="8">
        <v>0</v>
      </c>
      <c r="J712" s="8">
        <v>0</v>
      </c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>
        <v>2.3039664430012698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2.3039664430012698</v>
      </c>
      <c r="AP712" s="8">
        <v>0</v>
      </c>
      <c r="AQ712" s="8"/>
      <c r="AR712" s="8"/>
      <c r="AS712" s="8"/>
      <c r="AT712" s="8"/>
      <c r="AU712" s="8">
        <f t="shared" si="55"/>
        <v>0</v>
      </c>
      <c r="AV712" s="8">
        <f t="shared" si="56"/>
        <v>0</v>
      </c>
      <c r="AW712" s="8">
        <f t="shared" si="57"/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9">
        <v>0</v>
      </c>
      <c r="BM712" s="8" t="s">
        <v>268</v>
      </c>
      <c r="BN712" s="7" t="s">
        <v>268</v>
      </c>
      <c r="BO712" s="10"/>
      <c r="BP712" s="10"/>
      <c r="BQ712" s="7" t="s">
        <v>252</v>
      </c>
      <c r="BR712" s="8"/>
      <c r="BS712" s="8"/>
      <c r="BT712" s="4"/>
      <c r="BU712" s="8"/>
      <c r="BV712" s="4"/>
      <c r="BW712" s="8"/>
      <c r="BX712" s="8"/>
      <c r="BY712" s="8"/>
      <c r="BZ712" s="4"/>
      <c r="CA712" s="8"/>
      <c r="CB712" s="4"/>
      <c r="CC712" s="8"/>
      <c r="CD712" s="8"/>
      <c r="CE712" s="8"/>
      <c r="CF712" s="4"/>
      <c r="CG712" s="8"/>
      <c r="CH712" s="4"/>
      <c r="CI712" s="8"/>
      <c r="CJ712" s="8"/>
      <c r="CK712" s="8"/>
      <c r="CL712" s="4"/>
      <c r="CM712" s="8"/>
      <c r="CN712" s="4"/>
      <c r="CO712" s="8"/>
      <c r="CP712" s="8"/>
      <c r="CQ712" s="8"/>
      <c r="CR712" s="4"/>
      <c r="CS712" s="8"/>
      <c r="CT712" s="4"/>
      <c r="CU712" s="8"/>
      <c r="CV712" s="8"/>
      <c r="CW712" s="8"/>
      <c r="CX712" s="4"/>
      <c r="CY712" s="8"/>
      <c r="CZ712" s="4"/>
      <c r="DA712" s="8"/>
      <c r="DB712" s="8"/>
      <c r="DC712" s="8"/>
      <c r="DD712" s="4"/>
      <c r="DE712" s="8"/>
      <c r="DF712" s="4"/>
      <c r="DG712" s="8"/>
      <c r="DH712" s="8"/>
      <c r="DI712" s="8"/>
      <c r="DJ712" s="4"/>
      <c r="DK712" s="8"/>
      <c r="DL712" s="4"/>
      <c r="DM712" s="8"/>
      <c r="DN712" s="8"/>
      <c r="DO712" s="8"/>
      <c r="DP712" s="4"/>
      <c r="DQ712" s="8"/>
      <c r="DR712" s="4"/>
      <c r="DS712" s="8"/>
      <c r="DT712" s="8"/>
      <c r="DU712" s="8"/>
      <c r="DV712" s="4"/>
      <c r="DW712" s="8"/>
      <c r="DX712" s="4"/>
      <c r="DY712" s="8"/>
      <c r="DZ712" s="8"/>
      <c r="EA712" s="8"/>
      <c r="EB712" s="4"/>
      <c r="EC712" s="8"/>
      <c r="ED712" s="4"/>
      <c r="EE712" s="8"/>
      <c r="EF712" s="8"/>
      <c r="EG712" s="8"/>
      <c r="EH712" s="4"/>
      <c r="EI712" s="8"/>
      <c r="EJ712" s="4"/>
      <c r="EK712" s="8"/>
      <c r="EL712" s="8"/>
      <c r="EM712" s="8"/>
      <c r="EN712" s="4"/>
      <c r="EO712" s="8"/>
      <c r="EP712" s="4"/>
      <c r="EQ712" s="8"/>
      <c r="ER712" s="8"/>
      <c r="ES712" s="8"/>
      <c r="ET712" s="4"/>
      <c r="EU712" s="8"/>
      <c r="EV712" s="4"/>
      <c r="EW712" s="8"/>
      <c r="EX712" s="8"/>
      <c r="EY712" s="8"/>
      <c r="EZ712" s="4"/>
      <c r="FA712" s="8"/>
      <c r="FB712" s="4"/>
      <c r="FC712" s="8"/>
      <c r="FD712" s="7">
        <v>0</v>
      </c>
      <c r="FE712" s="7">
        <v>0</v>
      </c>
      <c r="FF712" s="4"/>
      <c r="FG712" s="7">
        <v>0</v>
      </c>
      <c r="FH712" s="4"/>
      <c r="FI712" s="7">
        <v>0</v>
      </c>
      <c r="FJ712" s="7">
        <v>0</v>
      </c>
      <c r="FK712" s="7">
        <v>0</v>
      </c>
      <c r="FL712" s="4"/>
      <c r="FM712" s="7">
        <v>0</v>
      </c>
      <c r="FN712" s="4"/>
      <c r="FO712" s="7">
        <v>0</v>
      </c>
      <c r="FP712" s="7">
        <v>0</v>
      </c>
      <c r="FQ712" s="7">
        <v>0</v>
      </c>
      <c r="FR712" s="4"/>
      <c r="FS712" s="7">
        <v>0</v>
      </c>
      <c r="FT712" s="4"/>
      <c r="FU712" s="7">
        <v>0</v>
      </c>
      <c r="FV712" s="7">
        <v>0</v>
      </c>
      <c r="FW712" s="7">
        <v>0</v>
      </c>
      <c r="FX712" s="4"/>
      <c r="FY712" s="7">
        <v>0</v>
      </c>
      <c r="FZ712" s="4"/>
      <c r="GA712" s="7">
        <v>0</v>
      </c>
      <c r="GB712" s="7">
        <v>0</v>
      </c>
      <c r="GC712" s="7">
        <v>0</v>
      </c>
      <c r="GD712" s="4"/>
      <c r="GE712" s="7">
        <v>0</v>
      </c>
      <c r="GF712" s="4"/>
      <c r="GG712" s="7">
        <v>0</v>
      </c>
      <c r="GH712" s="7">
        <v>0</v>
      </c>
      <c r="GI712" s="7">
        <v>0</v>
      </c>
      <c r="GJ712" s="4"/>
      <c r="GK712" s="7">
        <v>0</v>
      </c>
      <c r="GL712" s="4"/>
      <c r="GM712" s="7">
        <v>0</v>
      </c>
      <c r="GN712" s="7">
        <v>0</v>
      </c>
      <c r="GO712" s="7">
        <v>0</v>
      </c>
      <c r="GP712" s="4"/>
      <c r="GQ712" s="7">
        <v>0</v>
      </c>
      <c r="GR712" s="4"/>
      <c r="GS712" s="7">
        <v>0</v>
      </c>
      <c r="GT712" s="7">
        <v>0</v>
      </c>
      <c r="GU712" s="7">
        <v>0</v>
      </c>
      <c r="GV712" s="4"/>
      <c r="GW712" s="7">
        <v>0</v>
      </c>
      <c r="GX712" s="4"/>
      <c r="GY712" s="7">
        <v>0</v>
      </c>
      <c r="GZ712" s="3"/>
    </row>
    <row r="713" spans="1:208" s="11" customFormat="1" x14ac:dyDescent="0.25">
      <c r="A713" s="7" t="s">
        <v>220</v>
      </c>
      <c r="B713" s="7" t="s">
        <v>1564</v>
      </c>
      <c r="C713" s="7" t="s">
        <v>1565</v>
      </c>
      <c r="D713" s="33" t="s">
        <v>241</v>
      </c>
      <c r="E713" s="7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>
        <v>16.169726551392301</v>
      </c>
      <c r="AA713" s="8">
        <v>24.5345343642953</v>
      </c>
      <c r="AB713" s="8">
        <v>9.2679564062895707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40.704260915687698</v>
      </c>
      <c r="AN713" s="8">
        <v>9.2679564062895707</v>
      </c>
      <c r="AO713" s="8"/>
      <c r="AP713" s="8"/>
      <c r="AQ713" s="8"/>
      <c r="AR713" s="8"/>
      <c r="AS713" s="8"/>
      <c r="AT713" s="8">
        <v>49.972217321977197</v>
      </c>
      <c r="AU713" s="8">
        <f t="shared" si="55"/>
        <v>0</v>
      </c>
      <c r="AV713" s="8">
        <f t="shared" si="56"/>
        <v>0</v>
      </c>
      <c r="AW713" s="8">
        <f t="shared" si="57"/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16.169726551392301</v>
      </c>
      <c r="BL713" s="9">
        <v>8.3648078129030008</v>
      </c>
      <c r="BM713" s="8" t="s">
        <v>268</v>
      </c>
      <c r="BN713" s="7" t="s">
        <v>268</v>
      </c>
      <c r="BO713" s="10">
        <v>797</v>
      </c>
      <c r="BP713" s="10"/>
      <c r="BQ713" s="7" t="s">
        <v>252</v>
      </c>
      <c r="BR713" s="8"/>
      <c r="BS713" s="8"/>
      <c r="BT713" s="4"/>
      <c r="BU713" s="8"/>
      <c r="BV713" s="4"/>
      <c r="BW713" s="8"/>
      <c r="BX713" s="8"/>
      <c r="BY713" s="8"/>
      <c r="BZ713" s="4"/>
      <c r="CA713" s="8"/>
      <c r="CB713" s="4"/>
      <c r="CC713" s="8"/>
      <c r="CD713" s="8"/>
      <c r="CE713" s="8"/>
      <c r="CF713" s="4"/>
      <c r="CG713" s="8"/>
      <c r="CH713" s="4"/>
      <c r="CI713" s="8"/>
      <c r="CJ713" s="8"/>
      <c r="CK713" s="8"/>
      <c r="CL713" s="4"/>
      <c r="CM713" s="8"/>
      <c r="CN713" s="4"/>
      <c r="CO713" s="8"/>
      <c r="CP713" s="8"/>
      <c r="CQ713" s="8"/>
      <c r="CR713" s="4"/>
      <c r="CS713" s="8"/>
      <c r="CT713" s="4"/>
      <c r="CU713" s="8"/>
      <c r="CV713" s="8"/>
      <c r="CW713" s="8"/>
      <c r="CX713" s="4"/>
      <c r="CY713" s="8"/>
      <c r="CZ713" s="4"/>
      <c r="DA713" s="8"/>
      <c r="DB713" s="8"/>
      <c r="DC713" s="8"/>
      <c r="DD713" s="4"/>
      <c r="DE713" s="8"/>
      <c r="DF713" s="4"/>
      <c r="DG713" s="8"/>
      <c r="DH713" s="8"/>
      <c r="DI713" s="8"/>
      <c r="DJ713" s="4"/>
      <c r="DK713" s="8"/>
      <c r="DL713" s="4"/>
      <c r="DM713" s="8"/>
      <c r="DN713" s="8"/>
      <c r="DO713" s="8"/>
      <c r="DP713" s="4"/>
      <c r="DQ713" s="8"/>
      <c r="DR713" s="4"/>
      <c r="DS713" s="8"/>
      <c r="DT713" s="8"/>
      <c r="DU713" s="8"/>
      <c r="DV713" s="4"/>
      <c r="DW713" s="8"/>
      <c r="DX713" s="4"/>
      <c r="DY713" s="8"/>
      <c r="DZ713" s="8"/>
      <c r="EA713" s="8"/>
      <c r="EB713" s="4"/>
      <c r="EC713" s="8"/>
      <c r="ED713" s="4"/>
      <c r="EE713" s="8"/>
      <c r="EF713" s="8"/>
      <c r="EG713" s="8"/>
      <c r="EH713" s="4"/>
      <c r="EI713" s="8"/>
      <c r="EJ713" s="4"/>
      <c r="EK713" s="8"/>
      <c r="EL713" s="8">
        <v>16.0376202972569</v>
      </c>
      <c r="EM713" s="8">
        <v>12.925334218823</v>
      </c>
      <c r="EN713" s="4">
        <v>0.80593841101436703</v>
      </c>
      <c r="EO713" s="8">
        <v>9.6370028949148807</v>
      </c>
      <c r="EP713" s="4">
        <v>0.60089980410393096</v>
      </c>
      <c r="EQ713" s="8">
        <v>3.3333333333333299</v>
      </c>
      <c r="ER713" s="8">
        <v>24.005164042381601</v>
      </c>
      <c r="ES713" s="8">
        <v>19.7160961593328</v>
      </c>
      <c r="ET713" s="4">
        <v>0.82132728293477197</v>
      </c>
      <c r="EU713" s="8">
        <v>14.268770836412999</v>
      </c>
      <c r="EV713" s="4">
        <v>0.59440422115929803</v>
      </c>
      <c r="EW713" s="8">
        <v>5</v>
      </c>
      <c r="EX713" s="8">
        <v>9.1117614359466899</v>
      </c>
      <c r="EY713" s="8">
        <v>6.6636006396040104</v>
      </c>
      <c r="EZ713" s="4">
        <v>0.73131860249496095</v>
      </c>
      <c r="FA713" s="8">
        <v>-2.31951642173019</v>
      </c>
      <c r="FB713" s="4">
        <v>-0.25456290071198501</v>
      </c>
      <c r="FC713" s="8">
        <v>2</v>
      </c>
      <c r="FD713" s="7">
        <v>0</v>
      </c>
      <c r="FE713" s="7">
        <v>0</v>
      </c>
      <c r="FF713" s="4"/>
      <c r="FG713" s="7">
        <v>0</v>
      </c>
      <c r="FH713" s="4"/>
      <c r="FI713" s="7">
        <v>0</v>
      </c>
      <c r="FJ713" s="7">
        <v>0</v>
      </c>
      <c r="FK713" s="7">
        <v>0</v>
      </c>
      <c r="FL713" s="4"/>
      <c r="FM713" s="7">
        <v>0</v>
      </c>
      <c r="FN713" s="4"/>
      <c r="FO713" s="7">
        <v>0</v>
      </c>
      <c r="FP713" s="7">
        <v>0</v>
      </c>
      <c r="FQ713" s="7">
        <v>0</v>
      </c>
      <c r="FR713" s="4"/>
      <c r="FS713" s="7">
        <v>0</v>
      </c>
      <c r="FT713" s="4"/>
      <c r="FU713" s="7">
        <v>0</v>
      </c>
      <c r="FV713" s="7">
        <v>0</v>
      </c>
      <c r="FW713" s="7">
        <v>0</v>
      </c>
      <c r="FX713" s="4"/>
      <c r="FY713" s="7">
        <v>0</v>
      </c>
      <c r="FZ713" s="4"/>
      <c r="GA713" s="7">
        <v>0</v>
      </c>
      <c r="GB713" s="7">
        <v>0</v>
      </c>
      <c r="GC713" s="7">
        <v>0</v>
      </c>
      <c r="GD713" s="4"/>
      <c r="GE713" s="7">
        <v>0</v>
      </c>
      <c r="GF713" s="4"/>
      <c r="GG713" s="7">
        <v>0</v>
      </c>
      <c r="GH713" s="7">
        <v>0</v>
      </c>
      <c r="GI713" s="7">
        <v>0</v>
      </c>
      <c r="GJ713" s="4"/>
      <c r="GK713" s="7">
        <v>0</v>
      </c>
      <c r="GL713" s="4"/>
      <c r="GM713" s="7">
        <v>0</v>
      </c>
      <c r="GN713" s="7">
        <v>40.042784339638501</v>
      </c>
      <c r="GO713" s="7">
        <v>32.641430378155803</v>
      </c>
      <c r="GP713" s="4">
        <v>0.81516385327490504</v>
      </c>
      <c r="GQ713" s="7">
        <v>23.905773731327901</v>
      </c>
      <c r="GR713" s="4">
        <v>0.59700578083086697</v>
      </c>
      <c r="GS713" s="7">
        <v>8.3333333333333304</v>
      </c>
      <c r="GT713" s="7">
        <v>9.1117614359466899</v>
      </c>
      <c r="GU713" s="7">
        <v>6.6636006396040104</v>
      </c>
      <c r="GV713" s="4">
        <v>0.73131860249496095</v>
      </c>
      <c r="GW713" s="7">
        <v>-2.31951642173019</v>
      </c>
      <c r="GX713" s="4">
        <v>-0.25456290071198501</v>
      </c>
      <c r="GY713" s="7">
        <v>2</v>
      </c>
      <c r="GZ713" s="3"/>
    </row>
    <row r="714" spans="1:208" s="11" customFormat="1" x14ac:dyDescent="0.25">
      <c r="A714" s="7" t="s">
        <v>220</v>
      </c>
      <c r="B714" s="7" t="s">
        <v>1566</v>
      </c>
      <c r="C714" s="7" t="s">
        <v>1567</v>
      </c>
      <c r="D714" s="33" t="s">
        <v>223</v>
      </c>
      <c r="E714" s="7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>
        <v>0</v>
      </c>
      <c r="AA714" s="8">
        <v>18.635977539020701</v>
      </c>
      <c r="AB714" s="8">
        <v>14.4565057587052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18.635977539020701</v>
      </c>
      <c r="AN714" s="8">
        <v>14.4565057587052</v>
      </c>
      <c r="AO714" s="8"/>
      <c r="AP714" s="8"/>
      <c r="AQ714" s="8"/>
      <c r="AR714" s="8"/>
      <c r="AS714" s="8"/>
      <c r="AT714" s="8">
        <v>33.092483297725998</v>
      </c>
      <c r="AU714" s="8">
        <f t="shared" si="55"/>
        <v>0</v>
      </c>
      <c r="AV714" s="8">
        <f t="shared" si="56"/>
        <v>0</v>
      </c>
      <c r="AW714" s="8">
        <f t="shared" si="57"/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9">
        <v>18.635977539020701</v>
      </c>
      <c r="BM714" s="8" t="s">
        <v>249</v>
      </c>
      <c r="BN714" s="7" t="s">
        <v>249</v>
      </c>
      <c r="BO714" s="10">
        <v>94</v>
      </c>
      <c r="BP714" s="10"/>
      <c r="BQ714" s="7" t="s">
        <v>252</v>
      </c>
      <c r="BR714" s="8"/>
      <c r="BS714" s="8"/>
      <c r="BT714" s="4"/>
      <c r="BU714" s="8"/>
      <c r="BV714" s="4"/>
      <c r="BW714" s="8"/>
      <c r="BX714" s="8"/>
      <c r="BY714" s="8"/>
      <c r="BZ714" s="4"/>
      <c r="CA714" s="8"/>
      <c r="CB714" s="4"/>
      <c r="CC714" s="8"/>
      <c r="CD714" s="8"/>
      <c r="CE714" s="8"/>
      <c r="CF714" s="4"/>
      <c r="CG714" s="8"/>
      <c r="CH714" s="4"/>
      <c r="CI714" s="8"/>
      <c r="CJ714" s="8"/>
      <c r="CK714" s="8"/>
      <c r="CL714" s="4"/>
      <c r="CM714" s="8"/>
      <c r="CN714" s="4"/>
      <c r="CO714" s="8"/>
      <c r="CP714" s="8"/>
      <c r="CQ714" s="8"/>
      <c r="CR714" s="4"/>
      <c r="CS714" s="8"/>
      <c r="CT714" s="4"/>
      <c r="CU714" s="8"/>
      <c r="CV714" s="8"/>
      <c r="CW714" s="8"/>
      <c r="CX714" s="4"/>
      <c r="CY714" s="8"/>
      <c r="CZ714" s="4"/>
      <c r="DA714" s="8"/>
      <c r="DB714" s="8"/>
      <c r="DC714" s="8"/>
      <c r="DD714" s="4"/>
      <c r="DE714" s="8"/>
      <c r="DF714" s="4"/>
      <c r="DG714" s="8"/>
      <c r="DH714" s="8"/>
      <c r="DI714" s="8"/>
      <c r="DJ714" s="4"/>
      <c r="DK714" s="8"/>
      <c r="DL714" s="4"/>
      <c r="DM714" s="8"/>
      <c r="DN714" s="8"/>
      <c r="DO714" s="8"/>
      <c r="DP714" s="4"/>
      <c r="DQ714" s="8"/>
      <c r="DR714" s="4"/>
      <c r="DS714" s="8"/>
      <c r="DT714" s="8"/>
      <c r="DU714" s="8"/>
      <c r="DV714" s="4"/>
      <c r="DW714" s="8"/>
      <c r="DX714" s="4"/>
      <c r="DY714" s="8"/>
      <c r="DZ714" s="8"/>
      <c r="EA714" s="8"/>
      <c r="EB714" s="4"/>
      <c r="EC714" s="8"/>
      <c r="ED714" s="4"/>
      <c r="EE714" s="8"/>
      <c r="EF714" s="8"/>
      <c r="EG714" s="8"/>
      <c r="EH714" s="4"/>
      <c r="EI714" s="8"/>
      <c r="EJ714" s="4"/>
      <c r="EK714" s="8"/>
      <c r="EL714" s="8">
        <v>0</v>
      </c>
      <c r="EM714" s="8">
        <v>-26.128112462485301</v>
      </c>
      <c r="EN714" s="4"/>
      <c r="EO714" s="8">
        <v>-30.988521020799698</v>
      </c>
      <c r="EP714" s="4"/>
      <c r="EQ714" s="8">
        <v>4.6406451612903199</v>
      </c>
      <c r="ER714" s="8">
        <v>18.635977539020701</v>
      </c>
      <c r="ES714" s="8">
        <v>-4.5912197747654</v>
      </c>
      <c r="ET714" s="4">
        <v>-0.24636323826598999</v>
      </c>
      <c r="EU714" s="8">
        <v>-12.5602299988587</v>
      </c>
      <c r="EV714" s="4">
        <v>-0.67397752398872601</v>
      </c>
      <c r="EW714" s="8">
        <v>7.4225806451612897</v>
      </c>
      <c r="EX714" s="8">
        <v>14.4565057587052</v>
      </c>
      <c r="EY714" s="8">
        <v>-0.321892000473675</v>
      </c>
      <c r="EZ714" s="4">
        <v>-2.2266238179986401E-2</v>
      </c>
      <c r="FA714" s="8">
        <v>-4.4397290962719698</v>
      </c>
      <c r="FB714" s="4">
        <v>-0.307109419826331</v>
      </c>
      <c r="FC714" s="8">
        <v>4</v>
      </c>
      <c r="FD714" s="7">
        <v>0</v>
      </c>
      <c r="FE714" s="7">
        <v>0</v>
      </c>
      <c r="FF714" s="4"/>
      <c r="FG714" s="7">
        <v>0</v>
      </c>
      <c r="FH714" s="4"/>
      <c r="FI714" s="7">
        <v>0</v>
      </c>
      <c r="FJ714" s="7">
        <v>0</v>
      </c>
      <c r="FK714" s="7">
        <v>0</v>
      </c>
      <c r="FL714" s="4"/>
      <c r="FM714" s="7">
        <v>0</v>
      </c>
      <c r="FN714" s="4"/>
      <c r="FO714" s="7">
        <v>0</v>
      </c>
      <c r="FP714" s="7">
        <v>0</v>
      </c>
      <c r="FQ714" s="7">
        <v>0</v>
      </c>
      <c r="FR714" s="4"/>
      <c r="FS714" s="7">
        <v>0</v>
      </c>
      <c r="FT714" s="4"/>
      <c r="FU714" s="7">
        <v>0</v>
      </c>
      <c r="FV714" s="7">
        <v>0</v>
      </c>
      <c r="FW714" s="7">
        <v>0</v>
      </c>
      <c r="FX714" s="4"/>
      <c r="FY714" s="7">
        <v>0</v>
      </c>
      <c r="FZ714" s="4"/>
      <c r="GA714" s="7">
        <v>0</v>
      </c>
      <c r="GB714" s="7">
        <v>0</v>
      </c>
      <c r="GC714" s="7">
        <v>0</v>
      </c>
      <c r="GD714" s="4"/>
      <c r="GE714" s="7">
        <v>0</v>
      </c>
      <c r="GF714" s="4"/>
      <c r="GG714" s="7">
        <v>0</v>
      </c>
      <c r="GH714" s="7">
        <v>0</v>
      </c>
      <c r="GI714" s="7">
        <v>0</v>
      </c>
      <c r="GJ714" s="4"/>
      <c r="GK714" s="7">
        <v>0</v>
      </c>
      <c r="GL714" s="4"/>
      <c r="GM714" s="7">
        <v>0</v>
      </c>
      <c r="GN714" s="7">
        <v>18.635977539020701</v>
      </c>
      <c r="GO714" s="7">
        <v>-30.719332237250701</v>
      </c>
      <c r="GP714" s="4">
        <v>-1.64838856308607</v>
      </c>
      <c r="GQ714" s="7">
        <v>-43.548751019658397</v>
      </c>
      <c r="GR714" s="4">
        <v>-2.3368106625195502</v>
      </c>
      <c r="GS714" s="7">
        <v>12.0632258064516</v>
      </c>
      <c r="GT714" s="7">
        <v>14.4565057587052</v>
      </c>
      <c r="GU714" s="7">
        <v>-0.321892000473675</v>
      </c>
      <c r="GV714" s="4">
        <v>-2.2266238179986401E-2</v>
      </c>
      <c r="GW714" s="7">
        <v>-4.4397290962719698</v>
      </c>
      <c r="GX714" s="4">
        <v>-0.307109419826331</v>
      </c>
      <c r="GY714" s="7">
        <v>4</v>
      </c>
      <c r="GZ714" s="3"/>
    </row>
    <row r="715" spans="1:208" s="11" customFormat="1" x14ac:dyDescent="0.25">
      <c r="A715" s="7" t="s">
        <v>220</v>
      </c>
      <c r="B715" s="7" t="s">
        <v>1568</v>
      </c>
      <c r="C715" s="7" t="s">
        <v>1569</v>
      </c>
      <c r="D715" s="33" t="s">
        <v>248</v>
      </c>
      <c r="E715" s="7"/>
      <c r="F715" s="8">
        <v>15.5594781572279</v>
      </c>
      <c r="G715" s="8">
        <v>34.2424863530225</v>
      </c>
      <c r="H715" s="8">
        <v>31.586025264290001</v>
      </c>
      <c r="I715" s="8">
        <v>33.815876970755298</v>
      </c>
      <c r="J715" s="8">
        <v>32.881072134883503</v>
      </c>
      <c r="K715" s="8">
        <v>34.918028536368602</v>
      </c>
      <c r="L715" s="8">
        <v>23.333904690733402</v>
      </c>
      <c r="M715" s="8">
        <v>8.9500216426585997</v>
      </c>
      <c r="N715" s="8">
        <v>0</v>
      </c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>
        <v>49.801964510250301</v>
      </c>
      <c r="AD715" s="8">
        <v>65.401902235045199</v>
      </c>
      <c r="AE715" s="8">
        <v>67.799100671252106</v>
      </c>
      <c r="AF715" s="8">
        <v>32.283926333392003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115.203866745296</v>
      </c>
      <c r="AP715" s="8">
        <v>100.08302700464399</v>
      </c>
      <c r="AQ715" s="8">
        <v>0</v>
      </c>
      <c r="AR715" s="8"/>
      <c r="AS715" s="8"/>
      <c r="AT715" s="8"/>
      <c r="AU715" s="8">
        <f t="shared" si="55"/>
        <v>-100.08302700464399</v>
      </c>
      <c r="AV715" s="8">
        <f t="shared" si="56"/>
        <v>0</v>
      </c>
      <c r="AW715" s="8">
        <f t="shared" si="57"/>
        <v>0</v>
      </c>
      <c r="AX715" s="8">
        <v>-14.3838830480748</v>
      </c>
      <c r="AY715" s="8">
        <v>-8.9500216426585997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9">
        <v>0</v>
      </c>
      <c r="BM715" s="8" t="s">
        <v>268</v>
      </c>
      <c r="BN715" s="7" t="s">
        <v>268</v>
      </c>
      <c r="BO715" s="10"/>
      <c r="BP715" s="10"/>
      <c r="BQ715" s="7" t="s">
        <v>252</v>
      </c>
      <c r="BR715" s="8">
        <v>0</v>
      </c>
      <c r="BS715" s="8">
        <v>0</v>
      </c>
      <c r="BT715" s="4"/>
      <c r="BU715" s="8">
        <v>9.9920072216264108E-16</v>
      </c>
      <c r="BV715" s="4"/>
      <c r="BW715" s="8">
        <v>0</v>
      </c>
      <c r="BX715" s="8"/>
      <c r="BY715" s="8"/>
      <c r="BZ715" s="4"/>
      <c r="CA715" s="8"/>
      <c r="CB715" s="4"/>
      <c r="CC715" s="8"/>
      <c r="CD715" s="8"/>
      <c r="CE715" s="8"/>
      <c r="CF715" s="4"/>
      <c r="CG715" s="8"/>
      <c r="CH715" s="4"/>
      <c r="CI715" s="8"/>
      <c r="CJ715" s="8"/>
      <c r="CK715" s="8"/>
      <c r="CL715" s="4"/>
      <c r="CM715" s="8"/>
      <c r="CN715" s="4"/>
      <c r="CO715" s="8"/>
      <c r="CP715" s="8"/>
      <c r="CQ715" s="8"/>
      <c r="CR715" s="4"/>
      <c r="CS715" s="8"/>
      <c r="CT715" s="4"/>
      <c r="CU715" s="8"/>
      <c r="CV715" s="8"/>
      <c r="CW715" s="8"/>
      <c r="CX715" s="4"/>
      <c r="CY715" s="8"/>
      <c r="CZ715" s="4"/>
      <c r="DA715" s="8"/>
      <c r="DB715" s="8"/>
      <c r="DC715" s="8"/>
      <c r="DD715" s="4"/>
      <c r="DE715" s="8"/>
      <c r="DF715" s="4"/>
      <c r="DG715" s="8"/>
      <c r="DH715" s="8"/>
      <c r="DI715" s="8"/>
      <c r="DJ715" s="4"/>
      <c r="DK715" s="8"/>
      <c r="DL715" s="4"/>
      <c r="DM715" s="8"/>
      <c r="DN715" s="8"/>
      <c r="DO715" s="8"/>
      <c r="DP715" s="4"/>
      <c r="DQ715" s="8"/>
      <c r="DR715" s="4"/>
      <c r="DS715" s="8"/>
      <c r="DT715" s="8"/>
      <c r="DU715" s="8"/>
      <c r="DV715" s="4"/>
      <c r="DW715" s="8"/>
      <c r="DX715" s="4"/>
      <c r="DY715" s="8"/>
      <c r="DZ715" s="8"/>
      <c r="EA715" s="8"/>
      <c r="EB715" s="4"/>
      <c r="EC715" s="8"/>
      <c r="ED715" s="4"/>
      <c r="EE715" s="8"/>
      <c r="EF715" s="8"/>
      <c r="EG715" s="8"/>
      <c r="EH715" s="4"/>
      <c r="EI715" s="8"/>
      <c r="EJ715" s="4"/>
      <c r="EK715" s="8"/>
      <c r="EL715" s="8"/>
      <c r="EM715" s="8"/>
      <c r="EN715" s="4"/>
      <c r="EO715" s="8"/>
      <c r="EP715" s="4"/>
      <c r="EQ715" s="8"/>
      <c r="ER715" s="8"/>
      <c r="ES715" s="8"/>
      <c r="ET715" s="4"/>
      <c r="EU715" s="8"/>
      <c r="EV715" s="4"/>
      <c r="EW715" s="8"/>
      <c r="EX715" s="8"/>
      <c r="EY715" s="8"/>
      <c r="EZ715" s="4"/>
      <c r="FA715" s="8"/>
      <c r="FB715" s="4"/>
      <c r="FC715" s="8"/>
      <c r="FD715" s="7">
        <v>0</v>
      </c>
      <c r="FE715" s="7">
        <v>0</v>
      </c>
      <c r="FF715" s="4"/>
      <c r="FG715" s="7">
        <v>9.9920072216264108E-16</v>
      </c>
      <c r="FH715" s="4"/>
      <c r="FI715" s="7">
        <v>0</v>
      </c>
      <c r="FJ715" s="7">
        <v>0</v>
      </c>
      <c r="FK715" s="7">
        <v>0</v>
      </c>
      <c r="FL715" s="4"/>
      <c r="FM715" s="7">
        <v>0</v>
      </c>
      <c r="FN715" s="4"/>
      <c r="FO715" s="7">
        <v>0</v>
      </c>
      <c r="FP715" s="7">
        <v>0</v>
      </c>
      <c r="FQ715" s="7">
        <v>0</v>
      </c>
      <c r="FR715" s="4"/>
      <c r="FS715" s="7">
        <v>0</v>
      </c>
      <c r="FT715" s="4"/>
      <c r="FU715" s="7">
        <v>0</v>
      </c>
      <c r="FV715" s="7">
        <v>0</v>
      </c>
      <c r="FW715" s="7">
        <v>0</v>
      </c>
      <c r="FX715" s="4"/>
      <c r="FY715" s="7">
        <v>0</v>
      </c>
      <c r="FZ715" s="4"/>
      <c r="GA715" s="7">
        <v>0</v>
      </c>
      <c r="GB715" s="7">
        <v>0</v>
      </c>
      <c r="GC715" s="7">
        <v>0</v>
      </c>
      <c r="GD715" s="4"/>
      <c r="GE715" s="7">
        <v>0</v>
      </c>
      <c r="GF715" s="4"/>
      <c r="GG715" s="7">
        <v>0</v>
      </c>
      <c r="GH715" s="7">
        <v>0</v>
      </c>
      <c r="GI715" s="7">
        <v>0</v>
      </c>
      <c r="GJ715" s="4"/>
      <c r="GK715" s="7">
        <v>0</v>
      </c>
      <c r="GL715" s="4"/>
      <c r="GM715" s="7">
        <v>0</v>
      </c>
      <c r="GN715" s="7">
        <v>0</v>
      </c>
      <c r="GO715" s="7">
        <v>0</v>
      </c>
      <c r="GP715" s="4"/>
      <c r="GQ715" s="7">
        <v>0</v>
      </c>
      <c r="GR715" s="4"/>
      <c r="GS715" s="7">
        <v>0</v>
      </c>
      <c r="GT715" s="7">
        <v>0</v>
      </c>
      <c r="GU715" s="7">
        <v>0</v>
      </c>
      <c r="GV715" s="4"/>
      <c r="GW715" s="7">
        <v>0</v>
      </c>
      <c r="GX715" s="4"/>
      <c r="GY715" s="7">
        <v>0</v>
      </c>
      <c r="GZ715" s="3"/>
    </row>
    <row r="716" spans="1:208" s="11" customFormat="1" x14ac:dyDescent="0.25">
      <c r="A716" s="7" t="s">
        <v>220</v>
      </c>
      <c r="B716" s="7" t="s">
        <v>1570</v>
      </c>
      <c r="C716" s="7" t="s">
        <v>1571</v>
      </c>
      <c r="D716" s="33" t="s">
        <v>223</v>
      </c>
      <c r="E716" s="7"/>
      <c r="F716" s="8"/>
      <c r="G716" s="8"/>
      <c r="H716" s="8"/>
      <c r="I716" s="8"/>
      <c r="J716" s="8"/>
      <c r="K716" s="8">
        <v>0</v>
      </c>
      <c r="L716" s="8">
        <v>0</v>
      </c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/>
      <c r="AP716" s="8">
        <v>0</v>
      </c>
      <c r="AQ716" s="8"/>
      <c r="AR716" s="8"/>
      <c r="AS716" s="8"/>
      <c r="AT716" s="8"/>
      <c r="AU716" s="8">
        <f t="shared" si="55"/>
        <v>0</v>
      </c>
      <c r="AV716" s="8">
        <f t="shared" si="56"/>
        <v>0</v>
      </c>
      <c r="AW716" s="8">
        <f t="shared" si="57"/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9">
        <v>0</v>
      </c>
      <c r="BM716" s="8" t="s">
        <v>236</v>
      </c>
      <c r="BN716" s="7" t="s">
        <v>236</v>
      </c>
      <c r="BO716" s="10">
        <v>74</v>
      </c>
      <c r="BP716" s="10"/>
      <c r="BQ716" s="7" t="s">
        <v>252</v>
      </c>
      <c r="BR716" s="8"/>
      <c r="BS716" s="8"/>
      <c r="BT716" s="4"/>
      <c r="BU716" s="8"/>
      <c r="BV716" s="4"/>
      <c r="BW716" s="8"/>
      <c r="BX716" s="8"/>
      <c r="BY716" s="8"/>
      <c r="BZ716" s="4"/>
      <c r="CA716" s="8"/>
      <c r="CB716" s="4"/>
      <c r="CC716" s="8"/>
      <c r="CD716" s="8"/>
      <c r="CE716" s="8"/>
      <c r="CF716" s="4"/>
      <c r="CG716" s="8"/>
      <c r="CH716" s="4"/>
      <c r="CI716" s="8"/>
      <c r="CJ716" s="8"/>
      <c r="CK716" s="8"/>
      <c r="CL716" s="4"/>
      <c r="CM716" s="8"/>
      <c r="CN716" s="4"/>
      <c r="CO716" s="8"/>
      <c r="CP716" s="8"/>
      <c r="CQ716" s="8"/>
      <c r="CR716" s="4"/>
      <c r="CS716" s="8"/>
      <c r="CT716" s="4"/>
      <c r="CU716" s="8"/>
      <c r="CV716" s="8"/>
      <c r="CW716" s="8"/>
      <c r="CX716" s="4"/>
      <c r="CY716" s="8"/>
      <c r="CZ716" s="4"/>
      <c r="DA716" s="8"/>
      <c r="DB716" s="8"/>
      <c r="DC716" s="8"/>
      <c r="DD716" s="4"/>
      <c r="DE716" s="8"/>
      <c r="DF716" s="4"/>
      <c r="DG716" s="8"/>
      <c r="DH716" s="8"/>
      <c r="DI716" s="8"/>
      <c r="DJ716" s="4"/>
      <c r="DK716" s="8"/>
      <c r="DL716" s="4"/>
      <c r="DM716" s="8"/>
      <c r="DN716" s="8"/>
      <c r="DO716" s="8"/>
      <c r="DP716" s="4"/>
      <c r="DQ716" s="8"/>
      <c r="DR716" s="4"/>
      <c r="DS716" s="8"/>
      <c r="DT716" s="8"/>
      <c r="DU716" s="8"/>
      <c r="DV716" s="4"/>
      <c r="DW716" s="8"/>
      <c r="DX716" s="4"/>
      <c r="DY716" s="8"/>
      <c r="DZ716" s="8"/>
      <c r="EA716" s="8"/>
      <c r="EB716" s="4"/>
      <c r="EC716" s="8"/>
      <c r="ED716" s="4"/>
      <c r="EE716" s="8"/>
      <c r="EF716" s="8"/>
      <c r="EG716" s="8"/>
      <c r="EH716" s="4"/>
      <c r="EI716" s="8"/>
      <c r="EJ716" s="4"/>
      <c r="EK716" s="8"/>
      <c r="EL716" s="8"/>
      <c r="EM716" s="8"/>
      <c r="EN716" s="4"/>
      <c r="EO716" s="8"/>
      <c r="EP716" s="4"/>
      <c r="EQ716" s="8"/>
      <c r="ER716" s="8"/>
      <c r="ES716" s="8"/>
      <c r="ET716" s="4"/>
      <c r="EU716" s="8"/>
      <c r="EV716" s="4"/>
      <c r="EW716" s="8"/>
      <c r="EX716" s="8"/>
      <c r="EY716" s="8"/>
      <c r="EZ716" s="4"/>
      <c r="FA716" s="8"/>
      <c r="FB716" s="4"/>
      <c r="FC716" s="8"/>
      <c r="FD716" s="7">
        <v>0</v>
      </c>
      <c r="FE716" s="7">
        <v>0</v>
      </c>
      <c r="FF716" s="4"/>
      <c r="FG716" s="7">
        <v>0</v>
      </c>
      <c r="FH716" s="4"/>
      <c r="FI716" s="7">
        <v>0</v>
      </c>
      <c r="FJ716" s="7">
        <v>0</v>
      </c>
      <c r="FK716" s="7">
        <v>0</v>
      </c>
      <c r="FL716" s="4"/>
      <c r="FM716" s="7">
        <v>0</v>
      </c>
      <c r="FN716" s="4"/>
      <c r="FO716" s="7">
        <v>0</v>
      </c>
      <c r="FP716" s="7">
        <v>0</v>
      </c>
      <c r="FQ716" s="7">
        <v>0</v>
      </c>
      <c r="FR716" s="4"/>
      <c r="FS716" s="7">
        <v>0</v>
      </c>
      <c r="FT716" s="4"/>
      <c r="FU716" s="7">
        <v>0</v>
      </c>
      <c r="FV716" s="7">
        <v>0</v>
      </c>
      <c r="FW716" s="7">
        <v>0</v>
      </c>
      <c r="FX716" s="4"/>
      <c r="FY716" s="7">
        <v>0</v>
      </c>
      <c r="FZ716" s="4"/>
      <c r="GA716" s="7">
        <v>0</v>
      </c>
      <c r="GB716" s="7">
        <v>0</v>
      </c>
      <c r="GC716" s="7">
        <v>0</v>
      </c>
      <c r="GD716" s="4"/>
      <c r="GE716" s="7">
        <v>0</v>
      </c>
      <c r="GF716" s="4"/>
      <c r="GG716" s="7">
        <v>0</v>
      </c>
      <c r="GH716" s="7">
        <v>0</v>
      </c>
      <c r="GI716" s="7">
        <v>0</v>
      </c>
      <c r="GJ716" s="4"/>
      <c r="GK716" s="7">
        <v>0</v>
      </c>
      <c r="GL716" s="4"/>
      <c r="GM716" s="7">
        <v>0</v>
      </c>
      <c r="GN716" s="7">
        <v>0</v>
      </c>
      <c r="GO716" s="7">
        <v>0</v>
      </c>
      <c r="GP716" s="4"/>
      <c r="GQ716" s="7">
        <v>0</v>
      </c>
      <c r="GR716" s="4"/>
      <c r="GS716" s="7">
        <v>0</v>
      </c>
      <c r="GT716" s="7">
        <v>0</v>
      </c>
      <c r="GU716" s="7">
        <v>0</v>
      </c>
      <c r="GV716" s="4"/>
      <c r="GW716" s="7">
        <v>0</v>
      </c>
      <c r="GX716" s="4"/>
      <c r="GY716" s="7">
        <v>0</v>
      </c>
      <c r="GZ716" s="3"/>
    </row>
    <row r="717" spans="1:208" s="11" customFormat="1" x14ac:dyDescent="0.25">
      <c r="A717" s="7" t="s">
        <v>220</v>
      </c>
      <c r="B717" s="7" t="s">
        <v>1572</v>
      </c>
      <c r="C717" s="7"/>
      <c r="D717" s="33"/>
      <c r="E717" s="7"/>
      <c r="F717" s="8"/>
      <c r="G717" s="8"/>
      <c r="H717" s="8"/>
      <c r="I717" s="8"/>
      <c r="J717" s="8"/>
      <c r="K717" s="8"/>
      <c r="L717" s="8"/>
      <c r="M717" s="8"/>
      <c r="N717" s="8"/>
      <c r="O717" s="8">
        <v>0</v>
      </c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/>
      <c r="AP717" s="8"/>
      <c r="AQ717" s="8">
        <v>0</v>
      </c>
      <c r="AR717" s="8"/>
      <c r="AS717" s="8"/>
      <c r="AT717" s="8"/>
      <c r="AU717" s="8">
        <f t="shared" si="55"/>
        <v>0</v>
      </c>
      <c r="AV717" s="8">
        <f t="shared" si="56"/>
        <v>0</v>
      </c>
      <c r="AW717" s="8">
        <f t="shared" si="57"/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9">
        <v>0</v>
      </c>
      <c r="BM717" s="8" t="s">
        <v>268</v>
      </c>
      <c r="BN717" s="7" t="s">
        <v>236</v>
      </c>
      <c r="BO717" s="10"/>
      <c r="BP717" s="10"/>
      <c r="BQ717" s="7" t="s">
        <v>252</v>
      </c>
      <c r="BR717" s="8"/>
      <c r="BS717" s="8"/>
      <c r="BT717" s="4"/>
      <c r="BU717" s="8"/>
      <c r="BV717" s="4"/>
      <c r="BW717" s="8"/>
      <c r="BX717" s="8">
        <v>0</v>
      </c>
      <c r="BY717" s="8">
        <v>0</v>
      </c>
      <c r="BZ717" s="4"/>
      <c r="CA717" s="8">
        <v>0</v>
      </c>
      <c r="CB717" s="4"/>
      <c r="CC717" s="8">
        <v>0</v>
      </c>
      <c r="CD717" s="8"/>
      <c r="CE717" s="8"/>
      <c r="CF717" s="4"/>
      <c r="CG717" s="8"/>
      <c r="CH717" s="4"/>
      <c r="CI717" s="8"/>
      <c r="CJ717" s="8"/>
      <c r="CK717" s="8"/>
      <c r="CL717" s="4"/>
      <c r="CM717" s="8"/>
      <c r="CN717" s="4"/>
      <c r="CO717" s="8"/>
      <c r="CP717" s="8"/>
      <c r="CQ717" s="8"/>
      <c r="CR717" s="4"/>
      <c r="CS717" s="8"/>
      <c r="CT717" s="4"/>
      <c r="CU717" s="8"/>
      <c r="CV717" s="8"/>
      <c r="CW717" s="8"/>
      <c r="CX717" s="4"/>
      <c r="CY717" s="8"/>
      <c r="CZ717" s="4"/>
      <c r="DA717" s="8"/>
      <c r="DB717" s="8"/>
      <c r="DC717" s="8"/>
      <c r="DD717" s="4"/>
      <c r="DE717" s="8"/>
      <c r="DF717" s="4"/>
      <c r="DG717" s="8"/>
      <c r="DH717" s="8"/>
      <c r="DI717" s="8"/>
      <c r="DJ717" s="4"/>
      <c r="DK717" s="8"/>
      <c r="DL717" s="4"/>
      <c r="DM717" s="8"/>
      <c r="DN717" s="8"/>
      <c r="DO717" s="8"/>
      <c r="DP717" s="4"/>
      <c r="DQ717" s="8"/>
      <c r="DR717" s="4"/>
      <c r="DS717" s="8"/>
      <c r="DT717" s="8"/>
      <c r="DU717" s="8"/>
      <c r="DV717" s="4"/>
      <c r="DW717" s="8"/>
      <c r="DX717" s="4"/>
      <c r="DY717" s="8"/>
      <c r="DZ717" s="8"/>
      <c r="EA717" s="8"/>
      <c r="EB717" s="4"/>
      <c r="EC717" s="8"/>
      <c r="ED717" s="4"/>
      <c r="EE717" s="8"/>
      <c r="EF717" s="8"/>
      <c r="EG717" s="8"/>
      <c r="EH717" s="4"/>
      <c r="EI717" s="8"/>
      <c r="EJ717" s="4"/>
      <c r="EK717" s="8"/>
      <c r="EL717" s="8"/>
      <c r="EM717" s="8"/>
      <c r="EN717" s="4"/>
      <c r="EO717" s="8"/>
      <c r="EP717" s="4"/>
      <c r="EQ717" s="8"/>
      <c r="ER717" s="8"/>
      <c r="ES717" s="8"/>
      <c r="ET717" s="4"/>
      <c r="EU717" s="8"/>
      <c r="EV717" s="4"/>
      <c r="EW717" s="8"/>
      <c r="EX717" s="8"/>
      <c r="EY717" s="8"/>
      <c r="EZ717" s="4"/>
      <c r="FA717" s="8"/>
      <c r="FB717" s="4"/>
      <c r="FC717" s="8"/>
      <c r="FD717" s="7">
        <v>0</v>
      </c>
      <c r="FE717" s="7">
        <v>0</v>
      </c>
      <c r="FF717" s="4"/>
      <c r="FG717" s="7">
        <v>0</v>
      </c>
      <c r="FH717" s="4"/>
      <c r="FI717" s="7">
        <v>0</v>
      </c>
      <c r="FJ717" s="7">
        <v>0</v>
      </c>
      <c r="FK717" s="7">
        <v>0</v>
      </c>
      <c r="FL717" s="4"/>
      <c r="FM717" s="7">
        <v>0</v>
      </c>
      <c r="FN717" s="4"/>
      <c r="FO717" s="7">
        <v>0</v>
      </c>
      <c r="FP717" s="7">
        <v>0</v>
      </c>
      <c r="FQ717" s="7">
        <v>0</v>
      </c>
      <c r="FR717" s="4"/>
      <c r="FS717" s="7">
        <v>0</v>
      </c>
      <c r="FT717" s="4"/>
      <c r="FU717" s="7">
        <v>0</v>
      </c>
      <c r="FV717" s="7">
        <v>0</v>
      </c>
      <c r="FW717" s="7">
        <v>0</v>
      </c>
      <c r="FX717" s="4"/>
      <c r="FY717" s="7">
        <v>0</v>
      </c>
      <c r="FZ717" s="4"/>
      <c r="GA717" s="7">
        <v>0</v>
      </c>
      <c r="GB717" s="7">
        <v>0</v>
      </c>
      <c r="GC717" s="7">
        <v>0</v>
      </c>
      <c r="GD717" s="4"/>
      <c r="GE717" s="7">
        <v>0</v>
      </c>
      <c r="GF717" s="4"/>
      <c r="GG717" s="7">
        <v>0</v>
      </c>
      <c r="GH717" s="7">
        <v>0</v>
      </c>
      <c r="GI717" s="7">
        <v>0</v>
      </c>
      <c r="GJ717" s="4"/>
      <c r="GK717" s="7">
        <v>0</v>
      </c>
      <c r="GL717" s="4"/>
      <c r="GM717" s="7">
        <v>0</v>
      </c>
      <c r="GN717" s="7">
        <v>0</v>
      </c>
      <c r="GO717" s="7">
        <v>0</v>
      </c>
      <c r="GP717" s="4"/>
      <c r="GQ717" s="7">
        <v>0</v>
      </c>
      <c r="GR717" s="4"/>
      <c r="GS717" s="7">
        <v>0</v>
      </c>
      <c r="GT717" s="7">
        <v>0</v>
      </c>
      <c r="GU717" s="7">
        <v>0</v>
      </c>
      <c r="GV717" s="4"/>
      <c r="GW717" s="7">
        <v>0</v>
      </c>
      <c r="GX717" s="4"/>
      <c r="GY717" s="7">
        <v>0</v>
      </c>
      <c r="GZ717" s="3"/>
    </row>
    <row r="718" spans="1:208" s="11" customFormat="1" x14ac:dyDescent="0.25">
      <c r="A718" s="7" t="s">
        <v>220</v>
      </c>
      <c r="B718" s="7" t="s">
        <v>1573</v>
      </c>
      <c r="C718" s="7" t="s">
        <v>1574</v>
      </c>
      <c r="D718" s="33" t="s">
        <v>248</v>
      </c>
      <c r="E718" s="7"/>
      <c r="F718" s="8"/>
      <c r="G718" s="8"/>
      <c r="H718" s="8"/>
      <c r="I718" s="8"/>
      <c r="J718" s="8">
        <v>0</v>
      </c>
      <c r="K718" s="8">
        <v>94.268904455776195</v>
      </c>
      <c r="L718" s="8">
        <v>107.80661767408</v>
      </c>
      <c r="M718" s="8">
        <v>92.797057253781304</v>
      </c>
      <c r="N718" s="8">
        <v>91.642126105572103</v>
      </c>
      <c r="O718" s="8">
        <v>91.648347077952906</v>
      </c>
      <c r="P718" s="8">
        <v>87.2986644043594</v>
      </c>
      <c r="Q718" s="8">
        <v>85.667256452614595</v>
      </c>
      <c r="R718" s="8">
        <v>19.771915642548599</v>
      </c>
      <c r="S718" s="8">
        <v>0</v>
      </c>
      <c r="T718" s="8">
        <v>0</v>
      </c>
      <c r="U718" s="8">
        <v>0</v>
      </c>
      <c r="V718" s="8"/>
      <c r="W718" s="8"/>
      <c r="X718" s="8"/>
      <c r="Y718" s="8"/>
      <c r="Z718" s="8"/>
      <c r="AA718" s="8"/>
      <c r="AB718" s="8"/>
      <c r="AC718" s="8">
        <v>0</v>
      </c>
      <c r="AD718" s="8">
        <v>0</v>
      </c>
      <c r="AE718" s="8">
        <v>94.268904455776195</v>
      </c>
      <c r="AF718" s="8">
        <v>200.60367492786099</v>
      </c>
      <c r="AG718" s="8">
        <v>183.29047318352499</v>
      </c>
      <c r="AH718" s="8">
        <v>172.96592085697401</v>
      </c>
      <c r="AI718" s="8">
        <v>19.771915642548599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/>
      <c r="AP718" s="8">
        <v>294.872579383637</v>
      </c>
      <c r="AQ718" s="8">
        <v>356.256394040499</v>
      </c>
      <c r="AR718" s="8">
        <v>19.771915642548599</v>
      </c>
      <c r="AS718" s="8"/>
      <c r="AT718" s="8"/>
      <c r="AU718" s="8">
        <f t="shared" si="55"/>
        <v>61.383814656862</v>
      </c>
      <c r="AV718" s="8">
        <f t="shared" si="56"/>
        <v>-336.4844783979504</v>
      </c>
      <c r="AW718" s="8">
        <f t="shared" si="57"/>
        <v>-19.771915642548599</v>
      </c>
      <c r="AX718" s="8">
        <v>-15.009560420298699</v>
      </c>
      <c r="AY718" s="8">
        <v>-1.15493114820919</v>
      </c>
      <c r="AZ718" s="8">
        <v>6.2209723808592798E-3</v>
      </c>
      <c r="BA718" s="8">
        <v>-4.3496826735935201</v>
      </c>
      <c r="BB718" s="8">
        <v>-1.6314079517448099</v>
      </c>
      <c r="BC718" s="8">
        <v>-65.895340810066102</v>
      </c>
      <c r="BD718" s="8">
        <v>-19.771915642548599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9">
        <v>0</v>
      </c>
      <c r="BM718" s="8" t="s">
        <v>268</v>
      </c>
      <c r="BN718" s="7" t="s">
        <v>268</v>
      </c>
      <c r="BO718" s="10"/>
      <c r="BP718" s="10"/>
      <c r="BQ718" s="7" t="s">
        <v>252</v>
      </c>
      <c r="BR718" s="8">
        <v>91.642126105572103</v>
      </c>
      <c r="BS718" s="8">
        <v>50.347003295571703</v>
      </c>
      <c r="BT718" s="4">
        <v>0.54938711523968498</v>
      </c>
      <c r="BU718" s="8">
        <v>33.269013308837202</v>
      </c>
      <c r="BV718" s="4">
        <v>0.36303187979850099</v>
      </c>
      <c r="BW718" s="8">
        <v>11.4838709677419</v>
      </c>
      <c r="BX718" s="8">
        <v>91.648347077952906</v>
      </c>
      <c r="BY718" s="8">
        <v>52.276533501755502</v>
      </c>
      <c r="BZ718" s="4">
        <v>0.57040345154605798</v>
      </c>
      <c r="CA718" s="8">
        <v>27.664935457045001</v>
      </c>
      <c r="CB718" s="4">
        <v>0.30185962255832199</v>
      </c>
      <c r="CC718" s="8">
        <v>10.548387096774199</v>
      </c>
      <c r="CD718" s="8">
        <v>87.2986644043594</v>
      </c>
      <c r="CE718" s="8">
        <v>45.512348055004097</v>
      </c>
      <c r="CF718" s="4">
        <v>0.521340714265628</v>
      </c>
      <c r="CG718" s="8">
        <v>27.760542712392201</v>
      </c>
      <c r="CH718" s="4">
        <v>0.31799504496206199</v>
      </c>
      <c r="CI718" s="8">
        <v>12</v>
      </c>
      <c r="CJ718" s="8">
        <v>85.667256452614595</v>
      </c>
      <c r="CK718" s="8">
        <v>44.943523619805198</v>
      </c>
      <c r="CL718" s="4">
        <v>0.52462895954494504</v>
      </c>
      <c r="CM718" s="8">
        <v>30.2657278172973</v>
      </c>
      <c r="CN718" s="4">
        <v>0.35329400135556199</v>
      </c>
      <c r="CO718" s="8">
        <v>10.935483870967699</v>
      </c>
      <c r="CP718" s="8">
        <v>19.771915642548599</v>
      </c>
      <c r="CQ718" s="8">
        <v>-14.1187663151566</v>
      </c>
      <c r="CR718" s="4">
        <v>-0.71408186087813397</v>
      </c>
      <c r="CS718" s="8">
        <v>-23.753831347553</v>
      </c>
      <c r="CT718" s="4">
        <v>-1.2013925093042299</v>
      </c>
      <c r="CU718" s="8">
        <v>4.3268817204301104</v>
      </c>
      <c r="CV718" s="8">
        <v>0</v>
      </c>
      <c r="CW718" s="8">
        <v>0.81503836887907799</v>
      </c>
      <c r="CX718" s="4"/>
      <c r="CY718" s="8">
        <v>1.22111432856882</v>
      </c>
      <c r="CZ718" s="4"/>
      <c r="DA718" s="8">
        <v>0</v>
      </c>
      <c r="DB718" s="8">
        <v>0</v>
      </c>
      <c r="DC718" s="8">
        <v>0</v>
      </c>
      <c r="DD718" s="4"/>
      <c r="DE718" s="8">
        <v>9.1564962323791195E-3</v>
      </c>
      <c r="DF718" s="4"/>
      <c r="DG718" s="8">
        <v>0</v>
      </c>
      <c r="DH718" s="8">
        <v>0</v>
      </c>
      <c r="DI718" s="8">
        <v>0</v>
      </c>
      <c r="DJ718" s="4"/>
      <c r="DK718" s="8">
        <v>2.2712588294813499E-2</v>
      </c>
      <c r="DL718" s="4"/>
      <c r="DM718" s="8">
        <v>0</v>
      </c>
      <c r="DN718" s="8"/>
      <c r="DO718" s="8"/>
      <c r="DP718" s="4"/>
      <c r="DQ718" s="8"/>
      <c r="DR718" s="4"/>
      <c r="DS718" s="8"/>
      <c r="DT718" s="8"/>
      <c r="DU718" s="8"/>
      <c r="DV718" s="4"/>
      <c r="DW718" s="8"/>
      <c r="DX718" s="4"/>
      <c r="DY718" s="8"/>
      <c r="DZ718" s="8"/>
      <c r="EA718" s="8"/>
      <c r="EB718" s="4"/>
      <c r="EC718" s="8"/>
      <c r="ED718" s="4"/>
      <c r="EE718" s="8"/>
      <c r="EF718" s="8"/>
      <c r="EG718" s="8"/>
      <c r="EH718" s="4"/>
      <c r="EI718" s="8"/>
      <c r="EJ718" s="4"/>
      <c r="EK718" s="8"/>
      <c r="EL718" s="8"/>
      <c r="EM718" s="8"/>
      <c r="EN718" s="4"/>
      <c r="EO718" s="8"/>
      <c r="EP718" s="4"/>
      <c r="EQ718" s="8"/>
      <c r="ER718" s="8"/>
      <c r="ES718" s="8"/>
      <c r="ET718" s="4"/>
      <c r="EU718" s="8"/>
      <c r="EV718" s="4"/>
      <c r="EW718" s="8"/>
      <c r="EX718" s="8"/>
      <c r="EY718" s="8"/>
      <c r="EZ718" s="4"/>
      <c r="FA718" s="8"/>
      <c r="FB718" s="4"/>
      <c r="FC718" s="8"/>
      <c r="FD718" s="7">
        <v>183.29047318352499</v>
      </c>
      <c r="FE718" s="7">
        <v>102.62353679732701</v>
      </c>
      <c r="FF718" s="4">
        <v>0.55989564004547199</v>
      </c>
      <c r="FG718" s="7">
        <v>60.9339487658821</v>
      </c>
      <c r="FH718" s="4">
        <v>0.33244471306956702</v>
      </c>
      <c r="FI718" s="7">
        <v>22.0322580645161</v>
      </c>
      <c r="FJ718" s="7">
        <v>172.96592085697401</v>
      </c>
      <c r="FK718" s="7">
        <v>90.455871674809302</v>
      </c>
      <c r="FL718" s="4">
        <v>0.52296932960341602</v>
      </c>
      <c r="FM718" s="7">
        <v>58.026270529689498</v>
      </c>
      <c r="FN718" s="4">
        <v>0.33547805395533098</v>
      </c>
      <c r="FO718" s="7">
        <v>22.935483870967701</v>
      </c>
      <c r="FP718" s="7">
        <v>19.771915642548599</v>
      </c>
      <c r="FQ718" s="7">
        <v>-13.303727946277499</v>
      </c>
      <c r="FR718" s="4">
        <v>-0.67285983749841005</v>
      </c>
      <c r="FS718" s="7">
        <v>-22.532717018984201</v>
      </c>
      <c r="FT718" s="4">
        <v>-1.13963246790789</v>
      </c>
      <c r="FU718" s="7">
        <v>4.3268817204301104</v>
      </c>
      <c r="FV718" s="7">
        <v>0</v>
      </c>
      <c r="FW718" s="7">
        <v>0</v>
      </c>
      <c r="FX718" s="4"/>
      <c r="FY718" s="7">
        <v>3.1869084527192601E-2</v>
      </c>
      <c r="FZ718" s="4"/>
      <c r="GA718" s="7">
        <v>0</v>
      </c>
      <c r="GB718" s="7">
        <v>0</v>
      </c>
      <c r="GC718" s="7">
        <v>0</v>
      </c>
      <c r="GD718" s="4"/>
      <c r="GE718" s="7">
        <v>0</v>
      </c>
      <c r="GF718" s="4"/>
      <c r="GG718" s="7">
        <v>0</v>
      </c>
      <c r="GH718" s="7">
        <v>0</v>
      </c>
      <c r="GI718" s="7">
        <v>0</v>
      </c>
      <c r="GJ718" s="4"/>
      <c r="GK718" s="7">
        <v>0</v>
      </c>
      <c r="GL718" s="4"/>
      <c r="GM718" s="7">
        <v>0</v>
      </c>
      <c r="GN718" s="7">
        <v>0</v>
      </c>
      <c r="GO718" s="7">
        <v>0</v>
      </c>
      <c r="GP718" s="4"/>
      <c r="GQ718" s="7">
        <v>0</v>
      </c>
      <c r="GR718" s="4"/>
      <c r="GS718" s="7">
        <v>0</v>
      </c>
      <c r="GT718" s="7">
        <v>0</v>
      </c>
      <c r="GU718" s="7">
        <v>0</v>
      </c>
      <c r="GV718" s="4"/>
      <c r="GW718" s="7">
        <v>0</v>
      </c>
      <c r="GX718" s="4"/>
      <c r="GY718" s="7">
        <v>0</v>
      </c>
      <c r="GZ718" s="3"/>
    </row>
    <row r="719" spans="1:208" s="11" customFormat="1" x14ac:dyDescent="0.25">
      <c r="A719" s="7" t="s">
        <v>220</v>
      </c>
      <c r="B719" s="7" t="s">
        <v>1575</v>
      </c>
      <c r="C719" s="7"/>
      <c r="D719" s="33"/>
      <c r="E719" s="7"/>
      <c r="F719" s="8">
        <v>0</v>
      </c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/>
      <c r="AQ719" s="8"/>
      <c r="AR719" s="8"/>
      <c r="AS719" s="8"/>
      <c r="AT719" s="8"/>
      <c r="AU719" s="8">
        <f t="shared" si="55"/>
        <v>0</v>
      </c>
      <c r="AV719" s="8">
        <f t="shared" si="56"/>
        <v>0</v>
      </c>
      <c r="AW719" s="8">
        <f t="shared" si="57"/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9">
        <v>0</v>
      </c>
      <c r="BM719" s="8" t="s">
        <v>268</v>
      </c>
      <c r="BN719" s="7" t="s">
        <v>268</v>
      </c>
      <c r="BO719" s="10"/>
      <c r="BP719" s="10"/>
      <c r="BQ719" s="7" t="s">
        <v>252</v>
      </c>
      <c r="BR719" s="8"/>
      <c r="BS719" s="8"/>
      <c r="BT719" s="4"/>
      <c r="BU719" s="8"/>
      <c r="BV719" s="4"/>
      <c r="BW719" s="8"/>
      <c r="BX719" s="8"/>
      <c r="BY719" s="8"/>
      <c r="BZ719" s="4"/>
      <c r="CA719" s="8"/>
      <c r="CB719" s="4"/>
      <c r="CC719" s="8"/>
      <c r="CD719" s="8"/>
      <c r="CE719" s="8"/>
      <c r="CF719" s="4"/>
      <c r="CG719" s="8"/>
      <c r="CH719" s="4"/>
      <c r="CI719" s="8"/>
      <c r="CJ719" s="8"/>
      <c r="CK719" s="8"/>
      <c r="CL719" s="4"/>
      <c r="CM719" s="8"/>
      <c r="CN719" s="4"/>
      <c r="CO719" s="8"/>
      <c r="CP719" s="8"/>
      <c r="CQ719" s="8"/>
      <c r="CR719" s="4"/>
      <c r="CS719" s="8"/>
      <c r="CT719" s="4"/>
      <c r="CU719" s="8"/>
      <c r="CV719" s="8"/>
      <c r="CW719" s="8"/>
      <c r="CX719" s="4"/>
      <c r="CY719" s="8"/>
      <c r="CZ719" s="4"/>
      <c r="DA719" s="8"/>
      <c r="DB719" s="8"/>
      <c r="DC719" s="8"/>
      <c r="DD719" s="4"/>
      <c r="DE719" s="8"/>
      <c r="DF719" s="4"/>
      <c r="DG719" s="8"/>
      <c r="DH719" s="8"/>
      <c r="DI719" s="8"/>
      <c r="DJ719" s="4"/>
      <c r="DK719" s="8"/>
      <c r="DL719" s="4"/>
      <c r="DM719" s="8"/>
      <c r="DN719" s="8"/>
      <c r="DO719" s="8"/>
      <c r="DP719" s="4"/>
      <c r="DQ719" s="8"/>
      <c r="DR719" s="4"/>
      <c r="DS719" s="8"/>
      <c r="DT719" s="8"/>
      <c r="DU719" s="8"/>
      <c r="DV719" s="4"/>
      <c r="DW719" s="8"/>
      <c r="DX719" s="4"/>
      <c r="DY719" s="8"/>
      <c r="DZ719" s="8"/>
      <c r="EA719" s="8"/>
      <c r="EB719" s="4"/>
      <c r="EC719" s="8"/>
      <c r="ED719" s="4"/>
      <c r="EE719" s="8"/>
      <c r="EF719" s="8"/>
      <c r="EG719" s="8"/>
      <c r="EH719" s="4"/>
      <c r="EI719" s="8"/>
      <c r="EJ719" s="4"/>
      <c r="EK719" s="8"/>
      <c r="EL719" s="8"/>
      <c r="EM719" s="8"/>
      <c r="EN719" s="4"/>
      <c r="EO719" s="8"/>
      <c r="EP719" s="4"/>
      <c r="EQ719" s="8"/>
      <c r="ER719" s="8"/>
      <c r="ES719" s="8"/>
      <c r="ET719" s="4"/>
      <c r="EU719" s="8"/>
      <c r="EV719" s="4"/>
      <c r="EW719" s="8"/>
      <c r="EX719" s="8"/>
      <c r="EY719" s="8"/>
      <c r="EZ719" s="4"/>
      <c r="FA719" s="8"/>
      <c r="FB719" s="4"/>
      <c r="FC719" s="8"/>
      <c r="FD719" s="7">
        <v>0</v>
      </c>
      <c r="FE719" s="7">
        <v>0</v>
      </c>
      <c r="FF719" s="4"/>
      <c r="FG719" s="7">
        <v>0</v>
      </c>
      <c r="FH719" s="4"/>
      <c r="FI719" s="7">
        <v>0</v>
      </c>
      <c r="FJ719" s="7">
        <v>0</v>
      </c>
      <c r="FK719" s="7">
        <v>0</v>
      </c>
      <c r="FL719" s="4"/>
      <c r="FM719" s="7">
        <v>0</v>
      </c>
      <c r="FN719" s="4"/>
      <c r="FO719" s="7">
        <v>0</v>
      </c>
      <c r="FP719" s="7">
        <v>0</v>
      </c>
      <c r="FQ719" s="7">
        <v>0</v>
      </c>
      <c r="FR719" s="4"/>
      <c r="FS719" s="7">
        <v>0</v>
      </c>
      <c r="FT719" s="4"/>
      <c r="FU719" s="7">
        <v>0</v>
      </c>
      <c r="FV719" s="7">
        <v>0</v>
      </c>
      <c r="FW719" s="7">
        <v>0</v>
      </c>
      <c r="FX719" s="4"/>
      <c r="FY719" s="7">
        <v>0</v>
      </c>
      <c r="FZ719" s="4"/>
      <c r="GA719" s="7">
        <v>0</v>
      </c>
      <c r="GB719" s="7">
        <v>0</v>
      </c>
      <c r="GC719" s="7">
        <v>0</v>
      </c>
      <c r="GD719" s="4"/>
      <c r="GE719" s="7">
        <v>0</v>
      </c>
      <c r="GF719" s="4"/>
      <c r="GG719" s="7">
        <v>0</v>
      </c>
      <c r="GH719" s="7">
        <v>0</v>
      </c>
      <c r="GI719" s="7">
        <v>0</v>
      </c>
      <c r="GJ719" s="4"/>
      <c r="GK719" s="7">
        <v>0</v>
      </c>
      <c r="GL719" s="4"/>
      <c r="GM719" s="7">
        <v>0</v>
      </c>
      <c r="GN719" s="7">
        <v>0</v>
      </c>
      <c r="GO719" s="7">
        <v>0</v>
      </c>
      <c r="GP719" s="4"/>
      <c r="GQ719" s="7">
        <v>0</v>
      </c>
      <c r="GR719" s="4"/>
      <c r="GS719" s="7">
        <v>0</v>
      </c>
      <c r="GT719" s="7">
        <v>0</v>
      </c>
      <c r="GU719" s="7">
        <v>0</v>
      </c>
      <c r="GV719" s="4"/>
      <c r="GW719" s="7">
        <v>0</v>
      </c>
      <c r="GX719" s="4"/>
      <c r="GY719" s="7">
        <v>0</v>
      </c>
      <c r="GZ719" s="3"/>
    </row>
    <row r="720" spans="1:208" s="11" customFormat="1" x14ac:dyDescent="0.25">
      <c r="A720" s="7" t="s">
        <v>220</v>
      </c>
      <c r="B720" s="7" t="s">
        <v>1576</v>
      </c>
      <c r="C720" s="7" t="s">
        <v>1577</v>
      </c>
      <c r="D720" s="33" t="s">
        <v>231</v>
      </c>
      <c r="E720" s="7"/>
      <c r="F720" s="8"/>
      <c r="G720" s="8"/>
      <c r="H720" s="8"/>
      <c r="I720" s="8"/>
      <c r="J720" s="8"/>
      <c r="K720" s="8"/>
      <c r="L720" s="8"/>
      <c r="M720" s="8"/>
      <c r="N720" s="8"/>
      <c r="O720" s="8">
        <v>6.0363766816143496</v>
      </c>
      <c r="P720" s="8">
        <v>18.4089841256658</v>
      </c>
      <c r="Q720" s="8">
        <v>12.399248912863101</v>
      </c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>
        <v>0</v>
      </c>
      <c r="AD720" s="8">
        <v>0</v>
      </c>
      <c r="AE720" s="8">
        <v>0</v>
      </c>
      <c r="AF720" s="8">
        <v>0</v>
      </c>
      <c r="AG720" s="8">
        <v>6.0363766816143496</v>
      </c>
      <c r="AH720" s="8">
        <v>30.808233038529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/>
      <c r="AP720" s="8"/>
      <c r="AQ720" s="8">
        <v>36.844609720143303</v>
      </c>
      <c r="AR720" s="8"/>
      <c r="AS720" s="8"/>
      <c r="AT720" s="8"/>
      <c r="AU720" s="8">
        <f t="shared" si="55"/>
        <v>36.844609720143303</v>
      </c>
      <c r="AV720" s="8">
        <f t="shared" si="56"/>
        <v>-36.844609720143303</v>
      </c>
      <c r="AW720" s="8">
        <f t="shared" si="57"/>
        <v>0</v>
      </c>
      <c r="AX720" s="8">
        <v>0</v>
      </c>
      <c r="AY720" s="8">
        <v>0</v>
      </c>
      <c r="AZ720" s="8">
        <v>6.0363766816143496</v>
      </c>
      <c r="BA720" s="8">
        <v>12.3726074440515</v>
      </c>
      <c r="BB720" s="8">
        <v>-6.00973521280266</v>
      </c>
      <c r="BC720" s="8">
        <v>-12.399248912863101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9">
        <v>0</v>
      </c>
      <c r="BM720" s="8" t="s">
        <v>268</v>
      </c>
      <c r="BN720" s="7" t="s">
        <v>268</v>
      </c>
      <c r="BO720" s="10"/>
      <c r="BP720" s="10"/>
      <c r="BQ720" s="7" t="s">
        <v>252</v>
      </c>
      <c r="BR720" s="8"/>
      <c r="BS720" s="8"/>
      <c r="BT720" s="4"/>
      <c r="BU720" s="8"/>
      <c r="BV720" s="4"/>
      <c r="BW720" s="8"/>
      <c r="BX720" s="8">
        <v>6.0363766816143496</v>
      </c>
      <c r="BY720" s="8">
        <v>4.1537863840195701</v>
      </c>
      <c r="BZ720" s="4">
        <v>0.68812577529682795</v>
      </c>
      <c r="CA720" s="8">
        <v>2.4296374507405898</v>
      </c>
      <c r="CB720" s="4">
        <v>0.40249931024695701</v>
      </c>
      <c r="CC720" s="8">
        <v>0.8</v>
      </c>
      <c r="CD720" s="8">
        <v>18.4089841256658</v>
      </c>
      <c r="CE720" s="8">
        <v>12.033450191217501</v>
      </c>
      <c r="CF720" s="4">
        <v>0.65367269095748104</v>
      </c>
      <c r="CG720" s="8">
        <v>7.0554271170697698</v>
      </c>
      <c r="CH720" s="4">
        <v>0.38325999245298298</v>
      </c>
      <c r="CI720" s="8">
        <v>2.9354838709677402</v>
      </c>
      <c r="CJ720" s="8">
        <v>12.399248912863101</v>
      </c>
      <c r="CK720" s="8">
        <v>7.8882809010785504</v>
      </c>
      <c r="CL720" s="4">
        <v>0.63619022059434105</v>
      </c>
      <c r="CM720" s="8">
        <v>5.8713687180313698</v>
      </c>
      <c r="CN720" s="4">
        <v>0.47352615947086402</v>
      </c>
      <c r="CO720" s="8">
        <v>2</v>
      </c>
      <c r="CP720" s="8"/>
      <c r="CQ720" s="8"/>
      <c r="CR720" s="4"/>
      <c r="CS720" s="8"/>
      <c r="CT720" s="4"/>
      <c r="CU720" s="8"/>
      <c r="CV720" s="8"/>
      <c r="CW720" s="8"/>
      <c r="CX720" s="4"/>
      <c r="CY720" s="8"/>
      <c r="CZ720" s="4"/>
      <c r="DA720" s="8"/>
      <c r="DB720" s="8"/>
      <c r="DC720" s="8"/>
      <c r="DD720" s="4"/>
      <c r="DE720" s="8"/>
      <c r="DF720" s="4"/>
      <c r="DG720" s="8"/>
      <c r="DH720" s="8"/>
      <c r="DI720" s="8"/>
      <c r="DJ720" s="4"/>
      <c r="DK720" s="8"/>
      <c r="DL720" s="4"/>
      <c r="DM720" s="8"/>
      <c r="DN720" s="8"/>
      <c r="DO720" s="8"/>
      <c r="DP720" s="4"/>
      <c r="DQ720" s="8"/>
      <c r="DR720" s="4"/>
      <c r="DS720" s="8"/>
      <c r="DT720" s="8"/>
      <c r="DU720" s="8"/>
      <c r="DV720" s="4"/>
      <c r="DW720" s="8"/>
      <c r="DX720" s="4"/>
      <c r="DY720" s="8"/>
      <c r="DZ720" s="8"/>
      <c r="EA720" s="8"/>
      <c r="EB720" s="4"/>
      <c r="EC720" s="8"/>
      <c r="ED720" s="4"/>
      <c r="EE720" s="8"/>
      <c r="EF720" s="8"/>
      <c r="EG720" s="8"/>
      <c r="EH720" s="4"/>
      <c r="EI720" s="8"/>
      <c r="EJ720" s="4"/>
      <c r="EK720" s="8"/>
      <c r="EL720" s="8"/>
      <c r="EM720" s="8"/>
      <c r="EN720" s="4"/>
      <c r="EO720" s="8"/>
      <c r="EP720" s="4"/>
      <c r="EQ720" s="8"/>
      <c r="ER720" s="8"/>
      <c r="ES720" s="8"/>
      <c r="ET720" s="4"/>
      <c r="EU720" s="8"/>
      <c r="EV720" s="4"/>
      <c r="EW720" s="8"/>
      <c r="EX720" s="8"/>
      <c r="EY720" s="8"/>
      <c r="EZ720" s="4"/>
      <c r="FA720" s="8"/>
      <c r="FB720" s="4"/>
      <c r="FC720" s="8"/>
      <c r="FD720" s="7">
        <v>6.0363766816143496</v>
      </c>
      <c r="FE720" s="7">
        <v>4.1537863840195701</v>
      </c>
      <c r="FF720" s="4">
        <v>0.68812577529682795</v>
      </c>
      <c r="FG720" s="7">
        <v>2.4296374507405898</v>
      </c>
      <c r="FH720" s="4">
        <v>0.40249931024695701</v>
      </c>
      <c r="FI720" s="7">
        <v>0.8</v>
      </c>
      <c r="FJ720" s="7">
        <v>30.808233038529</v>
      </c>
      <c r="FK720" s="7">
        <v>19.921731092296099</v>
      </c>
      <c r="FL720" s="4">
        <v>0.64663660091709396</v>
      </c>
      <c r="FM720" s="7">
        <v>12.9267958351011</v>
      </c>
      <c r="FN720" s="4">
        <v>0.41958900463180798</v>
      </c>
      <c r="FO720" s="7">
        <v>4.9354838709677402</v>
      </c>
      <c r="FP720" s="7">
        <v>0</v>
      </c>
      <c r="FQ720" s="7">
        <v>0</v>
      </c>
      <c r="FR720" s="4"/>
      <c r="FS720" s="7">
        <v>0</v>
      </c>
      <c r="FT720" s="4"/>
      <c r="FU720" s="7">
        <v>0</v>
      </c>
      <c r="FV720" s="7">
        <v>0</v>
      </c>
      <c r="FW720" s="7">
        <v>0</v>
      </c>
      <c r="FX720" s="4"/>
      <c r="FY720" s="7">
        <v>0</v>
      </c>
      <c r="FZ720" s="4"/>
      <c r="GA720" s="7">
        <v>0</v>
      </c>
      <c r="GB720" s="7">
        <v>0</v>
      </c>
      <c r="GC720" s="7">
        <v>0</v>
      </c>
      <c r="GD720" s="4"/>
      <c r="GE720" s="7">
        <v>0</v>
      </c>
      <c r="GF720" s="4"/>
      <c r="GG720" s="7">
        <v>0</v>
      </c>
      <c r="GH720" s="7">
        <v>0</v>
      </c>
      <c r="GI720" s="7">
        <v>0</v>
      </c>
      <c r="GJ720" s="4"/>
      <c r="GK720" s="7">
        <v>0</v>
      </c>
      <c r="GL720" s="4"/>
      <c r="GM720" s="7">
        <v>0</v>
      </c>
      <c r="GN720" s="7">
        <v>0</v>
      </c>
      <c r="GO720" s="7">
        <v>0</v>
      </c>
      <c r="GP720" s="4"/>
      <c r="GQ720" s="7">
        <v>0</v>
      </c>
      <c r="GR720" s="4"/>
      <c r="GS720" s="7">
        <v>0</v>
      </c>
      <c r="GT720" s="7">
        <v>0</v>
      </c>
      <c r="GU720" s="7">
        <v>0</v>
      </c>
      <c r="GV720" s="4"/>
      <c r="GW720" s="7">
        <v>0</v>
      </c>
      <c r="GX720" s="4"/>
      <c r="GY720" s="7">
        <v>0</v>
      </c>
      <c r="GZ720" s="3"/>
    </row>
    <row r="721" spans="1:208" s="11" customFormat="1" x14ac:dyDescent="0.25">
      <c r="A721" s="7" t="s">
        <v>220</v>
      </c>
      <c r="B721" s="7" t="s">
        <v>1578</v>
      </c>
      <c r="C721" s="7" t="s">
        <v>1579</v>
      </c>
      <c r="D721" s="33" t="s">
        <v>330</v>
      </c>
      <c r="E721" s="7" t="s">
        <v>280</v>
      </c>
      <c r="F721" s="8"/>
      <c r="G721" s="8"/>
      <c r="H721" s="8">
        <v>0</v>
      </c>
      <c r="I721" s="8">
        <v>0</v>
      </c>
      <c r="J721" s="8">
        <v>0</v>
      </c>
      <c r="K721" s="8"/>
      <c r="L721" s="8"/>
      <c r="M721" s="8"/>
      <c r="N721" s="8"/>
      <c r="O721" s="8">
        <v>0</v>
      </c>
      <c r="P721" s="8">
        <v>0</v>
      </c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/>
      <c r="AS721" s="8"/>
      <c r="AT721" s="8"/>
      <c r="AU721" s="8">
        <f t="shared" si="55"/>
        <v>0</v>
      </c>
      <c r="AV721" s="8">
        <f t="shared" si="56"/>
        <v>0</v>
      </c>
      <c r="AW721" s="8">
        <f t="shared" si="57"/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9">
        <v>0</v>
      </c>
      <c r="BM721" s="8" t="s">
        <v>268</v>
      </c>
      <c r="BN721" s="7" t="s">
        <v>268</v>
      </c>
      <c r="BO721" s="10"/>
      <c r="BP721" s="10"/>
      <c r="BQ721" s="7" t="s">
        <v>252</v>
      </c>
      <c r="BR721" s="8"/>
      <c r="BS721" s="8"/>
      <c r="BT721" s="4"/>
      <c r="BU721" s="8"/>
      <c r="BV721" s="4"/>
      <c r="BW721" s="8"/>
      <c r="BX721" s="8">
        <v>0</v>
      </c>
      <c r="BY721" s="8">
        <v>0</v>
      </c>
      <c r="BZ721" s="4"/>
      <c r="CA721" s="8">
        <v>-1.7076429716729E-4</v>
      </c>
      <c r="CB721" s="4"/>
      <c r="CC721" s="8">
        <v>0</v>
      </c>
      <c r="CD721" s="8">
        <v>0</v>
      </c>
      <c r="CE721" s="8">
        <v>0</v>
      </c>
      <c r="CF721" s="4"/>
      <c r="CG721" s="8">
        <v>-5.9948460599484601E-5</v>
      </c>
      <c r="CH721" s="4"/>
      <c r="CI721" s="8">
        <v>0</v>
      </c>
      <c r="CJ721" s="8"/>
      <c r="CK721" s="8"/>
      <c r="CL721" s="4"/>
      <c r="CM721" s="8"/>
      <c r="CN721" s="4"/>
      <c r="CO721" s="8"/>
      <c r="CP721" s="8"/>
      <c r="CQ721" s="8"/>
      <c r="CR721" s="4"/>
      <c r="CS721" s="8"/>
      <c r="CT721" s="4"/>
      <c r="CU721" s="8"/>
      <c r="CV721" s="8"/>
      <c r="CW721" s="8"/>
      <c r="CX721" s="4"/>
      <c r="CY721" s="8"/>
      <c r="CZ721" s="4"/>
      <c r="DA721" s="8"/>
      <c r="DB721" s="8"/>
      <c r="DC721" s="8"/>
      <c r="DD721" s="4"/>
      <c r="DE721" s="8"/>
      <c r="DF721" s="4"/>
      <c r="DG721" s="8"/>
      <c r="DH721" s="8"/>
      <c r="DI721" s="8"/>
      <c r="DJ721" s="4"/>
      <c r="DK721" s="8"/>
      <c r="DL721" s="4"/>
      <c r="DM721" s="8"/>
      <c r="DN721" s="8"/>
      <c r="DO721" s="8"/>
      <c r="DP721" s="4"/>
      <c r="DQ721" s="8"/>
      <c r="DR721" s="4"/>
      <c r="DS721" s="8"/>
      <c r="DT721" s="8"/>
      <c r="DU721" s="8"/>
      <c r="DV721" s="4"/>
      <c r="DW721" s="8"/>
      <c r="DX721" s="4"/>
      <c r="DY721" s="8"/>
      <c r="DZ721" s="8"/>
      <c r="EA721" s="8"/>
      <c r="EB721" s="4"/>
      <c r="EC721" s="8"/>
      <c r="ED721" s="4"/>
      <c r="EE721" s="8"/>
      <c r="EF721" s="8"/>
      <c r="EG721" s="8"/>
      <c r="EH721" s="4"/>
      <c r="EI721" s="8"/>
      <c r="EJ721" s="4"/>
      <c r="EK721" s="8"/>
      <c r="EL721" s="8"/>
      <c r="EM721" s="8"/>
      <c r="EN721" s="4"/>
      <c r="EO721" s="8"/>
      <c r="EP721" s="4"/>
      <c r="EQ721" s="8"/>
      <c r="ER721" s="8"/>
      <c r="ES721" s="8"/>
      <c r="ET721" s="4"/>
      <c r="EU721" s="8"/>
      <c r="EV721" s="4"/>
      <c r="EW721" s="8"/>
      <c r="EX721" s="8"/>
      <c r="EY721" s="8"/>
      <c r="EZ721" s="4"/>
      <c r="FA721" s="8"/>
      <c r="FB721" s="4"/>
      <c r="FC721" s="8"/>
      <c r="FD721" s="7">
        <v>0</v>
      </c>
      <c r="FE721" s="7">
        <v>0</v>
      </c>
      <c r="FF721" s="4"/>
      <c r="FG721" s="7">
        <v>-1.7076429716729E-4</v>
      </c>
      <c r="FH721" s="4"/>
      <c r="FI721" s="7">
        <v>0</v>
      </c>
      <c r="FJ721" s="7">
        <v>0</v>
      </c>
      <c r="FK721" s="7">
        <v>0</v>
      </c>
      <c r="FL721" s="4"/>
      <c r="FM721" s="7">
        <v>-5.9948460599484601E-5</v>
      </c>
      <c r="FN721" s="4"/>
      <c r="FO721" s="7">
        <v>0</v>
      </c>
      <c r="FP721" s="7">
        <v>0</v>
      </c>
      <c r="FQ721" s="7">
        <v>0</v>
      </c>
      <c r="FR721" s="4"/>
      <c r="FS721" s="7">
        <v>0</v>
      </c>
      <c r="FT721" s="4"/>
      <c r="FU721" s="7">
        <v>0</v>
      </c>
      <c r="FV721" s="7">
        <v>0</v>
      </c>
      <c r="FW721" s="7">
        <v>0</v>
      </c>
      <c r="FX721" s="4"/>
      <c r="FY721" s="7">
        <v>0</v>
      </c>
      <c r="FZ721" s="4"/>
      <c r="GA721" s="7">
        <v>0</v>
      </c>
      <c r="GB721" s="7">
        <v>0</v>
      </c>
      <c r="GC721" s="7">
        <v>0</v>
      </c>
      <c r="GD721" s="4"/>
      <c r="GE721" s="7">
        <v>0</v>
      </c>
      <c r="GF721" s="4"/>
      <c r="GG721" s="7">
        <v>0</v>
      </c>
      <c r="GH721" s="7">
        <v>0</v>
      </c>
      <c r="GI721" s="7">
        <v>0</v>
      </c>
      <c r="GJ721" s="4"/>
      <c r="GK721" s="7">
        <v>0</v>
      </c>
      <c r="GL721" s="4"/>
      <c r="GM721" s="7">
        <v>0</v>
      </c>
      <c r="GN721" s="7">
        <v>0</v>
      </c>
      <c r="GO721" s="7">
        <v>0</v>
      </c>
      <c r="GP721" s="4"/>
      <c r="GQ721" s="7">
        <v>0</v>
      </c>
      <c r="GR721" s="4"/>
      <c r="GS721" s="7">
        <v>0</v>
      </c>
      <c r="GT721" s="7">
        <v>0</v>
      </c>
      <c r="GU721" s="7">
        <v>0</v>
      </c>
      <c r="GV721" s="4"/>
      <c r="GW721" s="7">
        <v>0</v>
      </c>
      <c r="GX721" s="4"/>
      <c r="GY721" s="7">
        <v>0</v>
      </c>
      <c r="GZ721" s="3"/>
    </row>
    <row r="722" spans="1:208" s="11" customFormat="1" x14ac:dyDescent="0.25">
      <c r="A722" s="7" t="s">
        <v>220</v>
      </c>
      <c r="B722" s="7" t="s">
        <v>1580</v>
      </c>
      <c r="C722" s="7"/>
      <c r="D722" s="33" t="s">
        <v>241</v>
      </c>
      <c r="E722" s="7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>
        <v>48.1395655707137</v>
      </c>
      <c r="AB722" s="8">
        <v>31.9708075184558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48.1395655707137</v>
      </c>
      <c r="AN722" s="8">
        <v>31.9708075184558</v>
      </c>
      <c r="AO722" s="8"/>
      <c r="AP722" s="8"/>
      <c r="AQ722" s="8"/>
      <c r="AR722" s="8"/>
      <c r="AS722" s="8"/>
      <c r="AT722" s="8">
        <v>80.110373089169499</v>
      </c>
      <c r="AU722" s="8">
        <f t="shared" si="55"/>
        <v>0</v>
      </c>
      <c r="AV722" s="8">
        <f t="shared" si="56"/>
        <v>0</v>
      </c>
      <c r="AW722" s="8">
        <f t="shared" si="57"/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9">
        <v>48.1395655707137</v>
      </c>
      <c r="BM722" s="8" t="s">
        <v>268</v>
      </c>
      <c r="BN722" s="7" t="s">
        <v>268</v>
      </c>
      <c r="BO722" s="10"/>
      <c r="BP722" s="10"/>
      <c r="BQ722" s="7" t="s">
        <v>252</v>
      </c>
      <c r="BR722" s="8"/>
      <c r="BS722" s="8"/>
      <c r="BT722" s="4"/>
      <c r="BU722" s="8"/>
      <c r="BV722" s="4"/>
      <c r="BW722" s="8"/>
      <c r="BX722" s="8"/>
      <c r="BY722" s="8"/>
      <c r="BZ722" s="4"/>
      <c r="CA722" s="8"/>
      <c r="CB722" s="4"/>
      <c r="CC722" s="8"/>
      <c r="CD722" s="8"/>
      <c r="CE722" s="8"/>
      <c r="CF722" s="4"/>
      <c r="CG722" s="8"/>
      <c r="CH722" s="4"/>
      <c r="CI722" s="8"/>
      <c r="CJ722" s="8"/>
      <c r="CK722" s="8"/>
      <c r="CL722" s="4"/>
      <c r="CM722" s="8"/>
      <c r="CN722" s="4"/>
      <c r="CO722" s="8"/>
      <c r="CP722" s="8"/>
      <c r="CQ722" s="8"/>
      <c r="CR722" s="4"/>
      <c r="CS722" s="8"/>
      <c r="CT722" s="4"/>
      <c r="CU722" s="8"/>
      <c r="CV722" s="8"/>
      <c r="CW722" s="8"/>
      <c r="CX722" s="4"/>
      <c r="CY722" s="8"/>
      <c r="CZ722" s="4"/>
      <c r="DA722" s="8"/>
      <c r="DB722" s="8"/>
      <c r="DC722" s="8"/>
      <c r="DD722" s="4"/>
      <c r="DE722" s="8"/>
      <c r="DF722" s="4"/>
      <c r="DG722" s="8"/>
      <c r="DH722" s="8"/>
      <c r="DI722" s="8"/>
      <c r="DJ722" s="4"/>
      <c r="DK722" s="8"/>
      <c r="DL722" s="4"/>
      <c r="DM722" s="8"/>
      <c r="DN722" s="8"/>
      <c r="DO722" s="8"/>
      <c r="DP722" s="4"/>
      <c r="DQ722" s="8"/>
      <c r="DR722" s="4"/>
      <c r="DS722" s="8"/>
      <c r="DT722" s="8"/>
      <c r="DU722" s="8"/>
      <c r="DV722" s="4"/>
      <c r="DW722" s="8"/>
      <c r="DX722" s="4"/>
      <c r="DY722" s="8"/>
      <c r="DZ722" s="8"/>
      <c r="EA722" s="8"/>
      <c r="EB722" s="4"/>
      <c r="EC722" s="8"/>
      <c r="ED722" s="4"/>
      <c r="EE722" s="8"/>
      <c r="EF722" s="8"/>
      <c r="EG722" s="8"/>
      <c r="EH722" s="4"/>
      <c r="EI722" s="8"/>
      <c r="EJ722" s="4"/>
      <c r="EK722" s="8"/>
      <c r="EL722" s="8"/>
      <c r="EM722" s="8"/>
      <c r="EN722" s="4"/>
      <c r="EO722" s="8"/>
      <c r="EP722" s="4"/>
      <c r="EQ722" s="8"/>
      <c r="ER722" s="8">
        <v>48.1395655707137</v>
      </c>
      <c r="ES722" s="8">
        <v>39.228083170889299</v>
      </c>
      <c r="ET722" s="4">
        <v>0.81488236767043498</v>
      </c>
      <c r="EU722" s="8">
        <v>31.0373164480336</v>
      </c>
      <c r="EV722" s="4">
        <v>0.64473611425599497</v>
      </c>
      <c r="EW722" s="8">
        <v>7.4370967741935496</v>
      </c>
      <c r="EX722" s="8">
        <v>31.9708075184558</v>
      </c>
      <c r="EY722" s="8">
        <v>25.880460428349799</v>
      </c>
      <c r="EZ722" s="4">
        <v>0.80950286956029505</v>
      </c>
      <c r="FA722" s="8">
        <v>20.507370468925899</v>
      </c>
      <c r="FB722" s="4">
        <v>0.64144049089431299</v>
      </c>
      <c r="FC722" s="8">
        <v>5.1333333333333302</v>
      </c>
      <c r="FD722" s="7">
        <v>0</v>
      </c>
      <c r="FE722" s="7">
        <v>0</v>
      </c>
      <c r="FF722" s="4"/>
      <c r="FG722" s="7">
        <v>0</v>
      </c>
      <c r="FH722" s="4"/>
      <c r="FI722" s="7">
        <v>0</v>
      </c>
      <c r="FJ722" s="7">
        <v>0</v>
      </c>
      <c r="FK722" s="7">
        <v>0</v>
      </c>
      <c r="FL722" s="4"/>
      <c r="FM722" s="7">
        <v>0</v>
      </c>
      <c r="FN722" s="4"/>
      <c r="FO722" s="7">
        <v>0</v>
      </c>
      <c r="FP722" s="7">
        <v>0</v>
      </c>
      <c r="FQ722" s="7">
        <v>0</v>
      </c>
      <c r="FR722" s="4"/>
      <c r="FS722" s="7">
        <v>0</v>
      </c>
      <c r="FT722" s="4"/>
      <c r="FU722" s="7">
        <v>0</v>
      </c>
      <c r="FV722" s="7">
        <v>0</v>
      </c>
      <c r="FW722" s="7">
        <v>0</v>
      </c>
      <c r="FX722" s="4"/>
      <c r="FY722" s="7">
        <v>0</v>
      </c>
      <c r="FZ722" s="4"/>
      <c r="GA722" s="7">
        <v>0</v>
      </c>
      <c r="GB722" s="7">
        <v>0</v>
      </c>
      <c r="GC722" s="7">
        <v>0</v>
      </c>
      <c r="GD722" s="4"/>
      <c r="GE722" s="7">
        <v>0</v>
      </c>
      <c r="GF722" s="4"/>
      <c r="GG722" s="7">
        <v>0</v>
      </c>
      <c r="GH722" s="7">
        <v>0</v>
      </c>
      <c r="GI722" s="7">
        <v>0</v>
      </c>
      <c r="GJ722" s="4"/>
      <c r="GK722" s="7">
        <v>0</v>
      </c>
      <c r="GL722" s="4"/>
      <c r="GM722" s="7">
        <v>0</v>
      </c>
      <c r="GN722" s="7">
        <v>48.1395655707137</v>
      </c>
      <c r="GO722" s="7">
        <v>39.228083170889299</v>
      </c>
      <c r="GP722" s="4">
        <v>0.81488236767043498</v>
      </c>
      <c r="GQ722" s="7">
        <v>31.0373164480336</v>
      </c>
      <c r="GR722" s="4">
        <v>0.64473611425599497</v>
      </c>
      <c r="GS722" s="7">
        <v>7.4370967741935496</v>
      </c>
      <c r="GT722" s="7">
        <v>31.9708075184558</v>
      </c>
      <c r="GU722" s="7">
        <v>25.880460428349799</v>
      </c>
      <c r="GV722" s="4">
        <v>0.80950286956029505</v>
      </c>
      <c r="GW722" s="7">
        <v>20.507370468925899</v>
      </c>
      <c r="GX722" s="4">
        <v>0.64144049089431299</v>
      </c>
      <c r="GY722" s="7">
        <v>5.1333333333333302</v>
      </c>
      <c r="GZ722" s="3"/>
    </row>
    <row r="723" spans="1:208" s="11" customFormat="1" x14ac:dyDescent="0.25">
      <c r="A723" s="7" t="s">
        <v>220</v>
      </c>
      <c r="B723" s="7" t="s">
        <v>1581</v>
      </c>
      <c r="C723" s="7" t="s">
        <v>1582</v>
      </c>
      <c r="D723" s="33" t="s">
        <v>241</v>
      </c>
      <c r="E723" s="7"/>
      <c r="F723" s="8"/>
      <c r="G723" s="8"/>
      <c r="H723" s="8"/>
      <c r="I723" s="8"/>
      <c r="J723" s="8"/>
      <c r="K723" s="8"/>
      <c r="L723" s="8"/>
      <c r="M723" s="8"/>
      <c r="N723" s="8"/>
      <c r="O723" s="8">
        <v>18.435480313647599</v>
      </c>
      <c r="P723" s="8">
        <v>32.970416206235001</v>
      </c>
      <c r="Q723" s="8">
        <v>32.369589395397298</v>
      </c>
      <c r="R723" s="8">
        <v>20.1451123933224</v>
      </c>
      <c r="S723" s="8">
        <v>11.7647201666359</v>
      </c>
      <c r="T723" s="8">
        <v>0</v>
      </c>
      <c r="U723" s="8">
        <v>0</v>
      </c>
      <c r="V723" s="8"/>
      <c r="W723" s="8"/>
      <c r="X723" s="8"/>
      <c r="Y723" s="8"/>
      <c r="Z723" s="8"/>
      <c r="AA723" s="8"/>
      <c r="AB723" s="8"/>
      <c r="AC723" s="8">
        <v>0</v>
      </c>
      <c r="AD723" s="8">
        <v>0</v>
      </c>
      <c r="AE723" s="8">
        <v>0</v>
      </c>
      <c r="AF723" s="8">
        <v>0</v>
      </c>
      <c r="AG723" s="8">
        <v>18.435480313647599</v>
      </c>
      <c r="AH723" s="8">
        <v>65.340005601632299</v>
      </c>
      <c r="AI723" s="8">
        <v>31.9098325599583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/>
      <c r="AP723" s="8"/>
      <c r="AQ723" s="8">
        <v>83.775485915279901</v>
      </c>
      <c r="AR723" s="8">
        <v>31.9098325599583</v>
      </c>
      <c r="AS723" s="8"/>
      <c r="AT723" s="8"/>
      <c r="AU723" s="8">
        <f t="shared" si="55"/>
        <v>83.775485915279901</v>
      </c>
      <c r="AV723" s="8">
        <f t="shared" si="56"/>
        <v>-51.865653355321598</v>
      </c>
      <c r="AW723" s="8">
        <f t="shared" si="57"/>
        <v>-31.9098325599583</v>
      </c>
      <c r="AX723" s="8">
        <v>0</v>
      </c>
      <c r="AY723" s="8">
        <v>0</v>
      </c>
      <c r="AZ723" s="8">
        <v>18.435480313647599</v>
      </c>
      <c r="BA723" s="8">
        <v>14.5349358925874</v>
      </c>
      <c r="BB723" s="8">
        <v>-0.60082681083770195</v>
      </c>
      <c r="BC723" s="8">
        <v>-12.224477002074901</v>
      </c>
      <c r="BD723" s="8">
        <v>-8.38039222668659</v>
      </c>
      <c r="BE723" s="8">
        <v>-11.7647201666359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9">
        <v>0</v>
      </c>
      <c r="BM723" s="8" t="s">
        <v>268</v>
      </c>
      <c r="BN723" s="7" t="s">
        <v>268</v>
      </c>
      <c r="BO723" s="10"/>
      <c r="BP723" s="10"/>
      <c r="BQ723" s="7" t="s">
        <v>252</v>
      </c>
      <c r="BR723" s="8"/>
      <c r="BS723" s="8"/>
      <c r="BT723" s="4"/>
      <c r="BU723" s="8"/>
      <c r="BV723" s="4"/>
      <c r="BW723" s="8"/>
      <c r="BX723" s="8">
        <v>18.435480313647599</v>
      </c>
      <c r="BY723" s="8">
        <v>15.871610852773699</v>
      </c>
      <c r="BZ723" s="4">
        <v>0.86092743897885604</v>
      </c>
      <c r="CA723" s="8">
        <v>14.058049074609499</v>
      </c>
      <c r="CB723" s="4">
        <v>0.76255399020997905</v>
      </c>
      <c r="CC723" s="8">
        <v>1.4838709677419399</v>
      </c>
      <c r="CD723" s="8">
        <v>32.970416206235001</v>
      </c>
      <c r="CE723" s="8">
        <v>14.546639951318999</v>
      </c>
      <c r="CF723" s="4">
        <v>0.44120280012019197</v>
      </c>
      <c r="CG723" s="8">
        <v>11.027457220197901</v>
      </c>
      <c r="CH723" s="4">
        <v>0.33446521121297101</v>
      </c>
      <c r="CI723" s="8">
        <v>3</v>
      </c>
      <c r="CJ723" s="8">
        <v>32.369589395397298</v>
      </c>
      <c r="CK723" s="8">
        <v>19.1997178385935</v>
      </c>
      <c r="CL723" s="4">
        <v>0.59314060503107802</v>
      </c>
      <c r="CM723" s="8">
        <v>9.5971856370845998</v>
      </c>
      <c r="CN723" s="4">
        <v>0.29648771628994602</v>
      </c>
      <c r="CO723" s="8">
        <v>3</v>
      </c>
      <c r="CP723" s="8">
        <v>20.1451123933224</v>
      </c>
      <c r="CQ723" s="8">
        <v>6.4586154995842602</v>
      </c>
      <c r="CR723" s="4">
        <v>0.32060459001088099</v>
      </c>
      <c r="CS723" s="8">
        <v>2.9671289218746799</v>
      </c>
      <c r="CT723" s="4">
        <v>0.14728778196632</v>
      </c>
      <c r="CU723" s="8">
        <v>3</v>
      </c>
      <c r="CV723" s="8">
        <v>11.7647201666359</v>
      </c>
      <c r="CW723" s="8">
        <v>11.7647201666359</v>
      </c>
      <c r="CX723" s="4">
        <v>1</v>
      </c>
      <c r="CY723" s="8">
        <v>11.597679628834401</v>
      </c>
      <c r="CZ723" s="4">
        <v>0.98580157152609404</v>
      </c>
      <c r="DA723" s="8">
        <v>0</v>
      </c>
      <c r="DB723" s="8">
        <v>0</v>
      </c>
      <c r="DC723" s="8">
        <v>0</v>
      </c>
      <c r="DD723" s="4"/>
      <c r="DE723" s="8">
        <v>6.0689511634962399</v>
      </c>
      <c r="DF723" s="4"/>
      <c r="DG723" s="8">
        <v>0</v>
      </c>
      <c r="DH723" s="8">
        <v>0</v>
      </c>
      <c r="DI723" s="8">
        <v>0</v>
      </c>
      <c r="DJ723" s="4"/>
      <c r="DK723" s="8">
        <v>-2.59709059161358E-3</v>
      </c>
      <c r="DL723" s="4"/>
      <c r="DM723" s="8">
        <v>0</v>
      </c>
      <c r="DN723" s="8"/>
      <c r="DO723" s="8"/>
      <c r="DP723" s="4"/>
      <c r="DQ723" s="8"/>
      <c r="DR723" s="4"/>
      <c r="DS723" s="8"/>
      <c r="DT723" s="8"/>
      <c r="DU723" s="8"/>
      <c r="DV723" s="4"/>
      <c r="DW723" s="8"/>
      <c r="DX723" s="4"/>
      <c r="DY723" s="8"/>
      <c r="DZ723" s="8"/>
      <c r="EA723" s="8"/>
      <c r="EB723" s="4"/>
      <c r="EC723" s="8"/>
      <c r="ED723" s="4"/>
      <c r="EE723" s="8"/>
      <c r="EF723" s="8"/>
      <c r="EG723" s="8"/>
      <c r="EH723" s="4"/>
      <c r="EI723" s="8"/>
      <c r="EJ723" s="4"/>
      <c r="EK723" s="8"/>
      <c r="EL723" s="8"/>
      <c r="EM723" s="8"/>
      <c r="EN723" s="4"/>
      <c r="EO723" s="8"/>
      <c r="EP723" s="4"/>
      <c r="EQ723" s="8"/>
      <c r="ER723" s="8"/>
      <c r="ES723" s="8"/>
      <c r="ET723" s="4"/>
      <c r="EU723" s="8"/>
      <c r="EV723" s="4"/>
      <c r="EW723" s="8"/>
      <c r="EX723" s="8"/>
      <c r="EY723" s="8"/>
      <c r="EZ723" s="4"/>
      <c r="FA723" s="8"/>
      <c r="FB723" s="4"/>
      <c r="FC723" s="8"/>
      <c r="FD723" s="7">
        <v>18.435480313647599</v>
      </c>
      <c r="FE723" s="7">
        <v>15.871610852773699</v>
      </c>
      <c r="FF723" s="4">
        <v>0.86092743897885604</v>
      </c>
      <c r="FG723" s="7">
        <v>14.058049074609499</v>
      </c>
      <c r="FH723" s="4">
        <v>0.76255399020997905</v>
      </c>
      <c r="FI723" s="7">
        <v>1.4838709677419399</v>
      </c>
      <c r="FJ723" s="7">
        <v>65.340005601632299</v>
      </c>
      <c r="FK723" s="7">
        <v>33.746357789912601</v>
      </c>
      <c r="FL723" s="4">
        <v>0.51647313891674296</v>
      </c>
      <c r="FM723" s="7">
        <v>20.624642857282598</v>
      </c>
      <c r="FN723" s="4">
        <v>0.31565107268321602</v>
      </c>
      <c r="FO723" s="7">
        <v>6</v>
      </c>
      <c r="FP723" s="7">
        <v>31.9098325599583</v>
      </c>
      <c r="FQ723" s="7">
        <v>18.223335666220098</v>
      </c>
      <c r="FR723" s="4">
        <v>0.57108841395449605</v>
      </c>
      <c r="FS723" s="7">
        <v>14.564808550708999</v>
      </c>
      <c r="FT723" s="4">
        <v>0.45643638284036397</v>
      </c>
      <c r="FU723" s="7">
        <v>3</v>
      </c>
      <c r="FV723" s="7">
        <v>0</v>
      </c>
      <c r="FW723" s="7">
        <v>0</v>
      </c>
      <c r="FX723" s="4"/>
      <c r="FY723" s="7">
        <v>6.0663540729046304</v>
      </c>
      <c r="FZ723" s="4"/>
      <c r="GA723" s="7">
        <v>0</v>
      </c>
      <c r="GB723" s="7">
        <v>0</v>
      </c>
      <c r="GC723" s="7">
        <v>0</v>
      </c>
      <c r="GD723" s="4"/>
      <c r="GE723" s="7">
        <v>0</v>
      </c>
      <c r="GF723" s="4"/>
      <c r="GG723" s="7">
        <v>0</v>
      </c>
      <c r="GH723" s="7">
        <v>0</v>
      </c>
      <c r="GI723" s="7">
        <v>0</v>
      </c>
      <c r="GJ723" s="4"/>
      <c r="GK723" s="7">
        <v>0</v>
      </c>
      <c r="GL723" s="4"/>
      <c r="GM723" s="7">
        <v>0</v>
      </c>
      <c r="GN723" s="7">
        <v>0</v>
      </c>
      <c r="GO723" s="7">
        <v>0</v>
      </c>
      <c r="GP723" s="4"/>
      <c r="GQ723" s="7">
        <v>0</v>
      </c>
      <c r="GR723" s="4"/>
      <c r="GS723" s="7">
        <v>0</v>
      </c>
      <c r="GT723" s="7">
        <v>0</v>
      </c>
      <c r="GU723" s="7">
        <v>0</v>
      </c>
      <c r="GV723" s="4"/>
      <c r="GW723" s="7">
        <v>0</v>
      </c>
      <c r="GX723" s="4"/>
      <c r="GY723" s="7">
        <v>0</v>
      </c>
      <c r="GZ723" s="3"/>
    </row>
    <row r="724" spans="1:208" s="11" customFormat="1" x14ac:dyDescent="0.25">
      <c r="A724" s="7" t="s">
        <v>220</v>
      </c>
      <c r="B724" s="7" t="s">
        <v>1583</v>
      </c>
      <c r="C724" s="7" t="s">
        <v>1584</v>
      </c>
      <c r="D724" s="33" t="s">
        <v>241</v>
      </c>
      <c r="E724" s="7"/>
      <c r="F724" s="8">
        <v>7.1062050677666502</v>
      </c>
      <c r="G724" s="8">
        <v>0</v>
      </c>
      <c r="H724" s="8">
        <v>0</v>
      </c>
      <c r="I724" s="8">
        <v>0</v>
      </c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>
        <v>7.1062050677666502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7.1062050677666502</v>
      </c>
      <c r="AP724" s="8"/>
      <c r="AQ724" s="8"/>
      <c r="AR724" s="8"/>
      <c r="AS724" s="8"/>
      <c r="AT724" s="8"/>
      <c r="AU724" s="8">
        <f t="shared" ref="AU724:AU787" si="58">AQ724-AP724</f>
        <v>0</v>
      </c>
      <c r="AV724" s="8">
        <f t="shared" ref="AV724:AV787" si="59">AR724-AQ724</f>
        <v>0</v>
      </c>
      <c r="AW724" s="8">
        <f t="shared" ref="AW724:AW787" si="60">AS724-AR724</f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9">
        <v>0</v>
      </c>
      <c r="BM724" s="8" t="s">
        <v>268</v>
      </c>
      <c r="BN724" s="7" t="s">
        <v>268</v>
      </c>
      <c r="BO724" s="10"/>
      <c r="BP724" s="10"/>
      <c r="BQ724" s="7" t="s">
        <v>252</v>
      </c>
      <c r="BR724" s="8"/>
      <c r="BS724" s="8"/>
      <c r="BT724" s="4"/>
      <c r="BU724" s="8"/>
      <c r="BV724" s="4"/>
      <c r="BW724" s="8"/>
      <c r="BX724" s="8"/>
      <c r="BY724" s="8"/>
      <c r="BZ724" s="4"/>
      <c r="CA724" s="8"/>
      <c r="CB724" s="4"/>
      <c r="CC724" s="8"/>
      <c r="CD724" s="8"/>
      <c r="CE724" s="8"/>
      <c r="CF724" s="4"/>
      <c r="CG724" s="8"/>
      <c r="CH724" s="4"/>
      <c r="CI724" s="8"/>
      <c r="CJ724" s="8"/>
      <c r="CK724" s="8"/>
      <c r="CL724" s="4"/>
      <c r="CM724" s="8"/>
      <c r="CN724" s="4"/>
      <c r="CO724" s="8"/>
      <c r="CP724" s="8"/>
      <c r="CQ724" s="8"/>
      <c r="CR724" s="4"/>
      <c r="CS724" s="8"/>
      <c r="CT724" s="4"/>
      <c r="CU724" s="8"/>
      <c r="CV724" s="8"/>
      <c r="CW724" s="8"/>
      <c r="CX724" s="4"/>
      <c r="CY724" s="8"/>
      <c r="CZ724" s="4"/>
      <c r="DA724" s="8"/>
      <c r="DB724" s="8"/>
      <c r="DC724" s="8"/>
      <c r="DD724" s="4"/>
      <c r="DE724" s="8"/>
      <c r="DF724" s="4"/>
      <c r="DG724" s="8"/>
      <c r="DH724" s="8"/>
      <c r="DI724" s="8"/>
      <c r="DJ724" s="4"/>
      <c r="DK724" s="8"/>
      <c r="DL724" s="4"/>
      <c r="DM724" s="8"/>
      <c r="DN724" s="8"/>
      <c r="DO724" s="8"/>
      <c r="DP724" s="4"/>
      <c r="DQ724" s="8"/>
      <c r="DR724" s="4"/>
      <c r="DS724" s="8"/>
      <c r="DT724" s="8"/>
      <c r="DU724" s="8"/>
      <c r="DV724" s="4"/>
      <c r="DW724" s="8"/>
      <c r="DX724" s="4"/>
      <c r="DY724" s="8"/>
      <c r="DZ724" s="8"/>
      <c r="EA724" s="8"/>
      <c r="EB724" s="4"/>
      <c r="EC724" s="8"/>
      <c r="ED724" s="4"/>
      <c r="EE724" s="8"/>
      <c r="EF724" s="8"/>
      <c r="EG724" s="8"/>
      <c r="EH724" s="4"/>
      <c r="EI724" s="8"/>
      <c r="EJ724" s="4"/>
      <c r="EK724" s="8"/>
      <c r="EL724" s="8"/>
      <c r="EM724" s="8"/>
      <c r="EN724" s="4"/>
      <c r="EO724" s="8"/>
      <c r="EP724" s="4"/>
      <c r="EQ724" s="8"/>
      <c r="ER724" s="8"/>
      <c r="ES724" s="8"/>
      <c r="ET724" s="4"/>
      <c r="EU724" s="8"/>
      <c r="EV724" s="4"/>
      <c r="EW724" s="8"/>
      <c r="EX724" s="8"/>
      <c r="EY724" s="8"/>
      <c r="EZ724" s="4"/>
      <c r="FA724" s="8"/>
      <c r="FB724" s="4"/>
      <c r="FC724" s="8"/>
      <c r="FD724" s="7">
        <v>0</v>
      </c>
      <c r="FE724" s="7">
        <v>0</v>
      </c>
      <c r="FF724" s="4"/>
      <c r="FG724" s="7">
        <v>0</v>
      </c>
      <c r="FH724" s="4"/>
      <c r="FI724" s="7">
        <v>0</v>
      </c>
      <c r="FJ724" s="7">
        <v>0</v>
      </c>
      <c r="FK724" s="7">
        <v>0</v>
      </c>
      <c r="FL724" s="4"/>
      <c r="FM724" s="7">
        <v>0</v>
      </c>
      <c r="FN724" s="4"/>
      <c r="FO724" s="7">
        <v>0</v>
      </c>
      <c r="FP724" s="7">
        <v>0</v>
      </c>
      <c r="FQ724" s="7">
        <v>0</v>
      </c>
      <c r="FR724" s="4"/>
      <c r="FS724" s="7">
        <v>0</v>
      </c>
      <c r="FT724" s="4"/>
      <c r="FU724" s="7">
        <v>0</v>
      </c>
      <c r="FV724" s="7">
        <v>0</v>
      </c>
      <c r="FW724" s="7">
        <v>0</v>
      </c>
      <c r="FX724" s="4"/>
      <c r="FY724" s="7">
        <v>0</v>
      </c>
      <c r="FZ724" s="4"/>
      <c r="GA724" s="7">
        <v>0</v>
      </c>
      <c r="GB724" s="7">
        <v>0</v>
      </c>
      <c r="GC724" s="7">
        <v>0</v>
      </c>
      <c r="GD724" s="4"/>
      <c r="GE724" s="7">
        <v>0</v>
      </c>
      <c r="GF724" s="4"/>
      <c r="GG724" s="7">
        <v>0</v>
      </c>
      <c r="GH724" s="7">
        <v>0</v>
      </c>
      <c r="GI724" s="7">
        <v>0</v>
      </c>
      <c r="GJ724" s="4"/>
      <c r="GK724" s="7">
        <v>0</v>
      </c>
      <c r="GL724" s="4"/>
      <c r="GM724" s="7">
        <v>0</v>
      </c>
      <c r="GN724" s="7">
        <v>0</v>
      </c>
      <c r="GO724" s="7">
        <v>0</v>
      </c>
      <c r="GP724" s="4"/>
      <c r="GQ724" s="7">
        <v>0</v>
      </c>
      <c r="GR724" s="4"/>
      <c r="GS724" s="7">
        <v>0</v>
      </c>
      <c r="GT724" s="7">
        <v>0</v>
      </c>
      <c r="GU724" s="7">
        <v>0</v>
      </c>
      <c r="GV724" s="4"/>
      <c r="GW724" s="7">
        <v>0</v>
      </c>
      <c r="GX724" s="4"/>
      <c r="GY724" s="7">
        <v>0</v>
      </c>
      <c r="GZ724" s="3"/>
    </row>
    <row r="725" spans="1:208" s="11" customFormat="1" x14ac:dyDescent="0.25">
      <c r="A725" s="7" t="s">
        <v>220</v>
      </c>
      <c r="B725" s="7" t="s">
        <v>1585</v>
      </c>
      <c r="C725" s="7" t="s">
        <v>1586</v>
      </c>
      <c r="D725" s="33" t="s">
        <v>241</v>
      </c>
      <c r="E725" s="7"/>
      <c r="F725" s="8">
        <v>271.10074885103</v>
      </c>
      <c r="G725" s="8">
        <v>235.190662591478</v>
      </c>
      <c r="H725" s="8">
        <v>222.601675684084</v>
      </c>
      <c r="I725" s="8">
        <v>40.300718344489198</v>
      </c>
      <c r="J725" s="8">
        <v>0</v>
      </c>
      <c r="K725" s="8"/>
      <c r="L725" s="8"/>
      <c r="M725" s="8"/>
      <c r="N725" s="8"/>
      <c r="O725" s="8">
        <v>0</v>
      </c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>
        <v>506.29141144250798</v>
      </c>
      <c r="AD725" s="8">
        <v>262.90239402857299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769.19380547108096</v>
      </c>
      <c r="AP725" s="8">
        <v>0</v>
      </c>
      <c r="AQ725" s="8">
        <v>0</v>
      </c>
      <c r="AR725" s="8"/>
      <c r="AS725" s="8"/>
      <c r="AT725" s="8"/>
      <c r="AU725" s="8">
        <f t="shared" si="58"/>
        <v>0</v>
      </c>
      <c r="AV725" s="8">
        <f t="shared" si="59"/>
        <v>0</v>
      </c>
      <c r="AW725" s="8">
        <f t="shared" si="60"/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9">
        <v>0</v>
      </c>
      <c r="BM725" s="8" t="s">
        <v>268</v>
      </c>
      <c r="BN725" s="7" t="s">
        <v>268</v>
      </c>
      <c r="BO725" s="10"/>
      <c r="BP725" s="10"/>
      <c r="BQ725" s="7" t="s">
        <v>252</v>
      </c>
      <c r="BR725" s="8"/>
      <c r="BS725" s="8"/>
      <c r="BT725" s="4"/>
      <c r="BU725" s="8"/>
      <c r="BV725" s="4"/>
      <c r="BW725" s="8"/>
      <c r="BX725" s="8">
        <v>0</v>
      </c>
      <c r="BY725" s="8">
        <v>0</v>
      </c>
      <c r="BZ725" s="4"/>
      <c r="CA725" s="8">
        <v>-3.4256692485392003E-2</v>
      </c>
      <c r="CB725" s="4"/>
      <c r="CC725" s="8">
        <v>0</v>
      </c>
      <c r="CD725" s="8"/>
      <c r="CE725" s="8"/>
      <c r="CF725" s="4"/>
      <c r="CG725" s="8"/>
      <c r="CH725" s="4"/>
      <c r="CI725" s="8"/>
      <c r="CJ725" s="8"/>
      <c r="CK725" s="8"/>
      <c r="CL725" s="4"/>
      <c r="CM725" s="8"/>
      <c r="CN725" s="4"/>
      <c r="CO725" s="8"/>
      <c r="CP725" s="8"/>
      <c r="CQ725" s="8"/>
      <c r="CR725" s="4"/>
      <c r="CS725" s="8"/>
      <c r="CT725" s="4"/>
      <c r="CU725" s="8"/>
      <c r="CV725" s="8"/>
      <c r="CW725" s="8"/>
      <c r="CX725" s="4"/>
      <c r="CY725" s="8"/>
      <c r="CZ725" s="4"/>
      <c r="DA725" s="8"/>
      <c r="DB725" s="8"/>
      <c r="DC725" s="8"/>
      <c r="DD725" s="4"/>
      <c r="DE725" s="8"/>
      <c r="DF725" s="4"/>
      <c r="DG725" s="8"/>
      <c r="DH725" s="8"/>
      <c r="DI725" s="8"/>
      <c r="DJ725" s="4"/>
      <c r="DK725" s="8"/>
      <c r="DL725" s="4"/>
      <c r="DM725" s="8"/>
      <c r="DN725" s="8"/>
      <c r="DO725" s="8"/>
      <c r="DP725" s="4"/>
      <c r="DQ725" s="8"/>
      <c r="DR725" s="4"/>
      <c r="DS725" s="8"/>
      <c r="DT725" s="8"/>
      <c r="DU725" s="8"/>
      <c r="DV725" s="4"/>
      <c r="DW725" s="8"/>
      <c r="DX725" s="4"/>
      <c r="DY725" s="8"/>
      <c r="DZ725" s="8"/>
      <c r="EA725" s="8"/>
      <c r="EB725" s="4"/>
      <c r="EC725" s="8"/>
      <c r="ED725" s="4"/>
      <c r="EE725" s="8"/>
      <c r="EF725" s="8"/>
      <c r="EG725" s="8"/>
      <c r="EH725" s="4"/>
      <c r="EI725" s="8"/>
      <c r="EJ725" s="4"/>
      <c r="EK725" s="8"/>
      <c r="EL725" s="8"/>
      <c r="EM725" s="8"/>
      <c r="EN725" s="4"/>
      <c r="EO725" s="8"/>
      <c r="EP725" s="4"/>
      <c r="EQ725" s="8"/>
      <c r="ER725" s="8"/>
      <c r="ES725" s="8"/>
      <c r="ET725" s="4"/>
      <c r="EU725" s="8"/>
      <c r="EV725" s="4"/>
      <c r="EW725" s="8"/>
      <c r="EX725" s="8"/>
      <c r="EY725" s="8"/>
      <c r="EZ725" s="4"/>
      <c r="FA725" s="8"/>
      <c r="FB725" s="4"/>
      <c r="FC725" s="8"/>
      <c r="FD725" s="7">
        <v>0</v>
      </c>
      <c r="FE725" s="7">
        <v>0</v>
      </c>
      <c r="FF725" s="4"/>
      <c r="FG725" s="7">
        <v>-3.4256692485392003E-2</v>
      </c>
      <c r="FH725" s="4"/>
      <c r="FI725" s="7">
        <v>0</v>
      </c>
      <c r="FJ725" s="7">
        <v>0</v>
      </c>
      <c r="FK725" s="7">
        <v>0</v>
      </c>
      <c r="FL725" s="4"/>
      <c r="FM725" s="7">
        <v>0</v>
      </c>
      <c r="FN725" s="4"/>
      <c r="FO725" s="7">
        <v>0</v>
      </c>
      <c r="FP725" s="7">
        <v>0</v>
      </c>
      <c r="FQ725" s="7">
        <v>0</v>
      </c>
      <c r="FR725" s="4"/>
      <c r="FS725" s="7">
        <v>0</v>
      </c>
      <c r="FT725" s="4"/>
      <c r="FU725" s="7">
        <v>0</v>
      </c>
      <c r="FV725" s="7">
        <v>0</v>
      </c>
      <c r="FW725" s="7">
        <v>0</v>
      </c>
      <c r="FX725" s="4"/>
      <c r="FY725" s="7">
        <v>0</v>
      </c>
      <c r="FZ725" s="4"/>
      <c r="GA725" s="7">
        <v>0</v>
      </c>
      <c r="GB725" s="7">
        <v>0</v>
      </c>
      <c r="GC725" s="7">
        <v>0</v>
      </c>
      <c r="GD725" s="4"/>
      <c r="GE725" s="7">
        <v>0</v>
      </c>
      <c r="GF725" s="4"/>
      <c r="GG725" s="7">
        <v>0</v>
      </c>
      <c r="GH725" s="7">
        <v>0</v>
      </c>
      <c r="GI725" s="7">
        <v>0</v>
      </c>
      <c r="GJ725" s="4"/>
      <c r="GK725" s="7">
        <v>0</v>
      </c>
      <c r="GL725" s="4"/>
      <c r="GM725" s="7">
        <v>0</v>
      </c>
      <c r="GN725" s="7">
        <v>0</v>
      </c>
      <c r="GO725" s="7">
        <v>0</v>
      </c>
      <c r="GP725" s="4"/>
      <c r="GQ725" s="7">
        <v>0</v>
      </c>
      <c r="GR725" s="4"/>
      <c r="GS725" s="7">
        <v>0</v>
      </c>
      <c r="GT725" s="7">
        <v>0</v>
      </c>
      <c r="GU725" s="7">
        <v>0</v>
      </c>
      <c r="GV725" s="4"/>
      <c r="GW725" s="7">
        <v>0</v>
      </c>
      <c r="GX725" s="4"/>
      <c r="GY725" s="7">
        <v>0</v>
      </c>
      <c r="GZ725" s="3"/>
    </row>
    <row r="726" spans="1:208" s="11" customFormat="1" x14ac:dyDescent="0.25">
      <c r="A726" s="7" t="s">
        <v>220</v>
      </c>
      <c r="B726" s="7" t="s">
        <v>1587</v>
      </c>
      <c r="C726" s="7" t="s">
        <v>1588</v>
      </c>
      <c r="D726" s="33" t="s">
        <v>231</v>
      </c>
      <c r="E726" s="7"/>
      <c r="F726" s="8">
        <v>28.085786618860102</v>
      </c>
      <c r="G726" s="8">
        <v>27.8562445993349</v>
      </c>
      <c r="H726" s="8">
        <v>27.693550591007</v>
      </c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>
        <v>55.942031218194998</v>
      </c>
      <c r="AD726" s="8">
        <v>27.693550591007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83.635581809201994</v>
      </c>
      <c r="AP726" s="8"/>
      <c r="AQ726" s="8"/>
      <c r="AR726" s="8"/>
      <c r="AS726" s="8"/>
      <c r="AT726" s="8"/>
      <c r="AU726" s="8">
        <f t="shared" si="58"/>
        <v>0</v>
      </c>
      <c r="AV726" s="8">
        <f t="shared" si="59"/>
        <v>0</v>
      </c>
      <c r="AW726" s="8">
        <f t="shared" si="60"/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9">
        <v>0</v>
      </c>
      <c r="BM726" s="8" t="s">
        <v>268</v>
      </c>
      <c r="BN726" s="7" t="s">
        <v>268</v>
      </c>
      <c r="BO726" s="10"/>
      <c r="BP726" s="10"/>
      <c r="BQ726" s="7" t="s">
        <v>252</v>
      </c>
      <c r="BR726" s="8"/>
      <c r="BS726" s="8"/>
      <c r="BT726" s="4"/>
      <c r="BU726" s="8"/>
      <c r="BV726" s="4"/>
      <c r="BW726" s="8"/>
      <c r="BX726" s="8"/>
      <c r="BY726" s="8"/>
      <c r="BZ726" s="4"/>
      <c r="CA726" s="8"/>
      <c r="CB726" s="4"/>
      <c r="CC726" s="8"/>
      <c r="CD726" s="8"/>
      <c r="CE726" s="8"/>
      <c r="CF726" s="4"/>
      <c r="CG726" s="8"/>
      <c r="CH726" s="4"/>
      <c r="CI726" s="8"/>
      <c r="CJ726" s="8"/>
      <c r="CK726" s="8"/>
      <c r="CL726" s="4"/>
      <c r="CM726" s="8"/>
      <c r="CN726" s="4"/>
      <c r="CO726" s="8"/>
      <c r="CP726" s="8"/>
      <c r="CQ726" s="8"/>
      <c r="CR726" s="4"/>
      <c r="CS726" s="8"/>
      <c r="CT726" s="4"/>
      <c r="CU726" s="8"/>
      <c r="CV726" s="8"/>
      <c r="CW726" s="8"/>
      <c r="CX726" s="4"/>
      <c r="CY726" s="8"/>
      <c r="CZ726" s="4"/>
      <c r="DA726" s="8"/>
      <c r="DB726" s="8"/>
      <c r="DC726" s="8"/>
      <c r="DD726" s="4"/>
      <c r="DE726" s="8"/>
      <c r="DF726" s="4"/>
      <c r="DG726" s="8"/>
      <c r="DH726" s="8"/>
      <c r="DI726" s="8"/>
      <c r="DJ726" s="4"/>
      <c r="DK726" s="8"/>
      <c r="DL726" s="4"/>
      <c r="DM726" s="8"/>
      <c r="DN726" s="8"/>
      <c r="DO726" s="8"/>
      <c r="DP726" s="4"/>
      <c r="DQ726" s="8"/>
      <c r="DR726" s="4"/>
      <c r="DS726" s="8"/>
      <c r="DT726" s="8"/>
      <c r="DU726" s="8"/>
      <c r="DV726" s="4"/>
      <c r="DW726" s="8"/>
      <c r="DX726" s="4"/>
      <c r="DY726" s="8"/>
      <c r="DZ726" s="8"/>
      <c r="EA726" s="8"/>
      <c r="EB726" s="4"/>
      <c r="EC726" s="8"/>
      <c r="ED726" s="4"/>
      <c r="EE726" s="8"/>
      <c r="EF726" s="8"/>
      <c r="EG726" s="8"/>
      <c r="EH726" s="4"/>
      <c r="EI726" s="8"/>
      <c r="EJ726" s="4"/>
      <c r="EK726" s="8"/>
      <c r="EL726" s="8"/>
      <c r="EM726" s="8"/>
      <c r="EN726" s="4"/>
      <c r="EO726" s="8"/>
      <c r="EP726" s="4"/>
      <c r="EQ726" s="8"/>
      <c r="ER726" s="8"/>
      <c r="ES726" s="8"/>
      <c r="ET726" s="4"/>
      <c r="EU726" s="8"/>
      <c r="EV726" s="4"/>
      <c r="EW726" s="8"/>
      <c r="EX726" s="8"/>
      <c r="EY726" s="8"/>
      <c r="EZ726" s="4"/>
      <c r="FA726" s="8"/>
      <c r="FB726" s="4"/>
      <c r="FC726" s="8"/>
      <c r="FD726" s="7">
        <v>0</v>
      </c>
      <c r="FE726" s="7">
        <v>0</v>
      </c>
      <c r="FF726" s="4"/>
      <c r="FG726" s="7">
        <v>0</v>
      </c>
      <c r="FH726" s="4"/>
      <c r="FI726" s="7">
        <v>0</v>
      </c>
      <c r="FJ726" s="7">
        <v>0</v>
      </c>
      <c r="FK726" s="7">
        <v>0</v>
      </c>
      <c r="FL726" s="4"/>
      <c r="FM726" s="7">
        <v>0</v>
      </c>
      <c r="FN726" s="4"/>
      <c r="FO726" s="7">
        <v>0</v>
      </c>
      <c r="FP726" s="7">
        <v>0</v>
      </c>
      <c r="FQ726" s="7">
        <v>0</v>
      </c>
      <c r="FR726" s="4"/>
      <c r="FS726" s="7">
        <v>0</v>
      </c>
      <c r="FT726" s="4"/>
      <c r="FU726" s="7">
        <v>0</v>
      </c>
      <c r="FV726" s="7">
        <v>0</v>
      </c>
      <c r="FW726" s="7">
        <v>0</v>
      </c>
      <c r="FX726" s="4"/>
      <c r="FY726" s="7">
        <v>0</v>
      </c>
      <c r="FZ726" s="4"/>
      <c r="GA726" s="7">
        <v>0</v>
      </c>
      <c r="GB726" s="7">
        <v>0</v>
      </c>
      <c r="GC726" s="7">
        <v>0</v>
      </c>
      <c r="GD726" s="4"/>
      <c r="GE726" s="7">
        <v>0</v>
      </c>
      <c r="GF726" s="4"/>
      <c r="GG726" s="7">
        <v>0</v>
      </c>
      <c r="GH726" s="7">
        <v>0</v>
      </c>
      <c r="GI726" s="7">
        <v>0</v>
      </c>
      <c r="GJ726" s="4"/>
      <c r="GK726" s="7">
        <v>0</v>
      </c>
      <c r="GL726" s="4"/>
      <c r="GM726" s="7">
        <v>0</v>
      </c>
      <c r="GN726" s="7">
        <v>0</v>
      </c>
      <c r="GO726" s="7">
        <v>0</v>
      </c>
      <c r="GP726" s="4"/>
      <c r="GQ726" s="7">
        <v>0</v>
      </c>
      <c r="GR726" s="4"/>
      <c r="GS726" s="7">
        <v>0</v>
      </c>
      <c r="GT726" s="7">
        <v>0</v>
      </c>
      <c r="GU726" s="7">
        <v>0</v>
      </c>
      <c r="GV726" s="4"/>
      <c r="GW726" s="7">
        <v>0</v>
      </c>
      <c r="GX726" s="4"/>
      <c r="GY726" s="7">
        <v>0</v>
      </c>
      <c r="GZ726" s="3"/>
    </row>
    <row r="727" spans="1:208" s="11" customFormat="1" x14ac:dyDescent="0.25">
      <c r="A727" s="7" t="s">
        <v>220</v>
      </c>
      <c r="B727" s="7" t="s">
        <v>1589</v>
      </c>
      <c r="C727" s="7"/>
      <c r="D727" s="33"/>
      <c r="E727" s="7"/>
      <c r="F727" s="8">
        <v>354.99750389080498</v>
      </c>
      <c r="G727" s="8">
        <v>365.40554556391101</v>
      </c>
      <c r="H727" s="8">
        <v>396.94252212941802</v>
      </c>
      <c r="I727" s="8">
        <v>443.59621520254001</v>
      </c>
      <c r="J727" s="8">
        <v>389.84264232312302</v>
      </c>
      <c r="K727" s="8">
        <v>394.24480348109603</v>
      </c>
      <c r="L727" s="8">
        <v>336.62748061276801</v>
      </c>
      <c r="M727" s="8">
        <v>298.14749274152501</v>
      </c>
      <c r="N727" s="8">
        <v>299.05676888630398</v>
      </c>
      <c r="O727" s="8">
        <v>104.084091811283</v>
      </c>
      <c r="P727" s="8">
        <v>0</v>
      </c>
      <c r="Q727" s="8">
        <v>0</v>
      </c>
      <c r="R727" s="8">
        <v>0</v>
      </c>
      <c r="S727" s="8">
        <v>0</v>
      </c>
      <c r="T727" s="8"/>
      <c r="U727" s="8"/>
      <c r="V727" s="8"/>
      <c r="W727" s="8"/>
      <c r="X727" s="8"/>
      <c r="Y727" s="8"/>
      <c r="Z727" s="8"/>
      <c r="AA727" s="8"/>
      <c r="AB727" s="8"/>
      <c r="AC727" s="8">
        <v>720.40304945471598</v>
      </c>
      <c r="AD727" s="8">
        <v>840.53873733195803</v>
      </c>
      <c r="AE727" s="8">
        <v>784.08744580421899</v>
      </c>
      <c r="AF727" s="8">
        <v>634.77497335429302</v>
      </c>
      <c r="AG727" s="8">
        <v>403.14086069758702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1560.94178678667</v>
      </c>
      <c r="AP727" s="8">
        <v>1418.86241915851</v>
      </c>
      <c r="AQ727" s="8">
        <v>403.14086069758798</v>
      </c>
      <c r="AR727" s="8">
        <v>0</v>
      </c>
      <c r="AS727" s="8"/>
      <c r="AT727" s="8"/>
      <c r="AU727" s="8">
        <f t="shared" si="58"/>
        <v>-1015.721558460922</v>
      </c>
      <c r="AV727" s="8">
        <f t="shared" si="59"/>
        <v>-403.14086069758798</v>
      </c>
      <c r="AW727" s="8">
        <f t="shared" si="60"/>
        <v>0</v>
      </c>
      <c r="AX727" s="8">
        <v>-38.479987871242301</v>
      </c>
      <c r="AY727" s="8">
        <v>0.90927614477891405</v>
      </c>
      <c r="AZ727" s="8">
        <v>-194.97267707502101</v>
      </c>
      <c r="BA727" s="8">
        <v>-104.084091811283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9">
        <v>0</v>
      </c>
      <c r="BM727" s="8" t="s">
        <v>268</v>
      </c>
      <c r="BN727" s="7" t="s">
        <v>268</v>
      </c>
      <c r="BO727" s="10"/>
      <c r="BP727" s="10"/>
      <c r="BQ727" s="7" t="s">
        <v>252</v>
      </c>
      <c r="BR727" s="8">
        <v>303.01485026244097</v>
      </c>
      <c r="BS727" s="8">
        <v>181.98024440540499</v>
      </c>
      <c r="BT727" s="4">
        <v>0.60056543185190903</v>
      </c>
      <c r="BU727" s="8">
        <v>120.397184083189</v>
      </c>
      <c r="BV727" s="4">
        <v>0.39733096902317899</v>
      </c>
      <c r="BW727" s="8">
        <v>44.774193548387103</v>
      </c>
      <c r="BX727" s="8">
        <v>111.418992149677</v>
      </c>
      <c r="BY727" s="8">
        <v>70.020984457607199</v>
      </c>
      <c r="BZ727" s="4">
        <v>0.62844747656255195</v>
      </c>
      <c r="CA727" s="8">
        <v>46.160212126587503</v>
      </c>
      <c r="CB727" s="4">
        <v>0.414293929930521</v>
      </c>
      <c r="CC727" s="8">
        <v>13.677419354838699</v>
      </c>
      <c r="CD727" s="8">
        <v>0</v>
      </c>
      <c r="CE727" s="8">
        <v>0</v>
      </c>
      <c r="CF727" s="4"/>
      <c r="CG727" s="8">
        <v>-0.27783929054552098</v>
      </c>
      <c r="CH727" s="4"/>
      <c r="CI727" s="8">
        <v>0</v>
      </c>
      <c r="CJ727" s="8">
        <v>0</v>
      </c>
      <c r="CK727" s="8">
        <v>0</v>
      </c>
      <c r="CL727" s="4"/>
      <c r="CM727" s="8">
        <v>-5.3185672649712998E-3</v>
      </c>
      <c r="CN727" s="4"/>
      <c r="CO727" s="8">
        <v>0</v>
      </c>
      <c r="CP727" s="8">
        <v>0</v>
      </c>
      <c r="CQ727" s="8">
        <v>0</v>
      </c>
      <c r="CR727" s="4"/>
      <c r="CS727" s="8">
        <v>-1.0997583243823801E-3</v>
      </c>
      <c r="CT727" s="4"/>
      <c r="CU727" s="8">
        <v>0</v>
      </c>
      <c r="CV727" s="8">
        <v>0</v>
      </c>
      <c r="CW727" s="8">
        <v>0</v>
      </c>
      <c r="CX727" s="4"/>
      <c r="CY727" s="8">
        <v>-2.6120162381596802E-2</v>
      </c>
      <c r="CZ727" s="4"/>
      <c r="DA727" s="8">
        <v>0</v>
      </c>
      <c r="DB727" s="8"/>
      <c r="DC727" s="8"/>
      <c r="DD727" s="4"/>
      <c r="DE727" s="8"/>
      <c r="DF727" s="4"/>
      <c r="DG727" s="8"/>
      <c r="DH727" s="8"/>
      <c r="DI727" s="8"/>
      <c r="DJ727" s="4"/>
      <c r="DK727" s="8"/>
      <c r="DL727" s="4"/>
      <c r="DM727" s="8"/>
      <c r="DN727" s="8"/>
      <c r="DO727" s="8"/>
      <c r="DP727" s="4"/>
      <c r="DQ727" s="8"/>
      <c r="DR727" s="4"/>
      <c r="DS727" s="8"/>
      <c r="DT727" s="8"/>
      <c r="DU727" s="8"/>
      <c r="DV727" s="4"/>
      <c r="DW727" s="8"/>
      <c r="DX727" s="4"/>
      <c r="DY727" s="8"/>
      <c r="DZ727" s="8"/>
      <c r="EA727" s="8"/>
      <c r="EB727" s="4"/>
      <c r="EC727" s="8"/>
      <c r="ED727" s="4"/>
      <c r="EE727" s="8"/>
      <c r="EF727" s="8"/>
      <c r="EG727" s="8"/>
      <c r="EH727" s="4"/>
      <c r="EI727" s="8"/>
      <c r="EJ727" s="4"/>
      <c r="EK727" s="8"/>
      <c r="EL727" s="8"/>
      <c r="EM727" s="8"/>
      <c r="EN727" s="4"/>
      <c r="EO727" s="8"/>
      <c r="EP727" s="4"/>
      <c r="EQ727" s="8"/>
      <c r="ER727" s="8"/>
      <c r="ES727" s="8"/>
      <c r="ET727" s="4"/>
      <c r="EU727" s="8"/>
      <c r="EV727" s="4"/>
      <c r="EW727" s="8"/>
      <c r="EX727" s="8"/>
      <c r="EY727" s="8"/>
      <c r="EZ727" s="4"/>
      <c r="FA727" s="8"/>
      <c r="FB727" s="4"/>
      <c r="FC727" s="8"/>
      <c r="FD727" s="7">
        <v>414.433842412118</v>
      </c>
      <c r="FE727" s="7">
        <v>252.00122886301199</v>
      </c>
      <c r="FF727" s="4">
        <v>0.60806141553570003</v>
      </c>
      <c r="FG727" s="7">
        <v>166.55739620977701</v>
      </c>
      <c r="FH727" s="4">
        <v>0.40189139776898303</v>
      </c>
      <c r="FI727" s="7">
        <v>58.451612903225801</v>
      </c>
      <c r="FJ727" s="7">
        <v>0</v>
      </c>
      <c r="FK727" s="7">
        <v>0</v>
      </c>
      <c r="FL727" s="4"/>
      <c r="FM727" s="7">
        <v>-0.28315785781049302</v>
      </c>
      <c r="FN727" s="4"/>
      <c r="FO727" s="7">
        <v>0</v>
      </c>
      <c r="FP727" s="7">
        <v>0</v>
      </c>
      <c r="FQ727" s="7">
        <v>0</v>
      </c>
      <c r="FR727" s="4"/>
      <c r="FS727" s="7">
        <v>-2.72199207059791E-2</v>
      </c>
      <c r="FT727" s="4"/>
      <c r="FU727" s="7">
        <v>0</v>
      </c>
      <c r="FV727" s="7">
        <v>0</v>
      </c>
      <c r="FW727" s="7">
        <v>0</v>
      </c>
      <c r="FX727" s="4"/>
      <c r="FY727" s="7">
        <v>0</v>
      </c>
      <c r="FZ727" s="4"/>
      <c r="GA727" s="7">
        <v>0</v>
      </c>
      <c r="GB727" s="7">
        <v>0</v>
      </c>
      <c r="GC727" s="7">
        <v>0</v>
      </c>
      <c r="GD727" s="4"/>
      <c r="GE727" s="7">
        <v>0</v>
      </c>
      <c r="GF727" s="4"/>
      <c r="GG727" s="7">
        <v>0</v>
      </c>
      <c r="GH727" s="7">
        <v>0</v>
      </c>
      <c r="GI727" s="7">
        <v>0</v>
      </c>
      <c r="GJ727" s="4"/>
      <c r="GK727" s="7">
        <v>0</v>
      </c>
      <c r="GL727" s="4"/>
      <c r="GM727" s="7">
        <v>0</v>
      </c>
      <c r="GN727" s="7">
        <v>0</v>
      </c>
      <c r="GO727" s="7">
        <v>0</v>
      </c>
      <c r="GP727" s="4"/>
      <c r="GQ727" s="7">
        <v>0</v>
      </c>
      <c r="GR727" s="4"/>
      <c r="GS727" s="7">
        <v>0</v>
      </c>
      <c r="GT727" s="7">
        <v>0</v>
      </c>
      <c r="GU727" s="7">
        <v>0</v>
      </c>
      <c r="GV727" s="4"/>
      <c r="GW727" s="7">
        <v>0</v>
      </c>
      <c r="GX727" s="4"/>
      <c r="GY727" s="7">
        <v>0</v>
      </c>
      <c r="GZ727" s="3"/>
    </row>
    <row r="728" spans="1:208" s="11" customFormat="1" x14ac:dyDescent="0.25">
      <c r="A728" s="7" t="s">
        <v>220</v>
      </c>
      <c r="B728" s="7" t="s">
        <v>1590</v>
      </c>
      <c r="C728" s="7" t="s">
        <v>1591</v>
      </c>
      <c r="D728" s="33" t="s">
        <v>241</v>
      </c>
      <c r="E728" s="7"/>
      <c r="F728" s="8">
        <v>78.809611638475104</v>
      </c>
      <c r="G728" s="8">
        <v>90.754153144027001</v>
      </c>
      <c r="H728" s="8">
        <v>1.9235702758008699</v>
      </c>
      <c r="I728" s="8">
        <v>0</v>
      </c>
      <c r="J728" s="8"/>
      <c r="K728" s="8"/>
      <c r="L728" s="8"/>
      <c r="M728" s="8"/>
      <c r="N728" s="8"/>
      <c r="O728" s="8"/>
      <c r="P728" s="8"/>
      <c r="Q728" s="8"/>
      <c r="R728" s="8"/>
      <c r="S728" s="8">
        <v>13.692796532105101</v>
      </c>
      <c r="T728" s="8">
        <v>23.139459179025</v>
      </c>
      <c r="U728" s="8">
        <v>0</v>
      </c>
      <c r="V728" s="8"/>
      <c r="W728" s="8"/>
      <c r="X728" s="8"/>
      <c r="Y728" s="8"/>
      <c r="Z728" s="8"/>
      <c r="AA728" s="8"/>
      <c r="AB728" s="8"/>
      <c r="AC728" s="8">
        <v>169.56376478250201</v>
      </c>
      <c r="AD728" s="8">
        <v>1.9235702758008699</v>
      </c>
      <c r="AE728" s="8">
        <v>0</v>
      </c>
      <c r="AF728" s="8">
        <v>0</v>
      </c>
      <c r="AG728" s="8">
        <v>0</v>
      </c>
      <c r="AH728" s="8">
        <v>0</v>
      </c>
      <c r="AI728" s="8">
        <v>13.692796532105101</v>
      </c>
      <c r="AJ728" s="8">
        <v>23.139459179025</v>
      </c>
      <c r="AK728" s="8">
        <v>0</v>
      </c>
      <c r="AL728" s="8">
        <v>0</v>
      </c>
      <c r="AM728" s="8">
        <v>0</v>
      </c>
      <c r="AN728" s="8">
        <v>0</v>
      </c>
      <c r="AO728" s="8">
        <v>171.48733505830299</v>
      </c>
      <c r="AP728" s="8"/>
      <c r="AQ728" s="8"/>
      <c r="AR728" s="8">
        <v>36.832255711130202</v>
      </c>
      <c r="AS728" s="8"/>
      <c r="AT728" s="8"/>
      <c r="AU728" s="8">
        <f t="shared" si="58"/>
        <v>0</v>
      </c>
      <c r="AV728" s="8">
        <f t="shared" si="59"/>
        <v>36.832255711130202</v>
      </c>
      <c r="AW728" s="8">
        <f t="shared" si="60"/>
        <v>-36.832255711130202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13.692796532105101</v>
      </c>
      <c r="BE728" s="8">
        <v>9.4466626469199007</v>
      </c>
      <c r="BF728" s="8">
        <v>-23.139459179025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9">
        <v>0</v>
      </c>
      <c r="BM728" s="8" t="s">
        <v>268</v>
      </c>
      <c r="BN728" s="7" t="s">
        <v>268</v>
      </c>
      <c r="BO728" s="10"/>
      <c r="BP728" s="10"/>
      <c r="BQ728" s="7" t="s">
        <v>252</v>
      </c>
      <c r="BR728" s="8"/>
      <c r="BS728" s="8"/>
      <c r="BT728" s="4"/>
      <c r="BU728" s="8"/>
      <c r="BV728" s="4"/>
      <c r="BW728" s="8"/>
      <c r="BX728" s="8"/>
      <c r="BY728" s="8"/>
      <c r="BZ728" s="4"/>
      <c r="CA728" s="8"/>
      <c r="CB728" s="4"/>
      <c r="CC728" s="8"/>
      <c r="CD728" s="8"/>
      <c r="CE728" s="8"/>
      <c r="CF728" s="4"/>
      <c r="CG728" s="8"/>
      <c r="CH728" s="4"/>
      <c r="CI728" s="8"/>
      <c r="CJ728" s="8"/>
      <c r="CK728" s="8"/>
      <c r="CL728" s="4"/>
      <c r="CM728" s="8"/>
      <c r="CN728" s="4"/>
      <c r="CO728" s="8"/>
      <c r="CP728" s="8"/>
      <c r="CQ728" s="8"/>
      <c r="CR728" s="4"/>
      <c r="CS728" s="8"/>
      <c r="CT728" s="4"/>
      <c r="CU728" s="8"/>
      <c r="CV728" s="8">
        <v>13.692796532105101</v>
      </c>
      <c r="CW728" s="8">
        <v>-6.3182877269031906E-2</v>
      </c>
      <c r="CX728" s="4">
        <v>-4.6143150612724601E-3</v>
      </c>
      <c r="CY728" s="8">
        <v>-1.0569441885667801</v>
      </c>
      <c r="CZ728" s="4">
        <v>-7.7189797284184805E-2</v>
      </c>
      <c r="DA728" s="8">
        <v>0.8</v>
      </c>
      <c r="DB728" s="8">
        <v>23.139459179025</v>
      </c>
      <c r="DC728" s="8">
        <v>9.1156798715212197</v>
      </c>
      <c r="DD728" s="4">
        <v>0.39394524310162798</v>
      </c>
      <c r="DE728" s="8">
        <v>7.8868412860546098</v>
      </c>
      <c r="DF728" s="4">
        <v>0.340839482247006</v>
      </c>
      <c r="DG728" s="8">
        <v>1.06666666666667</v>
      </c>
      <c r="DH728" s="8">
        <v>0</v>
      </c>
      <c r="DI728" s="8">
        <v>0</v>
      </c>
      <c r="DJ728" s="4"/>
      <c r="DK728" s="8">
        <v>-3.02038668612295E-3</v>
      </c>
      <c r="DL728" s="4"/>
      <c r="DM728" s="8">
        <v>0</v>
      </c>
      <c r="DN728" s="8"/>
      <c r="DO728" s="8"/>
      <c r="DP728" s="4"/>
      <c r="DQ728" s="8"/>
      <c r="DR728" s="4"/>
      <c r="DS728" s="8"/>
      <c r="DT728" s="8"/>
      <c r="DU728" s="8"/>
      <c r="DV728" s="4"/>
      <c r="DW728" s="8"/>
      <c r="DX728" s="4"/>
      <c r="DY728" s="8"/>
      <c r="DZ728" s="8"/>
      <c r="EA728" s="8"/>
      <c r="EB728" s="4"/>
      <c r="EC728" s="8"/>
      <c r="ED728" s="4"/>
      <c r="EE728" s="8"/>
      <c r="EF728" s="8"/>
      <c r="EG728" s="8"/>
      <c r="EH728" s="4"/>
      <c r="EI728" s="8"/>
      <c r="EJ728" s="4"/>
      <c r="EK728" s="8"/>
      <c r="EL728" s="8"/>
      <c r="EM728" s="8"/>
      <c r="EN728" s="4"/>
      <c r="EO728" s="8"/>
      <c r="EP728" s="4"/>
      <c r="EQ728" s="8"/>
      <c r="ER728" s="8"/>
      <c r="ES728" s="8"/>
      <c r="ET728" s="4"/>
      <c r="EU728" s="8"/>
      <c r="EV728" s="4"/>
      <c r="EW728" s="8"/>
      <c r="EX728" s="8"/>
      <c r="EY728" s="8"/>
      <c r="EZ728" s="4"/>
      <c r="FA728" s="8"/>
      <c r="FB728" s="4"/>
      <c r="FC728" s="8"/>
      <c r="FD728" s="7">
        <v>0</v>
      </c>
      <c r="FE728" s="7">
        <v>0</v>
      </c>
      <c r="FF728" s="4"/>
      <c r="FG728" s="7">
        <v>0</v>
      </c>
      <c r="FH728" s="4"/>
      <c r="FI728" s="7">
        <v>0</v>
      </c>
      <c r="FJ728" s="7">
        <v>0</v>
      </c>
      <c r="FK728" s="7">
        <v>0</v>
      </c>
      <c r="FL728" s="4"/>
      <c r="FM728" s="7">
        <v>0</v>
      </c>
      <c r="FN728" s="4"/>
      <c r="FO728" s="7">
        <v>0</v>
      </c>
      <c r="FP728" s="7">
        <v>13.692796532105101</v>
      </c>
      <c r="FQ728" s="7">
        <v>-6.3182877269031906E-2</v>
      </c>
      <c r="FR728" s="4">
        <v>-4.6143150612724601E-3</v>
      </c>
      <c r="FS728" s="7">
        <v>-1.0569441885667801</v>
      </c>
      <c r="FT728" s="4">
        <v>-7.7189797284184805E-2</v>
      </c>
      <c r="FU728" s="7">
        <v>0.8</v>
      </c>
      <c r="FV728" s="7">
        <v>23.139459179025</v>
      </c>
      <c r="FW728" s="7">
        <v>9.1156798715212197</v>
      </c>
      <c r="FX728" s="4">
        <v>0.39394524310162798</v>
      </c>
      <c r="FY728" s="7">
        <v>7.88382089936849</v>
      </c>
      <c r="FZ728" s="4">
        <v>0.34070895254608402</v>
      </c>
      <c r="GA728" s="7">
        <v>1.06666666666667</v>
      </c>
      <c r="GB728" s="7">
        <v>0</v>
      </c>
      <c r="GC728" s="7">
        <v>0</v>
      </c>
      <c r="GD728" s="4"/>
      <c r="GE728" s="7">
        <v>0</v>
      </c>
      <c r="GF728" s="4"/>
      <c r="GG728" s="7">
        <v>0</v>
      </c>
      <c r="GH728" s="7">
        <v>0</v>
      </c>
      <c r="GI728" s="7">
        <v>0</v>
      </c>
      <c r="GJ728" s="4"/>
      <c r="GK728" s="7">
        <v>0</v>
      </c>
      <c r="GL728" s="4"/>
      <c r="GM728" s="7">
        <v>0</v>
      </c>
      <c r="GN728" s="7">
        <v>0</v>
      </c>
      <c r="GO728" s="7">
        <v>0</v>
      </c>
      <c r="GP728" s="4"/>
      <c r="GQ728" s="7">
        <v>0</v>
      </c>
      <c r="GR728" s="4"/>
      <c r="GS728" s="7">
        <v>0</v>
      </c>
      <c r="GT728" s="7">
        <v>0</v>
      </c>
      <c r="GU728" s="7">
        <v>0</v>
      </c>
      <c r="GV728" s="4"/>
      <c r="GW728" s="7">
        <v>0</v>
      </c>
      <c r="GX728" s="4"/>
      <c r="GY728" s="7">
        <v>0</v>
      </c>
      <c r="GZ728" s="3"/>
    </row>
    <row r="729" spans="1:208" s="11" customFormat="1" x14ac:dyDescent="0.25">
      <c r="A729" s="7" t="s">
        <v>220</v>
      </c>
      <c r="B729" s="7" t="s">
        <v>1592</v>
      </c>
      <c r="C729" s="7" t="s">
        <v>1593</v>
      </c>
      <c r="D729" s="33" t="s">
        <v>223</v>
      </c>
      <c r="E729" s="7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>
        <v>596.00733677487096</v>
      </c>
      <c r="AA729" s="8">
        <v>702.60920188000205</v>
      </c>
      <c r="AB729" s="8">
        <v>189.86551839377901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1298.6165386548701</v>
      </c>
      <c r="AN729" s="8">
        <v>189.86551839377901</v>
      </c>
      <c r="AO729" s="8"/>
      <c r="AP729" s="8"/>
      <c r="AQ729" s="8"/>
      <c r="AR729" s="8"/>
      <c r="AS729" s="8"/>
      <c r="AT729" s="8">
        <v>1488.4820570486499</v>
      </c>
      <c r="AU729" s="8">
        <f t="shared" si="58"/>
        <v>0</v>
      </c>
      <c r="AV729" s="8">
        <f t="shared" si="59"/>
        <v>0</v>
      </c>
      <c r="AW729" s="8">
        <f t="shared" si="60"/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596.00733677487096</v>
      </c>
      <c r="BL729" s="9">
        <v>106.601865105131</v>
      </c>
      <c r="BM729" s="8" t="s">
        <v>268</v>
      </c>
      <c r="BN729" s="7" t="s">
        <v>268</v>
      </c>
      <c r="BO729" s="10"/>
      <c r="BP729" s="10"/>
      <c r="BQ729" s="7" t="s">
        <v>252</v>
      </c>
      <c r="BR729" s="8"/>
      <c r="BS729" s="8"/>
      <c r="BT729" s="4"/>
      <c r="BU729" s="8"/>
      <c r="BV729" s="4"/>
      <c r="BW729" s="8"/>
      <c r="BX729" s="8"/>
      <c r="BY729" s="8"/>
      <c r="BZ729" s="4"/>
      <c r="CA729" s="8"/>
      <c r="CB729" s="4"/>
      <c r="CC729" s="8"/>
      <c r="CD729" s="8"/>
      <c r="CE729" s="8"/>
      <c r="CF729" s="4"/>
      <c r="CG729" s="8"/>
      <c r="CH729" s="4"/>
      <c r="CI729" s="8"/>
      <c r="CJ729" s="8"/>
      <c r="CK729" s="8"/>
      <c r="CL729" s="4"/>
      <c r="CM729" s="8"/>
      <c r="CN729" s="4"/>
      <c r="CO729" s="8"/>
      <c r="CP729" s="8"/>
      <c r="CQ729" s="8"/>
      <c r="CR729" s="4"/>
      <c r="CS729" s="8"/>
      <c r="CT729" s="4"/>
      <c r="CU729" s="8"/>
      <c r="CV729" s="8"/>
      <c r="CW729" s="8"/>
      <c r="CX729" s="4"/>
      <c r="CY729" s="8"/>
      <c r="CZ729" s="4"/>
      <c r="DA729" s="8"/>
      <c r="DB729" s="8"/>
      <c r="DC729" s="8"/>
      <c r="DD729" s="4"/>
      <c r="DE729" s="8"/>
      <c r="DF729" s="4"/>
      <c r="DG729" s="8"/>
      <c r="DH729" s="8"/>
      <c r="DI729" s="8"/>
      <c r="DJ729" s="4"/>
      <c r="DK729" s="8"/>
      <c r="DL729" s="4"/>
      <c r="DM729" s="8"/>
      <c r="DN729" s="8"/>
      <c r="DO729" s="8"/>
      <c r="DP729" s="4"/>
      <c r="DQ729" s="8"/>
      <c r="DR729" s="4"/>
      <c r="DS729" s="8"/>
      <c r="DT729" s="8"/>
      <c r="DU729" s="8"/>
      <c r="DV729" s="4"/>
      <c r="DW729" s="8"/>
      <c r="DX729" s="4"/>
      <c r="DY729" s="8"/>
      <c r="DZ729" s="8"/>
      <c r="EA729" s="8"/>
      <c r="EB729" s="4"/>
      <c r="EC729" s="8"/>
      <c r="ED729" s="4"/>
      <c r="EE729" s="8"/>
      <c r="EF729" s="8"/>
      <c r="EG729" s="8"/>
      <c r="EH729" s="4"/>
      <c r="EI729" s="8"/>
      <c r="EJ729" s="4"/>
      <c r="EK729" s="8"/>
      <c r="EL729" s="8">
        <v>596.00815816249496</v>
      </c>
      <c r="EM729" s="8">
        <v>318.76233055446602</v>
      </c>
      <c r="EN729" s="4">
        <v>0.53482880425196999</v>
      </c>
      <c r="EO729" s="8">
        <v>271.084073876611</v>
      </c>
      <c r="EP729" s="4">
        <v>0.45483282428946598</v>
      </c>
      <c r="EQ729" s="8">
        <v>42.496774193548397</v>
      </c>
      <c r="ER729" s="8">
        <v>702.60607438429895</v>
      </c>
      <c r="ES729" s="8">
        <v>347.84410363681798</v>
      </c>
      <c r="ET729" s="4">
        <v>0.49507699451878101</v>
      </c>
      <c r="EU729" s="8">
        <v>267.35911781317498</v>
      </c>
      <c r="EV729" s="4">
        <v>0.380524916536573</v>
      </c>
      <c r="EW729" s="8">
        <v>65.459139784946203</v>
      </c>
      <c r="EX729" s="8">
        <v>189.864445217465</v>
      </c>
      <c r="EY729" s="8">
        <v>21.795820299587099</v>
      </c>
      <c r="EZ729" s="4">
        <v>0.11479674498626</v>
      </c>
      <c r="FA729" s="8">
        <v>-38.172225977292797</v>
      </c>
      <c r="FB729" s="4">
        <v>-0.20104989079746599</v>
      </c>
      <c r="FC729" s="8">
        <v>30.441935483870999</v>
      </c>
      <c r="FD729" s="7">
        <v>0</v>
      </c>
      <c r="FE729" s="7">
        <v>0</v>
      </c>
      <c r="FF729" s="4"/>
      <c r="FG729" s="7">
        <v>0</v>
      </c>
      <c r="FH729" s="4"/>
      <c r="FI729" s="7">
        <v>0</v>
      </c>
      <c r="FJ729" s="7">
        <v>0</v>
      </c>
      <c r="FK729" s="7">
        <v>0</v>
      </c>
      <c r="FL729" s="4"/>
      <c r="FM729" s="7">
        <v>0</v>
      </c>
      <c r="FN729" s="4"/>
      <c r="FO729" s="7">
        <v>0</v>
      </c>
      <c r="FP729" s="7">
        <v>0</v>
      </c>
      <c r="FQ729" s="7">
        <v>0</v>
      </c>
      <c r="FR729" s="4"/>
      <c r="FS729" s="7">
        <v>0</v>
      </c>
      <c r="FT729" s="4"/>
      <c r="FU729" s="7">
        <v>0</v>
      </c>
      <c r="FV729" s="7">
        <v>0</v>
      </c>
      <c r="FW729" s="7">
        <v>0</v>
      </c>
      <c r="FX729" s="4"/>
      <c r="FY729" s="7">
        <v>0</v>
      </c>
      <c r="FZ729" s="4"/>
      <c r="GA729" s="7">
        <v>0</v>
      </c>
      <c r="GB729" s="7">
        <v>0</v>
      </c>
      <c r="GC729" s="7">
        <v>0</v>
      </c>
      <c r="GD729" s="4"/>
      <c r="GE729" s="7">
        <v>0</v>
      </c>
      <c r="GF729" s="4"/>
      <c r="GG729" s="7">
        <v>0</v>
      </c>
      <c r="GH729" s="7">
        <v>0</v>
      </c>
      <c r="GI729" s="7">
        <v>0</v>
      </c>
      <c r="GJ729" s="4"/>
      <c r="GK729" s="7">
        <v>0</v>
      </c>
      <c r="GL729" s="4"/>
      <c r="GM729" s="7">
        <v>0</v>
      </c>
      <c r="GN729" s="7">
        <v>1298.6142325467899</v>
      </c>
      <c r="GO729" s="7">
        <v>666.60643419128405</v>
      </c>
      <c r="GP729" s="4">
        <v>0.51332136787378402</v>
      </c>
      <c r="GQ729" s="7">
        <v>538.44319168978495</v>
      </c>
      <c r="GR729" s="4">
        <v>0.414629054722287</v>
      </c>
      <c r="GS729" s="7">
        <v>107.955913978495</v>
      </c>
      <c r="GT729" s="7">
        <v>189.864445217465</v>
      </c>
      <c r="GU729" s="7">
        <v>21.795820299587099</v>
      </c>
      <c r="GV729" s="4">
        <v>0.11479674498626</v>
      </c>
      <c r="GW729" s="7">
        <v>-38.172225977292797</v>
      </c>
      <c r="GX729" s="4">
        <v>-0.20104989079746599</v>
      </c>
      <c r="GY729" s="7">
        <v>30.441935483870999</v>
      </c>
      <c r="GZ729" s="3"/>
    </row>
    <row r="730" spans="1:208" s="11" customFormat="1" x14ac:dyDescent="0.25">
      <c r="A730" s="7" t="s">
        <v>220</v>
      </c>
      <c r="B730" s="7" t="s">
        <v>1594</v>
      </c>
      <c r="C730" s="7" t="s">
        <v>1595</v>
      </c>
      <c r="D730" s="33" t="s">
        <v>453</v>
      </c>
      <c r="E730" s="7" t="s">
        <v>280</v>
      </c>
      <c r="F730" s="8">
        <v>19.2961191800878</v>
      </c>
      <c r="G730" s="8">
        <v>5.4116802443991796</v>
      </c>
      <c r="H730" s="8">
        <v>0</v>
      </c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>
        <v>24.707799424487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24.707799424487</v>
      </c>
      <c r="AP730" s="8"/>
      <c r="AQ730" s="8"/>
      <c r="AR730" s="8"/>
      <c r="AS730" s="8"/>
      <c r="AT730" s="8"/>
      <c r="AU730" s="8">
        <f t="shared" si="58"/>
        <v>0</v>
      </c>
      <c r="AV730" s="8">
        <f t="shared" si="59"/>
        <v>0</v>
      </c>
      <c r="AW730" s="8">
        <f t="shared" si="60"/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9">
        <v>0</v>
      </c>
      <c r="BM730" s="8" t="s">
        <v>268</v>
      </c>
      <c r="BN730" s="7" t="s">
        <v>268</v>
      </c>
      <c r="BO730" s="10">
        <v>763</v>
      </c>
      <c r="BP730" s="10"/>
      <c r="BQ730" s="7" t="s">
        <v>252</v>
      </c>
      <c r="BR730" s="8"/>
      <c r="BS730" s="8"/>
      <c r="BT730" s="4"/>
      <c r="BU730" s="8"/>
      <c r="BV730" s="4"/>
      <c r="BW730" s="8"/>
      <c r="BX730" s="8"/>
      <c r="BY730" s="8"/>
      <c r="BZ730" s="4"/>
      <c r="CA730" s="8"/>
      <c r="CB730" s="4"/>
      <c r="CC730" s="8"/>
      <c r="CD730" s="8"/>
      <c r="CE730" s="8"/>
      <c r="CF730" s="4"/>
      <c r="CG730" s="8"/>
      <c r="CH730" s="4"/>
      <c r="CI730" s="8"/>
      <c r="CJ730" s="8"/>
      <c r="CK730" s="8"/>
      <c r="CL730" s="4"/>
      <c r="CM730" s="8"/>
      <c r="CN730" s="4"/>
      <c r="CO730" s="8"/>
      <c r="CP730" s="8"/>
      <c r="CQ730" s="8"/>
      <c r="CR730" s="4"/>
      <c r="CS730" s="8"/>
      <c r="CT730" s="4"/>
      <c r="CU730" s="8"/>
      <c r="CV730" s="8"/>
      <c r="CW730" s="8"/>
      <c r="CX730" s="4"/>
      <c r="CY730" s="8"/>
      <c r="CZ730" s="4"/>
      <c r="DA730" s="8"/>
      <c r="DB730" s="8"/>
      <c r="DC730" s="8"/>
      <c r="DD730" s="4"/>
      <c r="DE730" s="8"/>
      <c r="DF730" s="4"/>
      <c r="DG730" s="8"/>
      <c r="DH730" s="8"/>
      <c r="DI730" s="8"/>
      <c r="DJ730" s="4"/>
      <c r="DK730" s="8"/>
      <c r="DL730" s="4"/>
      <c r="DM730" s="8"/>
      <c r="DN730" s="8"/>
      <c r="DO730" s="8"/>
      <c r="DP730" s="4"/>
      <c r="DQ730" s="8"/>
      <c r="DR730" s="4"/>
      <c r="DS730" s="8"/>
      <c r="DT730" s="8"/>
      <c r="DU730" s="8"/>
      <c r="DV730" s="4"/>
      <c r="DW730" s="8"/>
      <c r="DX730" s="4"/>
      <c r="DY730" s="8"/>
      <c r="DZ730" s="8"/>
      <c r="EA730" s="8"/>
      <c r="EB730" s="4"/>
      <c r="EC730" s="8"/>
      <c r="ED730" s="4"/>
      <c r="EE730" s="8"/>
      <c r="EF730" s="8"/>
      <c r="EG730" s="8"/>
      <c r="EH730" s="4"/>
      <c r="EI730" s="8"/>
      <c r="EJ730" s="4"/>
      <c r="EK730" s="8"/>
      <c r="EL730" s="8"/>
      <c r="EM730" s="8"/>
      <c r="EN730" s="4"/>
      <c r="EO730" s="8"/>
      <c r="EP730" s="4"/>
      <c r="EQ730" s="8"/>
      <c r="ER730" s="8"/>
      <c r="ES730" s="8"/>
      <c r="ET730" s="4"/>
      <c r="EU730" s="8"/>
      <c r="EV730" s="4"/>
      <c r="EW730" s="8"/>
      <c r="EX730" s="8"/>
      <c r="EY730" s="8"/>
      <c r="EZ730" s="4"/>
      <c r="FA730" s="8"/>
      <c r="FB730" s="4"/>
      <c r="FC730" s="8"/>
      <c r="FD730" s="7">
        <v>0</v>
      </c>
      <c r="FE730" s="7">
        <v>0</v>
      </c>
      <c r="FF730" s="4"/>
      <c r="FG730" s="7">
        <v>0</v>
      </c>
      <c r="FH730" s="4"/>
      <c r="FI730" s="7">
        <v>0</v>
      </c>
      <c r="FJ730" s="7">
        <v>0</v>
      </c>
      <c r="FK730" s="7">
        <v>0</v>
      </c>
      <c r="FL730" s="4"/>
      <c r="FM730" s="7">
        <v>0</v>
      </c>
      <c r="FN730" s="4"/>
      <c r="FO730" s="7">
        <v>0</v>
      </c>
      <c r="FP730" s="7">
        <v>0</v>
      </c>
      <c r="FQ730" s="7">
        <v>0</v>
      </c>
      <c r="FR730" s="4"/>
      <c r="FS730" s="7">
        <v>0</v>
      </c>
      <c r="FT730" s="4"/>
      <c r="FU730" s="7">
        <v>0</v>
      </c>
      <c r="FV730" s="7">
        <v>0</v>
      </c>
      <c r="FW730" s="7">
        <v>0</v>
      </c>
      <c r="FX730" s="4"/>
      <c r="FY730" s="7">
        <v>0</v>
      </c>
      <c r="FZ730" s="4"/>
      <c r="GA730" s="7">
        <v>0</v>
      </c>
      <c r="GB730" s="7">
        <v>0</v>
      </c>
      <c r="GC730" s="7">
        <v>0</v>
      </c>
      <c r="GD730" s="4"/>
      <c r="GE730" s="7">
        <v>0</v>
      </c>
      <c r="GF730" s="4"/>
      <c r="GG730" s="7">
        <v>0</v>
      </c>
      <c r="GH730" s="7">
        <v>0</v>
      </c>
      <c r="GI730" s="7">
        <v>0</v>
      </c>
      <c r="GJ730" s="4"/>
      <c r="GK730" s="7">
        <v>0</v>
      </c>
      <c r="GL730" s="4"/>
      <c r="GM730" s="7">
        <v>0</v>
      </c>
      <c r="GN730" s="7">
        <v>0</v>
      </c>
      <c r="GO730" s="7">
        <v>0</v>
      </c>
      <c r="GP730" s="4"/>
      <c r="GQ730" s="7">
        <v>0</v>
      </c>
      <c r="GR730" s="4"/>
      <c r="GS730" s="7">
        <v>0</v>
      </c>
      <c r="GT730" s="7">
        <v>0</v>
      </c>
      <c r="GU730" s="7">
        <v>0</v>
      </c>
      <c r="GV730" s="4"/>
      <c r="GW730" s="7">
        <v>0</v>
      </c>
      <c r="GX730" s="4"/>
      <c r="GY730" s="7">
        <v>0</v>
      </c>
      <c r="GZ730" s="3"/>
    </row>
    <row r="731" spans="1:208" s="11" customFormat="1" x14ac:dyDescent="0.25">
      <c r="A731" s="7" t="s">
        <v>220</v>
      </c>
      <c r="B731" s="7" t="s">
        <v>1596</v>
      </c>
      <c r="C731" s="7" t="s">
        <v>1597</v>
      </c>
      <c r="D731" s="33" t="s">
        <v>351</v>
      </c>
      <c r="E731" s="7"/>
      <c r="F731" s="8">
        <v>68.552773932322197</v>
      </c>
      <c r="G731" s="8">
        <v>38.446293573283803</v>
      </c>
      <c r="H731" s="8">
        <v>0</v>
      </c>
      <c r="I731" s="8">
        <v>22.7612705370681</v>
      </c>
      <c r="J731" s="8">
        <v>-2.8226033985439799E-3</v>
      </c>
      <c r="K731" s="8"/>
      <c r="L731" s="8"/>
      <c r="M731" s="8"/>
      <c r="N731" s="8"/>
      <c r="O731" s="8"/>
      <c r="P731" s="8"/>
      <c r="Q731" s="8"/>
      <c r="R731" s="8"/>
      <c r="S731" s="8"/>
      <c r="T731" s="8">
        <v>0</v>
      </c>
      <c r="U731" s="8"/>
      <c r="V731" s="8"/>
      <c r="W731" s="8"/>
      <c r="X731" s="8"/>
      <c r="Y731" s="8"/>
      <c r="Z731" s="8"/>
      <c r="AA731" s="8"/>
      <c r="AB731" s="8"/>
      <c r="AC731" s="8">
        <v>106.99906750560601</v>
      </c>
      <c r="AD731" s="8">
        <v>22.7612705370681</v>
      </c>
      <c r="AE731" s="8">
        <v>-2.8226033985439799E-3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129.76033804267399</v>
      </c>
      <c r="AP731" s="8">
        <v>-2.8226033985439799E-3</v>
      </c>
      <c r="AQ731" s="8"/>
      <c r="AR731" s="8">
        <v>0</v>
      </c>
      <c r="AS731" s="8"/>
      <c r="AT731" s="8"/>
      <c r="AU731" s="8">
        <f t="shared" si="58"/>
        <v>2.8226033985439799E-3</v>
      </c>
      <c r="AV731" s="8">
        <f t="shared" si="59"/>
        <v>0</v>
      </c>
      <c r="AW731" s="8">
        <f t="shared" si="60"/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9">
        <v>0</v>
      </c>
      <c r="BM731" s="8" t="s">
        <v>268</v>
      </c>
      <c r="BN731" s="7" t="s">
        <v>268</v>
      </c>
      <c r="BO731" s="10"/>
      <c r="BP731" s="10"/>
      <c r="BQ731" s="7" t="s">
        <v>252</v>
      </c>
      <c r="BR731" s="8"/>
      <c r="BS731" s="8"/>
      <c r="BT731" s="4"/>
      <c r="BU731" s="8"/>
      <c r="BV731" s="4"/>
      <c r="BW731" s="8"/>
      <c r="BX731" s="8"/>
      <c r="BY731" s="8"/>
      <c r="BZ731" s="4"/>
      <c r="CA731" s="8"/>
      <c r="CB731" s="4"/>
      <c r="CC731" s="8"/>
      <c r="CD731" s="8"/>
      <c r="CE731" s="8"/>
      <c r="CF731" s="4"/>
      <c r="CG731" s="8"/>
      <c r="CH731" s="4"/>
      <c r="CI731" s="8"/>
      <c r="CJ731" s="8"/>
      <c r="CK731" s="8"/>
      <c r="CL731" s="4"/>
      <c r="CM731" s="8"/>
      <c r="CN731" s="4"/>
      <c r="CO731" s="8"/>
      <c r="CP731" s="8"/>
      <c r="CQ731" s="8"/>
      <c r="CR731" s="4"/>
      <c r="CS731" s="8"/>
      <c r="CT731" s="4"/>
      <c r="CU731" s="8"/>
      <c r="CV731" s="8"/>
      <c r="CW731" s="8"/>
      <c r="CX731" s="4"/>
      <c r="CY731" s="8"/>
      <c r="CZ731" s="4"/>
      <c r="DA731" s="8"/>
      <c r="DB731" s="8">
        <v>0</v>
      </c>
      <c r="DC731" s="8">
        <v>-0.16183328869844699</v>
      </c>
      <c r="DD731" s="4"/>
      <c r="DE731" s="8">
        <v>-0.16183328869844699</v>
      </c>
      <c r="DF731" s="4"/>
      <c r="DG731" s="8">
        <v>0</v>
      </c>
      <c r="DH731" s="8"/>
      <c r="DI731" s="8"/>
      <c r="DJ731" s="4"/>
      <c r="DK731" s="8"/>
      <c r="DL731" s="4"/>
      <c r="DM731" s="8"/>
      <c r="DN731" s="8"/>
      <c r="DO731" s="8"/>
      <c r="DP731" s="4"/>
      <c r="DQ731" s="8"/>
      <c r="DR731" s="4"/>
      <c r="DS731" s="8"/>
      <c r="DT731" s="8"/>
      <c r="DU731" s="8"/>
      <c r="DV731" s="4"/>
      <c r="DW731" s="8"/>
      <c r="DX731" s="4"/>
      <c r="DY731" s="8"/>
      <c r="DZ731" s="8"/>
      <c r="EA731" s="8"/>
      <c r="EB731" s="4"/>
      <c r="EC731" s="8"/>
      <c r="ED731" s="4"/>
      <c r="EE731" s="8"/>
      <c r="EF731" s="8"/>
      <c r="EG731" s="8"/>
      <c r="EH731" s="4"/>
      <c r="EI731" s="8"/>
      <c r="EJ731" s="4"/>
      <c r="EK731" s="8"/>
      <c r="EL731" s="8"/>
      <c r="EM731" s="8"/>
      <c r="EN731" s="4"/>
      <c r="EO731" s="8"/>
      <c r="EP731" s="4"/>
      <c r="EQ731" s="8"/>
      <c r="ER731" s="8"/>
      <c r="ES731" s="8"/>
      <c r="ET731" s="4"/>
      <c r="EU731" s="8"/>
      <c r="EV731" s="4"/>
      <c r="EW731" s="8"/>
      <c r="EX731" s="8"/>
      <c r="EY731" s="8"/>
      <c r="EZ731" s="4"/>
      <c r="FA731" s="8"/>
      <c r="FB731" s="4"/>
      <c r="FC731" s="8"/>
      <c r="FD731" s="7">
        <v>0</v>
      </c>
      <c r="FE731" s="7">
        <v>0</v>
      </c>
      <c r="FF731" s="4"/>
      <c r="FG731" s="7">
        <v>0</v>
      </c>
      <c r="FH731" s="4"/>
      <c r="FI731" s="7">
        <v>0</v>
      </c>
      <c r="FJ731" s="7">
        <v>0</v>
      </c>
      <c r="FK731" s="7">
        <v>0</v>
      </c>
      <c r="FL731" s="4"/>
      <c r="FM731" s="7">
        <v>0</v>
      </c>
      <c r="FN731" s="4"/>
      <c r="FO731" s="7">
        <v>0</v>
      </c>
      <c r="FP731" s="7">
        <v>0</v>
      </c>
      <c r="FQ731" s="7">
        <v>0</v>
      </c>
      <c r="FR731" s="4"/>
      <c r="FS731" s="7">
        <v>0</v>
      </c>
      <c r="FT731" s="4"/>
      <c r="FU731" s="7">
        <v>0</v>
      </c>
      <c r="FV731" s="7">
        <v>0</v>
      </c>
      <c r="FW731" s="7">
        <v>-0.16183328869844699</v>
      </c>
      <c r="FX731" s="4"/>
      <c r="FY731" s="7">
        <v>-0.16183328869844699</v>
      </c>
      <c r="FZ731" s="4"/>
      <c r="GA731" s="7">
        <v>0</v>
      </c>
      <c r="GB731" s="7">
        <v>0</v>
      </c>
      <c r="GC731" s="7">
        <v>0</v>
      </c>
      <c r="GD731" s="4"/>
      <c r="GE731" s="7">
        <v>0</v>
      </c>
      <c r="GF731" s="4"/>
      <c r="GG731" s="7">
        <v>0</v>
      </c>
      <c r="GH731" s="7">
        <v>0</v>
      </c>
      <c r="GI731" s="7">
        <v>0</v>
      </c>
      <c r="GJ731" s="4"/>
      <c r="GK731" s="7">
        <v>0</v>
      </c>
      <c r="GL731" s="4"/>
      <c r="GM731" s="7">
        <v>0</v>
      </c>
      <c r="GN731" s="7">
        <v>0</v>
      </c>
      <c r="GO731" s="7">
        <v>0</v>
      </c>
      <c r="GP731" s="4"/>
      <c r="GQ731" s="7">
        <v>0</v>
      </c>
      <c r="GR731" s="4"/>
      <c r="GS731" s="7">
        <v>0</v>
      </c>
      <c r="GT731" s="7">
        <v>0</v>
      </c>
      <c r="GU731" s="7">
        <v>0</v>
      </c>
      <c r="GV731" s="4"/>
      <c r="GW731" s="7">
        <v>0</v>
      </c>
      <c r="GX731" s="4"/>
      <c r="GY731" s="7">
        <v>0</v>
      </c>
      <c r="GZ731" s="3"/>
    </row>
    <row r="732" spans="1:208" s="11" customFormat="1" x14ac:dyDescent="0.25">
      <c r="A732" s="7" t="s">
        <v>220</v>
      </c>
      <c r="B732" s="7" t="s">
        <v>1598</v>
      </c>
      <c r="C732" s="7" t="s">
        <v>1599</v>
      </c>
      <c r="D732" s="33" t="s">
        <v>267</v>
      </c>
      <c r="E732" s="7"/>
      <c r="F732" s="8"/>
      <c r="G732" s="8"/>
      <c r="H732" s="8"/>
      <c r="I732" s="8"/>
      <c r="J732" s="8"/>
      <c r="K732" s="8"/>
      <c r="L732" s="8"/>
      <c r="M732" s="8">
        <v>0</v>
      </c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/>
      <c r="AP732" s="8">
        <v>0</v>
      </c>
      <c r="AQ732" s="8"/>
      <c r="AR732" s="8"/>
      <c r="AS732" s="8"/>
      <c r="AT732" s="8"/>
      <c r="AU732" s="8">
        <f t="shared" si="58"/>
        <v>0</v>
      </c>
      <c r="AV732" s="8">
        <f t="shared" si="59"/>
        <v>0</v>
      </c>
      <c r="AW732" s="8">
        <f t="shared" si="60"/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9">
        <v>0</v>
      </c>
      <c r="BM732" s="8" t="s">
        <v>268</v>
      </c>
      <c r="BN732" s="7" t="s">
        <v>268</v>
      </c>
      <c r="BO732" s="10"/>
      <c r="BP732" s="10"/>
      <c r="BQ732" s="7" t="s">
        <v>252</v>
      </c>
      <c r="BR732" s="8"/>
      <c r="BS732" s="8"/>
      <c r="BT732" s="4"/>
      <c r="BU732" s="8"/>
      <c r="BV732" s="4"/>
      <c r="BW732" s="8"/>
      <c r="BX732" s="8"/>
      <c r="BY732" s="8"/>
      <c r="BZ732" s="4"/>
      <c r="CA732" s="8"/>
      <c r="CB732" s="4"/>
      <c r="CC732" s="8"/>
      <c r="CD732" s="8"/>
      <c r="CE732" s="8"/>
      <c r="CF732" s="4"/>
      <c r="CG732" s="8"/>
      <c r="CH732" s="4"/>
      <c r="CI732" s="8"/>
      <c r="CJ732" s="8"/>
      <c r="CK732" s="8"/>
      <c r="CL732" s="4"/>
      <c r="CM732" s="8"/>
      <c r="CN732" s="4"/>
      <c r="CO732" s="8"/>
      <c r="CP732" s="8"/>
      <c r="CQ732" s="8"/>
      <c r="CR732" s="4"/>
      <c r="CS732" s="8"/>
      <c r="CT732" s="4"/>
      <c r="CU732" s="8"/>
      <c r="CV732" s="8"/>
      <c r="CW732" s="8"/>
      <c r="CX732" s="4"/>
      <c r="CY732" s="8"/>
      <c r="CZ732" s="4"/>
      <c r="DA732" s="8"/>
      <c r="DB732" s="8"/>
      <c r="DC732" s="8"/>
      <c r="DD732" s="4"/>
      <c r="DE732" s="8"/>
      <c r="DF732" s="4"/>
      <c r="DG732" s="8"/>
      <c r="DH732" s="8"/>
      <c r="DI732" s="8"/>
      <c r="DJ732" s="4"/>
      <c r="DK732" s="8"/>
      <c r="DL732" s="4"/>
      <c r="DM732" s="8"/>
      <c r="DN732" s="8"/>
      <c r="DO732" s="8"/>
      <c r="DP732" s="4"/>
      <c r="DQ732" s="8"/>
      <c r="DR732" s="4"/>
      <c r="DS732" s="8"/>
      <c r="DT732" s="8"/>
      <c r="DU732" s="8"/>
      <c r="DV732" s="4"/>
      <c r="DW732" s="8"/>
      <c r="DX732" s="4"/>
      <c r="DY732" s="8"/>
      <c r="DZ732" s="8"/>
      <c r="EA732" s="8"/>
      <c r="EB732" s="4"/>
      <c r="EC732" s="8"/>
      <c r="ED732" s="4"/>
      <c r="EE732" s="8"/>
      <c r="EF732" s="8"/>
      <c r="EG732" s="8"/>
      <c r="EH732" s="4"/>
      <c r="EI732" s="8"/>
      <c r="EJ732" s="4"/>
      <c r="EK732" s="8"/>
      <c r="EL732" s="8"/>
      <c r="EM732" s="8"/>
      <c r="EN732" s="4"/>
      <c r="EO732" s="8"/>
      <c r="EP732" s="4"/>
      <c r="EQ732" s="8"/>
      <c r="ER732" s="8"/>
      <c r="ES732" s="8"/>
      <c r="ET732" s="4"/>
      <c r="EU732" s="8"/>
      <c r="EV732" s="4"/>
      <c r="EW732" s="8"/>
      <c r="EX732" s="8"/>
      <c r="EY732" s="8"/>
      <c r="EZ732" s="4"/>
      <c r="FA732" s="8"/>
      <c r="FB732" s="4"/>
      <c r="FC732" s="8"/>
      <c r="FD732" s="7">
        <v>0</v>
      </c>
      <c r="FE732" s="7">
        <v>0</v>
      </c>
      <c r="FF732" s="4"/>
      <c r="FG732" s="7">
        <v>0</v>
      </c>
      <c r="FH732" s="4"/>
      <c r="FI732" s="7">
        <v>0</v>
      </c>
      <c r="FJ732" s="7">
        <v>0</v>
      </c>
      <c r="FK732" s="7">
        <v>0</v>
      </c>
      <c r="FL732" s="4"/>
      <c r="FM732" s="7">
        <v>0</v>
      </c>
      <c r="FN732" s="4"/>
      <c r="FO732" s="7">
        <v>0</v>
      </c>
      <c r="FP732" s="7">
        <v>0</v>
      </c>
      <c r="FQ732" s="7">
        <v>0</v>
      </c>
      <c r="FR732" s="4"/>
      <c r="FS732" s="7">
        <v>0</v>
      </c>
      <c r="FT732" s="4"/>
      <c r="FU732" s="7">
        <v>0</v>
      </c>
      <c r="FV732" s="7">
        <v>0</v>
      </c>
      <c r="FW732" s="7">
        <v>0</v>
      </c>
      <c r="FX732" s="4"/>
      <c r="FY732" s="7">
        <v>0</v>
      </c>
      <c r="FZ732" s="4"/>
      <c r="GA732" s="7">
        <v>0</v>
      </c>
      <c r="GB732" s="7">
        <v>0</v>
      </c>
      <c r="GC732" s="7">
        <v>0</v>
      </c>
      <c r="GD732" s="4"/>
      <c r="GE732" s="7">
        <v>0</v>
      </c>
      <c r="GF732" s="4"/>
      <c r="GG732" s="7">
        <v>0</v>
      </c>
      <c r="GH732" s="7">
        <v>0</v>
      </c>
      <c r="GI732" s="7">
        <v>0</v>
      </c>
      <c r="GJ732" s="4"/>
      <c r="GK732" s="7">
        <v>0</v>
      </c>
      <c r="GL732" s="4"/>
      <c r="GM732" s="7">
        <v>0</v>
      </c>
      <c r="GN732" s="7">
        <v>0</v>
      </c>
      <c r="GO732" s="7">
        <v>0</v>
      </c>
      <c r="GP732" s="4"/>
      <c r="GQ732" s="7">
        <v>0</v>
      </c>
      <c r="GR732" s="4"/>
      <c r="GS732" s="7">
        <v>0</v>
      </c>
      <c r="GT732" s="7">
        <v>0</v>
      </c>
      <c r="GU732" s="7">
        <v>0</v>
      </c>
      <c r="GV732" s="4"/>
      <c r="GW732" s="7">
        <v>0</v>
      </c>
      <c r="GX732" s="4"/>
      <c r="GY732" s="7">
        <v>0</v>
      </c>
      <c r="GZ732" s="3"/>
    </row>
    <row r="733" spans="1:208" s="11" customFormat="1" x14ac:dyDescent="0.25">
      <c r="A733" s="7" t="s">
        <v>220</v>
      </c>
      <c r="B733" s="7" t="s">
        <v>1600</v>
      </c>
      <c r="C733" s="7" t="s">
        <v>1601</v>
      </c>
      <c r="D733" s="33" t="s">
        <v>248</v>
      </c>
      <c r="E733" s="7"/>
      <c r="F733" s="8">
        <v>18.459223560910299</v>
      </c>
      <c r="G733" s="8">
        <v>13.5836144578314</v>
      </c>
      <c r="H733" s="8">
        <v>21.4832663989291</v>
      </c>
      <c r="I733" s="8">
        <v>19.298527443101001</v>
      </c>
      <c r="J733" s="8">
        <v>0</v>
      </c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>
        <v>32.042838018741698</v>
      </c>
      <c r="AD733" s="8">
        <v>40.781793842030098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72.824631860771802</v>
      </c>
      <c r="AP733" s="8">
        <v>0</v>
      </c>
      <c r="AQ733" s="8"/>
      <c r="AR733" s="8"/>
      <c r="AS733" s="8"/>
      <c r="AT733" s="8"/>
      <c r="AU733" s="8">
        <f t="shared" si="58"/>
        <v>0</v>
      </c>
      <c r="AV733" s="8">
        <f t="shared" si="59"/>
        <v>0</v>
      </c>
      <c r="AW733" s="8">
        <f t="shared" si="60"/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9">
        <v>0</v>
      </c>
      <c r="BM733" s="8" t="s">
        <v>268</v>
      </c>
      <c r="BN733" s="7" t="s">
        <v>268</v>
      </c>
      <c r="BO733" s="10"/>
      <c r="BP733" s="10"/>
      <c r="BQ733" s="7" t="s">
        <v>252</v>
      </c>
      <c r="BR733" s="8"/>
      <c r="BS733" s="8"/>
      <c r="BT733" s="4"/>
      <c r="BU733" s="8"/>
      <c r="BV733" s="4"/>
      <c r="BW733" s="8"/>
      <c r="BX733" s="8"/>
      <c r="BY733" s="8"/>
      <c r="BZ733" s="4"/>
      <c r="CA733" s="8"/>
      <c r="CB733" s="4"/>
      <c r="CC733" s="8"/>
      <c r="CD733" s="8"/>
      <c r="CE733" s="8"/>
      <c r="CF733" s="4"/>
      <c r="CG733" s="8"/>
      <c r="CH733" s="4"/>
      <c r="CI733" s="8"/>
      <c r="CJ733" s="8"/>
      <c r="CK733" s="8"/>
      <c r="CL733" s="4"/>
      <c r="CM733" s="8"/>
      <c r="CN733" s="4"/>
      <c r="CO733" s="8"/>
      <c r="CP733" s="8"/>
      <c r="CQ733" s="8"/>
      <c r="CR733" s="4"/>
      <c r="CS733" s="8"/>
      <c r="CT733" s="4"/>
      <c r="CU733" s="8"/>
      <c r="CV733" s="8"/>
      <c r="CW733" s="8"/>
      <c r="CX733" s="4"/>
      <c r="CY733" s="8"/>
      <c r="CZ733" s="4"/>
      <c r="DA733" s="8"/>
      <c r="DB733" s="8"/>
      <c r="DC733" s="8"/>
      <c r="DD733" s="4"/>
      <c r="DE733" s="8"/>
      <c r="DF733" s="4"/>
      <c r="DG733" s="8"/>
      <c r="DH733" s="8"/>
      <c r="DI733" s="8"/>
      <c r="DJ733" s="4"/>
      <c r="DK733" s="8"/>
      <c r="DL733" s="4"/>
      <c r="DM733" s="8"/>
      <c r="DN733" s="8"/>
      <c r="DO733" s="8"/>
      <c r="DP733" s="4"/>
      <c r="DQ733" s="8"/>
      <c r="DR733" s="4"/>
      <c r="DS733" s="8"/>
      <c r="DT733" s="8"/>
      <c r="DU733" s="8"/>
      <c r="DV733" s="4"/>
      <c r="DW733" s="8"/>
      <c r="DX733" s="4"/>
      <c r="DY733" s="8"/>
      <c r="DZ733" s="8"/>
      <c r="EA733" s="8"/>
      <c r="EB733" s="4"/>
      <c r="EC733" s="8"/>
      <c r="ED733" s="4"/>
      <c r="EE733" s="8"/>
      <c r="EF733" s="8"/>
      <c r="EG733" s="8"/>
      <c r="EH733" s="4"/>
      <c r="EI733" s="8"/>
      <c r="EJ733" s="4"/>
      <c r="EK733" s="8"/>
      <c r="EL733" s="8"/>
      <c r="EM733" s="8"/>
      <c r="EN733" s="4"/>
      <c r="EO733" s="8"/>
      <c r="EP733" s="4"/>
      <c r="EQ733" s="8"/>
      <c r="ER733" s="8"/>
      <c r="ES733" s="8"/>
      <c r="ET733" s="4"/>
      <c r="EU733" s="8"/>
      <c r="EV733" s="4"/>
      <c r="EW733" s="8"/>
      <c r="EX733" s="8"/>
      <c r="EY733" s="8"/>
      <c r="EZ733" s="4"/>
      <c r="FA733" s="8"/>
      <c r="FB733" s="4"/>
      <c r="FC733" s="8"/>
      <c r="FD733" s="7">
        <v>0</v>
      </c>
      <c r="FE733" s="7">
        <v>0</v>
      </c>
      <c r="FF733" s="4"/>
      <c r="FG733" s="7">
        <v>0</v>
      </c>
      <c r="FH733" s="4"/>
      <c r="FI733" s="7">
        <v>0</v>
      </c>
      <c r="FJ733" s="7">
        <v>0</v>
      </c>
      <c r="FK733" s="7">
        <v>0</v>
      </c>
      <c r="FL733" s="4"/>
      <c r="FM733" s="7">
        <v>0</v>
      </c>
      <c r="FN733" s="4"/>
      <c r="FO733" s="7">
        <v>0</v>
      </c>
      <c r="FP733" s="7">
        <v>0</v>
      </c>
      <c r="FQ733" s="7">
        <v>0</v>
      </c>
      <c r="FR733" s="4"/>
      <c r="FS733" s="7">
        <v>0</v>
      </c>
      <c r="FT733" s="4"/>
      <c r="FU733" s="7">
        <v>0</v>
      </c>
      <c r="FV733" s="7">
        <v>0</v>
      </c>
      <c r="FW733" s="7">
        <v>0</v>
      </c>
      <c r="FX733" s="4"/>
      <c r="FY733" s="7">
        <v>0</v>
      </c>
      <c r="FZ733" s="4"/>
      <c r="GA733" s="7">
        <v>0</v>
      </c>
      <c r="GB733" s="7">
        <v>0</v>
      </c>
      <c r="GC733" s="7">
        <v>0</v>
      </c>
      <c r="GD733" s="4"/>
      <c r="GE733" s="7">
        <v>0</v>
      </c>
      <c r="GF733" s="4"/>
      <c r="GG733" s="7">
        <v>0</v>
      </c>
      <c r="GH733" s="7">
        <v>0</v>
      </c>
      <c r="GI733" s="7">
        <v>0</v>
      </c>
      <c r="GJ733" s="4"/>
      <c r="GK733" s="7">
        <v>0</v>
      </c>
      <c r="GL733" s="4"/>
      <c r="GM733" s="7">
        <v>0</v>
      </c>
      <c r="GN733" s="7">
        <v>0</v>
      </c>
      <c r="GO733" s="7">
        <v>0</v>
      </c>
      <c r="GP733" s="4"/>
      <c r="GQ733" s="7">
        <v>0</v>
      </c>
      <c r="GR733" s="4"/>
      <c r="GS733" s="7">
        <v>0</v>
      </c>
      <c r="GT733" s="7">
        <v>0</v>
      </c>
      <c r="GU733" s="7">
        <v>0</v>
      </c>
      <c r="GV733" s="4"/>
      <c r="GW733" s="7">
        <v>0</v>
      </c>
      <c r="GX733" s="4"/>
      <c r="GY733" s="7">
        <v>0</v>
      </c>
      <c r="GZ733" s="3"/>
    </row>
    <row r="734" spans="1:208" s="11" customFormat="1" x14ac:dyDescent="0.25">
      <c r="A734" s="7" t="s">
        <v>220</v>
      </c>
      <c r="B734" s="7" t="s">
        <v>1602</v>
      </c>
      <c r="C734" s="7" t="s">
        <v>1603</v>
      </c>
      <c r="D734" s="33" t="s">
        <v>228</v>
      </c>
      <c r="E734" s="7" t="s">
        <v>229</v>
      </c>
      <c r="F734" s="8">
        <v>101.899139344085</v>
      </c>
      <c r="G734" s="8">
        <v>72.446190649895598</v>
      </c>
      <c r="H734" s="8">
        <v>7.3426549836573001</v>
      </c>
      <c r="I734" s="8">
        <v>0</v>
      </c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>
        <v>174.34532999398101</v>
      </c>
      <c r="AD734" s="8">
        <v>7.3426549836573001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181.687984977638</v>
      </c>
      <c r="AP734" s="8"/>
      <c r="AQ734" s="8"/>
      <c r="AR734" s="8"/>
      <c r="AS734" s="8"/>
      <c r="AT734" s="8"/>
      <c r="AU734" s="8">
        <f t="shared" si="58"/>
        <v>0</v>
      </c>
      <c r="AV734" s="8">
        <f t="shared" si="59"/>
        <v>0</v>
      </c>
      <c r="AW734" s="8">
        <f t="shared" si="60"/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9">
        <v>0</v>
      </c>
      <c r="BM734" s="8" t="s">
        <v>268</v>
      </c>
      <c r="BN734" s="7" t="s">
        <v>268</v>
      </c>
      <c r="BO734" s="10"/>
      <c r="BP734" s="10"/>
      <c r="BQ734" s="7" t="s">
        <v>252</v>
      </c>
      <c r="BR734" s="8"/>
      <c r="BS734" s="8"/>
      <c r="BT734" s="4"/>
      <c r="BU734" s="8"/>
      <c r="BV734" s="4"/>
      <c r="BW734" s="8"/>
      <c r="BX734" s="8"/>
      <c r="BY734" s="8"/>
      <c r="BZ734" s="4"/>
      <c r="CA734" s="8"/>
      <c r="CB734" s="4"/>
      <c r="CC734" s="8"/>
      <c r="CD734" s="8"/>
      <c r="CE734" s="8"/>
      <c r="CF734" s="4"/>
      <c r="CG734" s="8"/>
      <c r="CH734" s="4"/>
      <c r="CI734" s="8"/>
      <c r="CJ734" s="8"/>
      <c r="CK734" s="8"/>
      <c r="CL734" s="4"/>
      <c r="CM734" s="8"/>
      <c r="CN734" s="4"/>
      <c r="CO734" s="8"/>
      <c r="CP734" s="8"/>
      <c r="CQ734" s="8"/>
      <c r="CR734" s="4"/>
      <c r="CS734" s="8"/>
      <c r="CT734" s="4"/>
      <c r="CU734" s="8"/>
      <c r="CV734" s="8"/>
      <c r="CW734" s="8"/>
      <c r="CX734" s="4"/>
      <c r="CY734" s="8"/>
      <c r="CZ734" s="4"/>
      <c r="DA734" s="8"/>
      <c r="DB734" s="8"/>
      <c r="DC734" s="8"/>
      <c r="DD734" s="4"/>
      <c r="DE734" s="8"/>
      <c r="DF734" s="4"/>
      <c r="DG734" s="8"/>
      <c r="DH734" s="8"/>
      <c r="DI734" s="8"/>
      <c r="DJ734" s="4"/>
      <c r="DK734" s="8"/>
      <c r="DL734" s="4"/>
      <c r="DM734" s="8"/>
      <c r="DN734" s="8"/>
      <c r="DO734" s="8"/>
      <c r="DP734" s="4"/>
      <c r="DQ734" s="8"/>
      <c r="DR734" s="4"/>
      <c r="DS734" s="8"/>
      <c r="DT734" s="8"/>
      <c r="DU734" s="8"/>
      <c r="DV734" s="4"/>
      <c r="DW734" s="8"/>
      <c r="DX734" s="4"/>
      <c r="DY734" s="8"/>
      <c r="DZ734" s="8"/>
      <c r="EA734" s="8"/>
      <c r="EB734" s="4"/>
      <c r="EC734" s="8"/>
      <c r="ED734" s="4"/>
      <c r="EE734" s="8"/>
      <c r="EF734" s="8"/>
      <c r="EG734" s="8"/>
      <c r="EH734" s="4"/>
      <c r="EI734" s="8"/>
      <c r="EJ734" s="4"/>
      <c r="EK734" s="8"/>
      <c r="EL734" s="8"/>
      <c r="EM734" s="8"/>
      <c r="EN734" s="4"/>
      <c r="EO734" s="8"/>
      <c r="EP734" s="4"/>
      <c r="EQ734" s="8"/>
      <c r="ER734" s="8"/>
      <c r="ES734" s="8"/>
      <c r="ET734" s="4"/>
      <c r="EU734" s="8"/>
      <c r="EV734" s="4"/>
      <c r="EW734" s="8"/>
      <c r="EX734" s="8"/>
      <c r="EY734" s="8"/>
      <c r="EZ734" s="4"/>
      <c r="FA734" s="8"/>
      <c r="FB734" s="4"/>
      <c r="FC734" s="8"/>
      <c r="FD734" s="7">
        <v>0</v>
      </c>
      <c r="FE734" s="7">
        <v>0</v>
      </c>
      <c r="FF734" s="4"/>
      <c r="FG734" s="7">
        <v>0</v>
      </c>
      <c r="FH734" s="4"/>
      <c r="FI734" s="7">
        <v>0</v>
      </c>
      <c r="FJ734" s="7">
        <v>0</v>
      </c>
      <c r="FK734" s="7">
        <v>0</v>
      </c>
      <c r="FL734" s="4"/>
      <c r="FM734" s="7">
        <v>0</v>
      </c>
      <c r="FN734" s="4"/>
      <c r="FO734" s="7">
        <v>0</v>
      </c>
      <c r="FP734" s="7">
        <v>0</v>
      </c>
      <c r="FQ734" s="7">
        <v>0</v>
      </c>
      <c r="FR734" s="4"/>
      <c r="FS734" s="7">
        <v>0</v>
      </c>
      <c r="FT734" s="4"/>
      <c r="FU734" s="7">
        <v>0</v>
      </c>
      <c r="FV734" s="7">
        <v>0</v>
      </c>
      <c r="FW734" s="7">
        <v>0</v>
      </c>
      <c r="FX734" s="4"/>
      <c r="FY734" s="7">
        <v>0</v>
      </c>
      <c r="FZ734" s="4"/>
      <c r="GA734" s="7">
        <v>0</v>
      </c>
      <c r="GB734" s="7">
        <v>0</v>
      </c>
      <c r="GC734" s="7">
        <v>0</v>
      </c>
      <c r="GD734" s="4"/>
      <c r="GE734" s="7">
        <v>0</v>
      </c>
      <c r="GF734" s="4"/>
      <c r="GG734" s="7">
        <v>0</v>
      </c>
      <c r="GH734" s="7">
        <v>0</v>
      </c>
      <c r="GI734" s="7">
        <v>0</v>
      </c>
      <c r="GJ734" s="4"/>
      <c r="GK734" s="7">
        <v>0</v>
      </c>
      <c r="GL734" s="4"/>
      <c r="GM734" s="7">
        <v>0</v>
      </c>
      <c r="GN734" s="7">
        <v>0</v>
      </c>
      <c r="GO734" s="7">
        <v>0</v>
      </c>
      <c r="GP734" s="4"/>
      <c r="GQ734" s="7">
        <v>0</v>
      </c>
      <c r="GR734" s="4"/>
      <c r="GS734" s="7">
        <v>0</v>
      </c>
      <c r="GT734" s="7">
        <v>0</v>
      </c>
      <c r="GU734" s="7">
        <v>0</v>
      </c>
      <c r="GV734" s="4"/>
      <c r="GW734" s="7">
        <v>0</v>
      </c>
      <c r="GX734" s="4"/>
      <c r="GY734" s="7">
        <v>0</v>
      </c>
      <c r="GZ734" s="3"/>
    </row>
    <row r="735" spans="1:208" s="11" customFormat="1" x14ac:dyDescent="0.25">
      <c r="A735" s="7" t="s">
        <v>220</v>
      </c>
      <c r="B735" s="7" t="s">
        <v>1604</v>
      </c>
      <c r="C735" s="7" t="s">
        <v>1605</v>
      </c>
      <c r="D735" s="33" t="s">
        <v>241</v>
      </c>
      <c r="E735" s="7"/>
      <c r="F735" s="8"/>
      <c r="G735" s="8"/>
      <c r="H735" s="8"/>
      <c r="I735" s="8"/>
      <c r="J735" s="8"/>
      <c r="K735" s="8">
        <v>0</v>
      </c>
      <c r="L735" s="8">
        <v>35.203207549105798</v>
      </c>
      <c r="M735" s="8">
        <v>7.4810169188854596</v>
      </c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>
        <v>0</v>
      </c>
      <c r="AD735" s="8">
        <v>0</v>
      </c>
      <c r="AE735" s="8">
        <v>0</v>
      </c>
      <c r="AF735" s="8">
        <v>42.684224467991299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/>
      <c r="AP735" s="8">
        <v>42.684224467991299</v>
      </c>
      <c r="AQ735" s="8"/>
      <c r="AR735" s="8"/>
      <c r="AS735" s="8"/>
      <c r="AT735" s="8"/>
      <c r="AU735" s="8">
        <f t="shared" si="58"/>
        <v>-42.684224467991299</v>
      </c>
      <c r="AV735" s="8">
        <f t="shared" si="59"/>
        <v>0</v>
      </c>
      <c r="AW735" s="8">
        <f t="shared" si="60"/>
        <v>0</v>
      </c>
      <c r="AX735" s="8">
        <v>-27.7221906302204</v>
      </c>
      <c r="AY735" s="8">
        <v>-7.4810169188854596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9">
        <v>0</v>
      </c>
      <c r="BM735" s="8" t="s">
        <v>268</v>
      </c>
      <c r="BN735" s="7" t="s">
        <v>268</v>
      </c>
      <c r="BO735" s="10">
        <v>335</v>
      </c>
      <c r="BP735" s="10"/>
      <c r="BQ735" s="7" t="s">
        <v>252</v>
      </c>
      <c r="BR735" s="8"/>
      <c r="BS735" s="8"/>
      <c r="BT735" s="4"/>
      <c r="BU735" s="8"/>
      <c r="BV735" s="4"/>
      <c r="BW735" s="8"/>
      <c r="BX735" s="8"/>
      <c r="BY735" s="8"/>
      <c r="BZ735" s="4"/>
      <c r="CA735" s="8"/>
      <c r="CB735" s="4"/>
      <c r="CC735" s="8"/>
      <c r="CD735" s="8"/>
      <c r="CE735" s="8"/>
      <c r="CF735" s="4"/>
      <c r="CG735" s="8"/>
      <c r="CH735" s="4"/>
      <c r="CI735" s="8"/>
      <c r="CJ735" s="8"/>
      <c r="CK735" s="8"/>
      <c r="CL735" s="4"/>
      <c r="CM735" s="8"/>
      <c r="CN735" s="4"/>
      <c r="CO735" s="8"/>
      <c r="CP735" s="8"/>
      <c r="CQ735" s="8"/>
      <c r="CR735" s="4"/>
      <c r="CS735" s="8"/>
      <c r="CT735" s="4"/>
      <c r="CU735" s="8"/>
      <c r="CV735" s="8"/>
      <c r="CW735" s="8"/>
      <c r="CX735" s="4"/>
      <c r="CY735" s="8"/>
      <c r="CZ735" s="4"/>
      <c r="DA735" s="8"/>
      <c r="DB735" s="8"/>
      <c r="DC735" s="8"/>
      <c r="DD735" s="4"/>
      <c r="DE735" s="8"/>
      <c r="DF735" s="4"/>
      <c r="DG735" s="8"/>
      <c r="DH735" s="8"/>
      <c r="DI735" s="8"/>
      <c r="DJ735" s="4"/>
      <c r="DK735" s="8"/>
      <c r="DL735" s="4"/>
      <c r="DM735" s="8"/>
      <c r="DN735" s="8"/>
      <c r="DO735" s="8"/>
      <c r="DP735" s="4"/>
      <c r="DQ735" s="8"/>
      <c r="DR735" s="4"/>
      <c r="DS735" s="8"/>
      <c r="DT735" s="8"/>
      <c r="DU735" s="8"/>
      <c r="DV735" s="4"/>
      <c r="DW735" s="8"/>
      <c r="DX735" s="4"/>
      <c r="DY735" s="8"/>
      <c r="DZ735" s="8"/>
      <c r="EA735" s="8"/>
      <c r="EB735" s="4"/>
      <c r="EC735" s="8"/>
      <c r="ED735" s="4"/>
      <c r="EE735" s="8"/>
      <c r="EF735" s="8"/>
      <c r="EG735" s="8"/>
      <c r="EH735" s="4"/>
      <c r="EI735" s="8"/>
      <c r="EJ735" s="4"/>
      <c r="EK735" s="8"/>
      <c r="EL735" s="8"/>
      <c r="EM735" s="8"/>
      <c r="EN735" s="4"/>
      <c r="EO735" s="8"/>
      <c r="EP735" s="4"/>
      <c r="EQ735" s="8"/>
      <c r="ER735" s="8"/>
      <c r="ES735" s="8"/>
      <c r="ET735" s="4"/>
      <c r="EU735" s="8"/>
      <c r="EV735" s="4"/>
      <c r="EW735" s="8"/>
      <c r="EX735" s="8"/>
      <c r="EY735" s="8"/>
      <c r="EZ735" s="4"/>
      <c r="FA735" s="8"/>
      <c r="FB735" s="4"/>
      <c r="FC735" s="8"/>
      <c r="FD735" s="7">
        <v>0</v>
      </c>
      <c r="FE735" s="7">
        <v>0</v>
      </c>
      <c r="FF735" s="4"/>
      <c r="FG735" s="7">
        <v>0</v>
      </c>
      <c r="FH735" s="4"/>
      <c r="FI735" s="7">
        <v>0</v>
      </c>
      <c r="FJ735" s="7">
        <v>0</v>
      </c>
      <c r="FK735" s="7">
        <v>0</v>
      </c>
      <c r="FL735" s="4"/>
      <c r="FM735" s="7">
        <v>0</v>
      </c>
      <c r="FN735" s="4"/>
      <c r="FO735" s="7">
        <v>0</v>
      </c>
      <c r="FP735" s="7">
        <v>0</v>
      </c>
      <c r="FQ735" s="7">
        <v>0</v>
      </c>
      <c r="FR735" s="4"/>
      <c r="FS735" s="7">
        <v>0</v>
      </c>
      <c r="FT735" s="4"/>
      <c r="FU735" s="7">
        <v>0</v>
      </c>
      <c r="FV735" s="7">
        <v>0</v>
      </c>
      <c r="FW735" s="7">
        <v>0</v>
      </c>
      <c r="FX735" s="4"/>
      <c r="FY735" s="7">
        <v>0</v>
      </c>
      <c r="FZ735" s="4"/>
      <c r="GA735" s="7">
        <v>0</v>
      </c>
      <c r="GB735" s="7">
        <v>0</v>
      </c>
      <c r="GC735" s="7">
        <v>0</v>
      </c>
      <c r="GD735" s="4"/>
      <c r="GE735" s="7">
        <v>0</v>
      </c>
      <c r="GF735" s="4"/>
      <c r="GG735" s="7">
        <v>0</v>
      </c>
      <c r="GH735" s="7">
        <v>0</v>
      </c>
      <c r="GI735" s="7">
        <v>0</v>
      </c>
      <c r="GJ735" s="4"/>
      <c r="GK735" s="7">
        <v>0</v>
      </c>
      <c r="GL735" s="4"/>
      <c r="GM735" s="7">
        <v>0</v>
      </c>
      <c r="GN735" s="7">
        <v>0</v>
      </c>
      <c r="GO735" s="7">
        <v>0</v>
      </c>
      <c r="GP735" s="4"/>
      <c r="GQ735" s="7">
        <v>0</v>
      </c>
      <c r="GR735" s="4"/>
      <c r="GS735" s="7">
        <v>0</v>
      </c>
      <c r="GT735" s="7">
        <v>0</v>
      </c>
      <c r="GU735" s="7">
        <v>0</v>
      </c>
      <c r="GV735" s="4"/>
      <c r="GW735" s="7">
        <v>0</v>
      </c>
      <c r="GX735" s="4"/>
      <c r="GY735" s="7">
        <v>0</v>
      </c>
      <c r="GZ735" s="3"/>
    </row>
    <row r="736" spans="1:208" s="11" customFormat="1" x14ac:dyDescent="0.25">
      <c r="A736" s="7" t="s">
        <v>220</v>
      </c>
      <c r="B736" s="7" t="s">
        <v>1606</v>
      </c>
      <c r="C736" s="7" t="s">
        <v>1607</v>
      </c>
      <c r="D736" s="33" t="s">
        <v>241</v>
      </c>
      <c r="E736" s="7"/>
      <c r="F736" s="8"/>
      <c r="G736" s="8"/>
      <c r="H736" s="8">
        <v>0</v>
      </c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/>
      <c r="AQ736" s="8"/>
      <c r="AR736" s="8"/>
      <c r="AS736" s="8"/>
      <c r="AT736" s="8"/>
      <c r="AU736" s="8">
        <f t="shared" si="58"/>
        <v>0</v>
      </c>
      <c r="AV736" s="8">
        <f t="shared" si="59"/>
        <v>0</v>
      </c>
      <c r="AW736" s="8">
        <f t="shared" si="60"/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9">
        <v>0</v>
      </c>
      <c r="BM736" s="8" t="s">
        <v>268</v>
      </c>
      <c r="BN736" s="7" t="s">
        <v>268</v>
      </c>
      <c r="BO736" s="10"/>
      <c r="BP736" s="10"/>
      <c r="BQ736" s="7" t="s">
        <v>252</v>
      </c>
      <c r="BR736" s="8"/>
      <c r="BS736" s="8"/>
      <c r="BT736" s="4"/>
      <c r="BU736" s="8"/>
      <c r="BV736" s="4"/>
      <c r="BW736" s="8"/>
      <c r="BX736" s="8"/>
      <c r="BY736" s="8"/>
      <c r="BZ736" s="4"/>
      <c r="CA736" s="8"/>
      <c r="CB736" s="4"/>
      <c r="CC736" s="8"/>
      <c r="CD736" s="8"/>
      <c r="CE736" s="8"/>
      <c r="CF736" s="4"/>
      <c r="CG736" s="8"/>
      <c r="CH736" s="4"/>
      <c r="CI736" s="8"/>
      <c r="CJ736" s="8"/>
      <c r="CK736" s="8"/>
      <c r="CL736" s="4"/>
      <c r="CM736" s="8"/>
      <c r="CN736" s="4"/>
      <c r="CO736" s="8"/>
      <c r="CP736" s="8"/>
      <c r="CQ736" s="8"/>
      <c r="CR736" s="4"/>
      <c r="CS736" s="8"/>
      <c r="CT736" s="4"/>
      <c r="CU736" s="8"/>
      <c r="CV736" s="8"/>
      <c r="CW736" s="8"/>
      <c r="CX736" s="4"/>
      <c r="CY736" s="8"/>
      <c r="CZ736" s="4"/>
      <c r="DA736" s="8"/>
      <c r="DB736" s="8"/>
      <c r="DC736" s="8"/>
      <c r="DD736" s="4"/>
      <c r="DE736" s="8"/>
      <c r="DF736" s="4"/>
      <c r="DG736" s="8"/>
      <c r="DH736" s="8"/>
      <c r="DI736" s="8"/>
      <c r="DJ736" s="4"/>
      <c r="DK736" s="8"/>
      <c r="DL736" s="4"/>
      <c r="DM736" s="8"/>
      <c r="DN736" s="8"/>
      <c r="DO736" s="8"/>
      <c r="DP736" s="4"/>
      <c r="DQ736" s="8"/>
      <c r="DR736" s="4"/>
      <c r="DS736" s="8"/>
      <c r="DT736" s="8"/>
      <c r="DU736" s="8"/>
      <c r="DV736" s="4"/>
      <c r="DW736" s="8"/>
      <c r="DX736" s="4"/>
      <c r="DY736" s="8"/>
      <c r="DZ736" s="8"/>
      <c r="EA736" s="8"/>
      <c r="EB736" s="4"/>
      <c r="EC736" s="8"/>
      <c r="ED736" s="4"/>
      <c r="EE736" s="8"/>
      <c r="EF736" s="8"/>
      <c r="EG736" s="8"/>
      <c r="EH736" s="4"/>
      <c r="EI736" s="8"/>
      <c r="EJ736" s="4"/>
      <c r="EK736" s="8"/>
      <c r="EL736" s="8"/>
      <c r="EM736" s="8"/>
      <c r="EN736" s="4"/>
      <c r="EO736" s="8"/>
      <c r="EP736" s="4"/>
      <c r="EQ736" s="8"/>
      <c r="ER736" s="8"/>
      <c r="ES736" s="8"/>
      <c r="ET736" s="4"/>
      <c r="EU736" s="8"/>
      <c r="EV736" s="4"/>
      <c r="EW736" s="8"/>
      <c r="EX736" s="8"/>
      <c r="EY736" s="8"/>
      <c r="EZ736" s="4"/>
      <c r="FA736" s="8"/>
      <c r="FB736" s="4"/>
      <c r="FC736" s="8"/>
      <c r="FD736" s="7">
        <v>0</v>
      </c>
      <c r="FE736" s="7">
        <v>0</v>
      </c>
      <c r="FF736" s="4"/>
      <c r="FG736" s="7">
        <v>0</v>
      </c>
      <c r="FH736" s="4"/>
      <c r="FI736" s="7">
        <v>0</v>
      </c>
      <c r="FJ736" s="7">
        <v>0</v>
      </c>
      <c r="FK736" s="7">
        <v>0</v>
      </c>
      <c r="FL736" s="4"/>
      <c r="FM736" s="7">
        <v>0</v>
      </c>
      <c r="FN736" s="4"/>
      <c r="FO736" s="7">
        <v>0</v>
      </c>
      <c r="FP736" s="7">
        <v>0</v>
      </c>
      <c r="FQ736" s="7">
        <v>0</v>
      </c>
      <c r="FR736" s="4"/>
      <c r="FS736" s="7">
        <v>0</v>
      </c>
      <c r="FT736" s="4"/>
      <c r="FU736" s="7">
        <v>0</v>
      </c>
      <c r="FV736" s="7">
        <v>0</v>
      </c>
      <c r="FW736" s="7">
        <v>0</v>
      </c>
      <c r="FX736" s="4"/>
      <c r="FY736" s="7">
        <v>0</v>
      </c>
      <c r="FZ736" s="4"/>
      <c r="GA736" s="7">
        <v>0</v>
      </c>
      <c r="GB736" s="7">
        <v>0</v>
      </c>
      <c r="GC736" s="7">
        <v>0</v>
      </c>
      <c r="GD736" s="4"/>
      <c r="GE736" s="7">
        <v>0</v>
      </c>
      <c r="GF736" s="4"/>
      <c r="GG736" s="7">
        <v>0</v>
      </c>
      <c r="GH736" s="7">
        <v>0</v>
      </c>
      <c r="GI736" s="7">
        <v>0</v>
      </c>
      <c r="GJ736" s="4"/>
      <c r="GK736" s="7">
        <v>0</v>
      </c>
      <c r="GL736" s="4"/>
      <c r="GM736" s="7">
        <v>0</v>
      </c>
      <c r="GN736" s="7">
        <v>0</v>
      </c>
      <c r="GO736" s="7">
        <v>0</v>
      </c>
      <c r="GP736" s="4"/>
      <c r="GQ736" s="7">
        <v>0</v>
      </c>
      <c r="GR736" s="4"/>
      <c r="GS736" s="7">
        <v>0</v>
      </c>
      <c r="GT736" s="7">
        <v>0</v>
      </c>
      <c r="GU736" s="7">
        <v>0</v>
      </c>
      <c r="GV736" s="4"/>
      <c r="GW736" s="7">
        <v>0</v>
      </c>
      <c r="GX736" s="4"/>
      <c r="GY736" s="7">
        <v>0</v>
      </c>
      <c r="GZ736" s="3"/>
    </row>
    <row r="737" spans="1:208" s="11" customFormat="1" x14ac:dyDescent="0.25">
      <c r="A737" s="7" t="s">
        <v>220</v>
      </c>
      <c r="B737" s="7" t="s">
        <v>1608</v>
      </c>
      <c r="C737" s="7" t="s">
        <v>1609</v>
      </c>
      <c r="D737" s="33" t="s">
        <v>248</v>
      </c>
      <c r="E737" s="7"/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/>
      <c r="AS737" s="8"/>
      <c r="AT737" s="8"/>
      <c r="AU737" s="8">
        <f t="shared" si="58"/>
        <v>0</v>
      </c>
      <c r="AV737" s="8">
        <f t="shared" si="59"/>
        <v>0</v>
      </c>
      <c r="AW737" s="8">
        <f t="shared" si="60"/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9">
        <v>0</v>
      </c>
      <c r="BM737" s="8" t="s">
        <v>268</v>
      </c>
      <c r="BN737" s="7" t="s">
        <v>268</v>
      </c>
      <c r="BO737" s="10">
        <v>976</v>
      </c>
      <c r="BP737" s="10"/>
      <c r="BQ737" s="7" t="s">
        <v>252</v>
      </c>
      <c r="BR737" s="8">
        <v>0</v>
      </c>
      <c r="BS737" s="8">
        <v>0</v>
      </c>
      <c r="BT737" s="4"/>
      <c r="BU737" s="8">
        <v>2.4613141065483301E-2</v>
      </c>
      <c r="BV737" s="4"/>
      <c r="BW737" s="8">
        <v>0</v>
      </c>
      <c r="BX737" s="8">
        <v>0</v>
      </c>
      <c r="BY737" s="8">
        <v>0</v>
      </c>
      <c r="BZ737" s="4"/>
      <c r="CA737" s="8">
        <v>0.280980909680906</v>
      </c>
      <c r="CB737" s="4"/>
      <c r="CC737" s="8">
        <v>0</v>
      </c>
      <c r="CD737" s="8"/>
      <c r="CE737" s="8"/>
      <c r="CF737" s="4"/>
      <c r="CG737" s="8"/>
      <c r="CH737" s="4"/>
      <c r="CI737" s="8"/>
      <c r="CJ737" s="8"/>
      <c r="CK737" s="8"/>
      <c r="CL737" s="4"/>
      <c r="CM737" s="8"/>
      <c r="CN737" s="4"/>
      <c r="CO737" s="8"/>
      <c r="CP737" s="8"/>
      <c r="CQ737" s="8"/>
      <c r="CR737" s="4"/>
      <c r="CS737" s="8"/>
      <c r="CT737" s="4"/>
      <c r="CU737" s="8"/>
      <c r="CV737" s="8"/>
      <c r="CW737" s="8"/>
      <c r="CX737" s="4"/>
      <c r="CY737" s="8"/>
      <c r="CZ737" s="4"/>
      <c r="DA737" s="8"/>
      <c r="DB737" s="8"/>
      <c r="DC737" s="8"/>
      <c r="DD737" s="4"/>
      <c r="DE737" s="8"/>
      <c r="DF737" s="4"/>
      <c r="DG737" s="8"/>
      <c r="DH737" s="8"/>
      <c r="DI737" s="8"/>
      <c r="DJ737" s="4"/>
      <c r="DK737" s="8"/>
      <c r="DL737" s="4"/>
      <c r="DM737" s="8"/>
      <c r="DN737" s="8"/>
      <c r="DO737" s="8"/>
      <c r="DP737" s="4"/>
      <c r="DQ737" s="8"/>
      <c r="DR737" s="4"/>
      <c r="DS737" s="8"/>
      <c r="DT737" s="8"/>
      <c r="DU737" s="8"/>
      <c r="DV737" s="4"/>
      <c r="DW737" s="8"/>
      <c r="DX737" s="4"/>
      <c r="DY737" s="8"/>
      <c r="DZ737" s="8"/>
      <c r="EA737" s="8"/>
      <c r="EB737" s="4"/>
      <c r="EC737" s="8"/>
      <c r="ED737" s="4"/>
      <c r="EE737" s="8"/>
      <c r="EF737" s="8"/>
      <c r="EG737" s="8"/>
      <c r="EH737" s="4"/>
      <c r="EI737" s="8"/>
      <c r="EJ737" s="4"/>
      <c r="EK737" s="8"/>
      <c r="EL737" s="8"/>
      <c r="EM737" s="8"/>
      <c r="EN737" s="4"/>
      <c r="EO737" s="8"/>
      <c r="EP737" s="4"/>
      <c r="EQ737" s="8"/>
      <c r="ER737" s="8"/>
      <c r="ES737" s="8"/>
      <c r="ET737" s="4"/>
      <c r="EU737" s="8"/>
      <c r="EV737" s="4"/>
      <c r="EW737" s="8"/>
      <c r="EX737" s="8"/>
      <c r="EY737" s="8"/>
      <c r="EZ737" s="4"/>
      <c r="FA737" s="8"/>
      <c r="FB737" s="4"/>
      <c r="FC737" s="8"/>
      <c r="FD737" s="7">
        <v>0</v>
      </c>
      <c r="FE737" s="7">
        <v>0</v>
      </c>
      <c r="FF737" s="4"/>
      <c r="FG737" s="7">
        <v>0.30559405074638901</v>
      </c>
      <c r="FH737" s="4"/>
      <c r="FI737" s="7">
        <v>0</v>
      </c>
      <c r="FJ737" s="7">
        <v>0</v>
      </c>
      <c r="FK737" s="7">
        <v>0</v>
      </c>
      <c r="FL737" s="4"/>
      <c r="FM737" s="7">
        <v>0</v>
      </c>
      <c r="FN737" s="4"/>
      <c r="FO737" s="7">
        <v>0</v>
      </c>
      <c r="FP737" s="7">
        <v>0</v>
      </c>
      <c r="FQ737" s="7">
        <v>0</v>
      </c>
      <c r="FR737" s="4"/>
      <c r="FS737" s="7">
        <v>0</v>
      </c>
      <c r="FT737" s="4"/>
      <c r="FU737" s="7">
        <v>0</v>
      </c>
      <c r="FV737" s="7">
        <v>0</v>
      </c>
      <c r="FW737" s="7">
        <v>0</v>
      </c>
      <c r="FX737" s="4"/>
      <c r="FY737" s="7">
        <v>0</v>
      </c>
      <c r="FZ737" s="4"/>
      <c r="GA737" s="7">
        <v>0</v>
      </c>
      <c r="GB737" s="7">
        <v>0</v>
      </c>
      <c r="GC737" s="7">
        <v>0</v>
      </c>
      <c r="GD737" s="4"/>
      <c r="GE737" s="7">
        <v>0</v>
      </c>
      <c r="GF737" s="4"/>
      <c r="GG737" s="7">
        <v>0</v>
      </c>
      <c r="GH737" s="7">
        <v>0</v>
      </c>
      <c r="GI737" s="7">
        <v>0</v>
      </c>
      <c r="GJ737" s="4"/>
      <c r="GK737" s="7">
        <v>0</v>
      </c>
      <c r="GL737" s="4"/>
      <c r="GM737" s="7">
        <v>0</v>
      </c>
      <c r="GN737" s="7">
        <v>0</v>
      </c>
      <c r="GO737" s="7">
        <v>0</v>
      </c>
      <c r="GP737" s="4"/>
      <c r="GQ737" s="7">
        <v>0</v>
      </c>
      <c r="GR737" s="4"/>
      <c r="GS737" s="7">
        <v>0</v>
      </c>
      <c r="GT737" s="7">
        <v>0</v>
      </c>
      <c r="GU737" s="7">
        <v>0</v>
      </c>
      <c r="GV737" s="4"/>
      <c r="GW737" s="7">
        <v>0</v>
      </c>
      <c r="GX737" s="4"/>
      <c r="GY737" s="7">
        <v>0</v>
      </c>
      <c r="GZ737" s="3"/>
    </row>
    <row r="738" spans="1:208" s="11" customFormat="1" x14ac:dyDescent="0.25">
      <c r="A738" s="7" t="s">
        <v>220</v>
      </c>
      <c r="B738" s="7" t="s">
        <v>1610</v>
      </c>
      <c r="C738" s="7" t="s">
        <v>1611</v>
      </c>
      <c r="D738" s="33" t="s">
        <v>241</v>
      </c>
      <c r="E738" s="7"/>
      <c r="F738" s="8">
        <v>47.195097642595996</v>
      </c>
      <c r="G738" s="8">
        <v>49.574045198507697</v>
      </c>
      <c r="H738" s="8">
        <v>38.512600581942202</v>
      </c>
      <c r="I738" s="8">
        <v>11.998694612463099</v>
      </c>
      <c r="J738" s="8"/>
      <c r="K738" s="8">
        <v>0</v>
      </c>
      <c r="L738" s="8">
        <v>0</v>
      </c>
      <c r="M738" s="8">
        <v>0</v>
      </c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>
        <v>96.7691428411038</v>
      </c>
      <c r="AD738" s="8">
        <v>50.5112951944052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147.28043803550901</v>
      </c>
      <c r="AP738" s="8">
        <v>0</v>
      </c>
      <c r="AQ738" s="8"/>
      <c r="AR738" s="8"/>
      <c r="AS738" s="8"/>
      <c r="AT738" s="8"/>
      <c r="AU738" s="8">
        <f t="shared" si="58"/>
        <v>0</v>
      </c>
      <c r="AV738" s="8">
        <f t="shared" si="59"/>
        <v>0</v>
      </c>
      <c r="AW738" s="8">
        <f t="shared" si="60"/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9">
        <v>0</v>
      </c>
      <c r="BM738" s="8" t="s">
        <v>268</v>
      </c>
      <c r="BN738" s="7" t="s">
        <v>268</v>
      </c>
      <c r="BO738" s="10"/>
      <c r="BP738" s="10"/>
      <c r="BQ738" s="7" t="s">
        <v>252</v>
      </c>
      <c r="BR738" s="8"/>
      <c r="BS738" s="8"/>
      <c r="BT738" s="4"/>
      <c r="BU738" s="8"/>
      <c r="BV738" s="4"/>
      <c r="BW738" s="8"/>
      <c r="BX738" s="8"/>
      <c r="BY738" s="8"/>
      <c r="BZ738" s="4"/>
      <c r="CA738" s="8"/>
      <c r="CB738" s="4"/>
      <c r="CC738" s="8"/>
      <c r="CD738" s="8"/>
      <c r="CE738" s="8"/>
      <c r="CF738" s="4"/>
      <c r="CG738" s="8"/>
      <c r="CH738" s="4"/>
      <c r="CI738" s="8"/>
      <c r="CJ738" s="8"/>
      <c r="CK738" s="8"/>
      <c r="CL738" s="4"/>
      <c r="CM738" s="8"/>
      <c r="CN738" s="4"/>
      <c r="CO738" s="8"/>
      <c r="CP738" s="8"/>
      <c r="CQ738" s="8"/>
      <c r="CR738" s="4"/>
      <c r="CS738" s="8"/>
      <c r="CT738" s="4"/>
      <c r="CU738" s="8"/>
      <c r="CV738" s="8"/>
      <c r="CW738" s="8"/>
      <c r="CX738" s="4"/>
      <c r="CY738" s="8"/>
      <c r="CZ738" s="4"/>
      <c r="DA738" s="8"/>
      <c r="DB738" s="8"/>
      <c r="DC738" s="8"/>
      <c r="DD738" s="4"/>
      <c r="DE738" s="8"/>
      <c r="DF738" s="4"/>
      <c r="DG738" s="8"/>
      <c r="DH738" s="8"/>
      <c r="DI738" s="8"/>
      <c r="DJ738" s="4"/>
      <c r="DK738" s="8"/>
      <c r="DL738" s="4"/>
      <c r="DM738" s="8"/>
      <c r="DN738" s="8"/>
      <c r="DO738" s="8"/>
      <c r="DP738" s="4"/>
      <c r="DQ738" s="8"/>
      <c r="DR738" s="4"/>
      <c r="DS738" s="8"/>
      <c r="DT738" s="8"/>
      <c r="DU738" s="8"/>
      <c r="DV738" s="4"/>
      <c r="DW738" s="8"/>
      <c r="DX738" s="4"/>
      <c r="DY738" s="8"/>
      <c r="DZ738" s="8"/>
      <c r="EA738" s="8"/>
      <c r="EB738" s="4"/>
      <c r="EC738" s="8"/>
      <c r="ED738" s="4"/>
      <c r="EE738" s="8"/>
      <c r="EF738" s="8"/>
      <c r="EG738" s="8"/>
      <c r="EH738" s="4"/>
      <c r="EI738" s="8"/>
      <c r="EJ738" s="4"/>
      <c r="EK738" s="8"/>
      <c r="EL738" s="8"/>
      <c r="EM738" s="8"/>
      <c r="EN738" s="4"/>
      <c r="EO738" s="8"/>
      <c r="EP738" s="4"/>
      <c r="EQ738" s="8"/>
      <c r="ER738" s="8"/>
      <c r="ES738" s="8"/>
      <c r="ET738" s="4"/>
      <c r="EU738" s="8"/>
      <c r="EV738" s="4"/>
      <c r="EW738" s="8"/>
      <c r="EX738" s="8"/>
      <c r="EY738" s="8"/>
      <c r="EZ738" s="4"/>
      <c r="FA738" s="8"/>
      <c r="FB738" s="4"/>
      <c r="FC738" s="8"/>
      <c r="FD738" s="7">
        <v>0</v>
      </c>
      <c r="FE738" s="7">
        <v>0</v>
      </c>
      <c r="FF738" s="4"/>
      <c r="FG738" s="7">
        <v>0</v>
      </c>
      <c r="FH738" s="4"/>
      <c r="FI738" s="7">
        <v>0</v>
      </c>
      <c r="FJ738" s="7">
        <v>0</v>
      </c>
      <c r="FK738" s="7">
        <v>0</v>
      </c>
      <c r="FL738" s="4"/>
      <c r="FM738" s="7">
        <v>0</v>
      </c>
      <c r="FN738" s="4"/>
      <c r="FO738" s="7">
        <v>0</v>
      </c>
      <c r="FP738" s="7">
        <v>0</v>
      </c>
      <c r="FQ738" s="7">
        <v>0</v>
      </c>
      <c r="FR738" s="4"/>
      <c r="FS738" s="7">
        <v>0</v>
      </c>
      <c r="FT738" s="4"/>
      <c r="FU738" s="7">
        <v>0</v>
      </c>
      <c r="FV738" s="7">
        <v>0</v>
      </c>
      <c r="FW738" s="7">
        <v>0</v>
      </c>
      <c r="FX738" s="4"/>
      <c r="FY738" s="7">
        <v>0</v>
      </c>
      <c r="FZ738" s="4"/>
      <c r="GA738" s="7">
        <v>0</v>
      </c>
      <c r="GB738" s="7">
        <v>0</v>
      </c>
      <c r="GC738" s="7">
        <v>0</v>
      </c>
      <c r="GD738" s="4"/>
      <c r="GE738" s="7">
        <v>0</v>
      </c>
      <c r="GF738" s="4"/>
      <c r="GG738" s="7">
        <v>0</v>
      </c>
      <c r="GH738" s="7">
        <v>0</v>
      </c>
      <c r="GI738" s="7">
        <v>0</v>
      </c>
      <c r="GJ738" s="4"/>
      <c r="GK738" s="7">
        <v>0</v>
      </c>
      <c r="GL738" s="4"/>
      <c r="GM738" s="7">
        <v>0</v>
      </c>
      <c r="GN738" s="7">
        <v>0</v>
      </c>
      <c r="GO738" s="7">
        <v>0</v>
      </c>
      <c r="GP738" s="4"/>
      <c r="GQ738" s="7">
        <v>0</v>
      </c>
      <c r="GR738" s="4"/>
      <c r="GS738" s="7">
        <v>0</v>
      </c>
      <c r="GT738" s="7">
        <v>0</v>
      </c>
      <c r="GU738" s="7">
        <v>0</v>
      </c>
      <c r="GV738" s="4"/>
      <c r="GW738" s="7">
        <v>0</v>
      </c>
      <c r="GX738" s="4"/>
      <c r="GY738" s="7">
        <v>0</v>
      </c>
      <c r="GZ738" s="3"/>
    </row>
    <row r="739" spans="1:208" s="11" customFormat="1" x14ac:dyDescent="0.25">
      <c r="A739" s="7" t="s">
        <v>220</v>
      </c>
      <c r="B739" s="7" t="s">
        <v>1612</v>
      </c>
      <c r="C739" s="7" t="s">
        <v>1613</v>
      </c>
      <c r="D739" s="33" t="s">
        <v>248</v>
      </c>
      <c r="E739" s="7"/>
      <c r="F739" s="8">
        <v>71.730308644667602</v>
      </c>
      <c r="G739" s="8">
        <v>0</v>
      </c>
      <c r="H739" s="8">
        <v>0</v>
      </c>
      <c r="I739" s="8">
        <v>0</v>
      </c>
      <c r="J739" s="8"/>
      <c r="K739" s="8"/>
      <c r="L739" s="8"/>
      <c r="M739" s="8">
        <v>0</v>
      </c>
      <c r="N739" s="8"/>
      <c r="O739" s="8"/>
      <c r="P739" s="8"/>
      <c r="Q739" s="8"/>
      <c r="R739" s="8"/>
      <c r="S739" s="8">
        <v>0</v>
      </c>
      <c r="T739" s="8"/>
      <c r="U739" s="8"/>
      <c r="V739" s="8"/>
      <c r="W739" s="8"/>
      <c r="X739" s="8"/>
      <c r="Y739" s="8"/>
      <c r="Z739" s="8"/>
      <c r="AA739" s="8"/>
      <c r="AB739" s="8"/>
      <c r="AC739" s="8">
        <v>71.730308644667602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71.730308644667602</v>
      </c>
      <c r="AP739" s="8">
        <v>0</v>
      </c>
      <c r="AQ739" s="8"/>
      <c r="AR739" s="8">
        <v>0</v>
      </c>
      <c r="AS739" s="8"/>
      <c r="AT739" s="8"/>
      <c r="AU739" s="8">
        <f t="shared" si="58"/>
        <v>0</v>
      </c>
      <c r="AV739" s="8">
        <f t="shared" si="59"/>
        <v>0</v>
      </c>
      <c r="AW739" s="8">
        <f t="shared" si="60"/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9">
        <v>0</v>
      </c>
      <c r="BM739" s="8" t="s">
        <v>268</v>
      </c>
      <c r="BN739" s="7" t="s">
        <v>268</v>
      </c>
      <c r="BO739" s="10"/>
      <c r="BP739" s="10"/>
      <c r="BQ739" s="7" t="s">
        <v>252</v>
      </c>
      <c r="BR739" s="8"/>
      <c r="BS739" s="8"/>
      <c r="BT739" s="4"/>
      <c r="BU739" s="8"/>
      <c r="BV739" s="4"/>
      <c r="BW739" s="8"/>
      <c r="BX739" s="8"/>
      <c r="BY739" s="8"/>
      <c r="BZ739" s="4"/>
      <c r="CA739" s="8"/>
      <c r="CB739" s="4"/>
      <c r="CC739" s="8"/>
      <c r="CD739" s="8"/>
      <c r="CE739" s="8"/>
      <c r="CF739" s="4"/>
      <c r="CG739" s="8"/>
      <c r="CH739" s="4"/>
      <c r="CI739" s="8"/>
      <c r="CJ739" s="8"/>
      <c r="CK739" s="8"/>
      <c r="CL739" s="4"/>
      <c r="CM739" s="8"/>
      <c r="CN739" s="4"/>
      <c r="CO739" s="8"/>
      <c r="CP739" s="8"/>
      <c r="CQ739" s="8"/>
      <c r="CR739" s="4"/>
      <c r="CS739" s="8"/>
      <c r="CT739" s="4"/>
      <c r="CU739" s="8"/>
      <c r="CV739" s="8">
        <v>0</v>
      </c>
      <c r="CW739" s="8">
        <v>-0.111219266424829</v>
      </c>
      <c r="CX739" s="4"/>
      <c r="CY739" s="8">
        <v>-0.111219266424829</v>
      </c>
      <c r="CZ739" s="4"/>
      <c r="DA739" s="8">
        <v>0</v>
      </c>
      <c r="DB739" s="8"/>
      <c r="DC739" s="8"/>
      <c r="DD739" s="4"/>
      <c r="DE739" s="8"/>
      <c r="DF739" s="4"/>
      <c r="DG739" s="8"/>
      <c r="DH739" s="8"/>
      <c r="DI739" s="8"/>
      <c r="DJ739" s="4"/>
      <c r="DK739" s="8"/>
      <c r="DL739" s="4"/>
      <c r="DM739" s="8"/>
      <c r="DN739" s="8"/>
      <c r="DO739" s="8"/>
      <c r="DP739" s="4"/>
      <c r="DQ739" s="8"/>
      <c r="DR739" s="4"/>
      <c r="DS739" s="8"/>
      <c r="DT739" s="8"/>
      <c r="DU739" s="8"/>
      <c r="DV739" s="4"/>
      <c r="DW739" s="8"/>
      <c r="DX739" s="4"/>
      <c r="DY739" s="8"/>
      <c r="DZ739" s="8"/>
      <c r="EA739" s="8"/>
      <c r="EB739" s="4"/>
      <c r="EC739" s="8"/>
      <c r="ED739" s="4"/>
      <c r="EE739" s="8"/>
      <c r="EF739" s="8"/>
      <c r="EG739" s="8"/>
      <c r="EH739" s="4"/>
      <c r="EI739" s="8"/>
      <c r="EJ739" s="4"/>
      <c r="EK739" s="8"/>
      <c r="EL739" s="8"/>
      <c r="EM739" s="8"/>
      <c r="EN739" s="4"/>
      <c r="EO739" s="8"/>
      <c r="EP739" s="4"/>
      <c r="EQ739" s="8"/>
      <c r="ER739" s="8"/>
      <c r="ES739" s="8"/>
      <c r="ET739" s="4"/>
      <c r="EU739" s="8"/>
      <c r="EV739" s="4"/>
      <c r="EW739" s="8"/>
      <c r="EX739" s="8"/>
      <c r="EY739" s="8"/>
      <c r="EZ739" s="4"/>
      <c r="FA739" s="8"/>
      <c r="FB739" s="4"/>
      <c r="FC739" s="8"/>
      <c r="FD739" s="7">
        <v>0</v>
      </c>
      <c r="FE739" s="7">
        <v>0</v>
      </c>
      <c r="FF739" s="4"/>
      <c r="FG739" s="7">
        <v>0</v>
      </c>
      <c r="FH739" s="4"/>
      <c r="FI739" s="7">
        <v>0</v>
      </c>
      <c r="FJ739" s="7">
        <v>0</v>
      </c>
      <c r="FK739" s="7">
        <v>0</v>
      </c>
      <c r="FL739" s="4"/>
      <c r="FM739" s="7">
        <v>0</v>
      </c>
      <c r="FN739" s="4"/>
      <c r="FO739" s="7">
        <v>0</v>
      </c>
      <c r="FP739" s="7">
        <v>0</v>
      </c>
      <c r="FQ739" s="7">
        <v>-0.111219266424829</v>
      </c>
      <c r="FR739" s="4"/>
      <c r="FS739" s="7">
        <v>-0.111219266424829</v>
      </c>
      <c r="FT739" s="4"/>
      <c r="FU739" s="7">
        <v>0</v>
      </c>
      <c r="FV739" s="7">
        <v>0</v>
      </c>
      <c r="FW739" s="7">
        <v>0</v>
      </c>
      <c r="FX739" s="4"/>
      <c r="FY739" s="7">
        <v>0</v>
      </c>
      <c r="FZ739" s="4"/>
      <c r="GA739" s="7">
        <v>0</v>
      </c>
      <c r="GB739" s="7">
        <v>0</v>
      </c>
      <c r="GC739" s="7">
        <v>0</v>
      </c>
      <c r="GD739" s="4"/>
      <c r="GE739" s="7">
        <v>0</v>
      </c>
      <c r="GF739" s="4"/>
      <c r="GG739" s="7">
        <v>0</v>
      </c>
      <c r="GH739" s="7">
        <v>0</v>
      </c>
      <c r="GI739" s="7">
        <v>0</v>
      </c>
      <c r="GJ739" s="4"/>
      <c r="GK739" s="7">
        <v>0</v>
      </c>
      <c r="GL739" s="4"/>
      <c r="GM739" s="7">
        <v>0</v>
      </c>
      <c r="GN739" s="7">
        <v>0</v>
      </c>
      <c r="GO739" s="7">
        <v>0</v>
      </c>
      <c r="GP739" s="4"/>
      <c r="GQ739" s="7">
        <v>0</v>
      </c>
      <c r="GR739" s="4"/>
      <c r="GS739" s="7">
        <v>0</v>
      </c>
      <c r="GT739" s="7">
        <v>0</v>
      </c>
      <c r="GU739" s="7">
        <v>0</v>
      </c>
      <c r="GV739" s="4"/>
      <c r="GW739" s="7">
        <v>0</v>
      </c>
      <c r="GX739" s="4"/>
      <c r="GY739" s="7">
        <v>0</v>
      </c>
      <c r="GZ739" s="3"/>
    </row>
    <row r="740" spans="1:208" s="11" customFormat="1" x14ac:dyDescent="0.25">
      <c r="A740" s="7" t="s">
        <v>220</v>
      </c>
      <c r="B740" s="7" t="s">
        <v>1614</v>
      </c>
      <c r="C740" s="7" t="s">
        <v>1615</v>
      </c>
      <c r="D740" s="33" t="s">
        <v>432</v>
      </c>
      <c r="E740" s="7"/>
      <c r="F740" s="8"/>
      <c r="G740" s="8"/>
      <c r="H740" s="8"/>
      <c r="I740" s="8"/>
      <c r="J740" s="8"/>
      <c r="K740" s="8"/>
      <c r="L740" s="8"/>
      <c r="M740" s="8">
        <v>10.7555707679201</v>
      </c>
      <c r="N740" s="8">
        <v>3.2641444566143401</v>
      </c>
      <c r="O740" s="8">
        <v>0</v>
      </c>
      <c r="P740" s="8">
        <v>54.578982597055003</v>
      </c>
      <c r="Q740" s="8">
        <v>58.584945843981998</v>
      </c>
      <c r="R740" s="8">
        <v>60.148613849336797</v>
      </c>
      <c r="S740" s="8">
        <v>44.986893026652098</v>
      </c>
      <c r="T740" s="8">
        <v>21.486369721309501</v>
      </c>
      <c r="U740" s="8">
        <v>0</v>
      </c>
      <c r="V740" s="8"/>
      <c r="W740" s="8"/>
      <c r="X740" s="8"/>
      <c r="Y740" s="8"/>
      <c r="Z740" s="8">
        <v>0</v>
      </c>
      <c r="AA740" s="8">
        <v>0</v>
      </c>
      <c r="AB740" s="8"/>
      <c r="AC740" s="8">
        <v>0</v>
      </c>
      <c r="AD740" s="8">
        <v>0</v>
      </c>
      <c r="AE740" s="8">
        <v>0</v>
      </c>
      <c r="AF740" s="8">
        <v>10.7555707679201</v>
      </c>
      <c r="AG740" s="8">
        <v>3.2641444566143401</v>
      </c>
      <c r="AH740" s="8">
        <v>113.163928441037</v>
      </c>
      <c r="AI740" s="8">
        <v>105.13550687598899</v>
      </c>
      <c r="AJ740" s="8">
        <v>21.486369721309501</v>
      </c>
      <c r="AK740" s="8">
        <v>0</v>
      </c>
      <c r="AL740" s="8">
        <v>0</v>
      </c>
      <c r="AM740" s="8">
        <v>0</v>
      </c>
      <c r="AN740" s="8">
        <v>0</v>
      </c>
      <c r="AO740" s="8"/>
      <c r="AP740" s="8">
        <v>10.7555707679201</v>
      </c>
      <c r="AQ740" s="8">
        <v>116.42807289765101</v>
      </c>
      <c r="AR740" s="8">
        <v>126.621876597298</v>
      </c>
      <c r="AS740" s="8"/>
      <c r="AT740" s="8">
        <v>0</v>
      </c>
      <c r="AU740" s="8">
        <f t="shared" si="58"/>
        <v>105.6725021297309</v>
      </c>
      <c r="AV740" s="8">
        <f t="shared" si="59"/>
        <v>10.193803699646992</v>
      </c>
      <c r="AW740" s="8">
        <f t="shared" si="60"/>
        <v>-126.621876597298</v>
      </c>
      <c r="AX740" s="8">
        <v>10.7555707679201</v>
      </c>
      <c r="AY740" s="8">
        <v>-7.4914263113058102</v>
      </c>
      <c r="AZ740" s="8">
        <v>-3.2641444566143401</v>
      </c>
      <c r="BA740" s="8">
        <v>54.578982597055003</v>
      </c>
      <c r="BB740" s="8">
        <v>4.0059632469270001</v>
      </c>
      <c r="BC740" s="8">
        <v>1.5636680053548599</v>
      </c>
      <c r="BD740" s="8">
        <v>-15.1617208226847</v>
      </c>
      <c r="BE740" s="8">
        <v>-23.5005233053426</v>
      </c>
      <c r="BF740" s="8">
        <v>-21.486369721309501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9">
        <v>0</v>
      </c>
      <c r="BM740" s="8" t="s">
        <v>268</v>
      </c>
      <c r="BN740" s="7" t="s">
        <v>268</v>
      </c>
      <c r="BO740" s="10"/>
      <c r="BP740" s="10"/>
      <c r="BQ740" s="7" t="s">
        <v>252</v>
      </c>
      <c r="BR740" s="8">
        <v>3.5258939135007199</v>
      </c>
      <c r="BS740" s="8">
        <v>8.5380529601512503E-2</v>
      </c>
      <c r="BT740" s="4">
        <v>2.4215286022812098E-2</v>
      </c>
      <c r="BU740" s="8">
        <v>-3.4060803182008099</v>
      </c>
      <c r="BV740" s="4">
        <v>-0.96601894491461004</v>
      </c>
      <c r="BW740" s="8">
        <v>3.0967741935483901</v>
      </c>
      <c r="BX740" s="8">
        <v>0</v>
      </c>
      <c r="BY740" s="8">
        <v>0</v>
      </c>
      <c r="BZ740" s="4"/>
      <c r="CA740" s="8">
        <v>-4.0406199893105298E-3</v>
      </c>
      <c r="CB740" s="4"/>
      <c r="CC740" s="8">
        <v>0</v>
      </c>
      <c r="CD740" s="8">
        <v>60.804894910695602</v>
      </c>
      <c r="CE740" s="8">
        <v>36.051461573898401</v>
      </c>
      <c r="CF740" s="4">
        <v>0.59290393687625498</v>
      </c>
      <c r="CG740" s="8">
        <v>11.931224477792499</v>
      </c>
      <c r="CH740" s="4">
        <v>0.196221447225852</v>
      </c>
      <c r="CI740" s="8">
        <v>18.238709677419401</v>
      </c>
      <c r="CJ740" s="8">
        <v>66.113701945832403</v>
      </c>
      <c r="CK740" s="8">
        <v>37.184845582548903</v>
      </c>
      <c r="CL740" s="4">
        <v>0.56243780771820695</v>
      </c>
      <c r="CM740" s="8">
        <v>8.7292658660516995</v>
      </c>
      <c r="CN740" s="4">
        <v>0.13203414132222799</v>
      </c>
      <c r="CO740" s="8">
        <v>21.096774193548399</v>
      </c>
      <c r="CP740" s="8">
        <v>67.011760646830396</v>
      </c>
      <c r="CQ740" s="8">
        <v>37.984667450493397</v>
      </c>
      <c r="CR740" s="4">
        <v>0.56683583722986497</v>
      </c>
      <c r="CS740" s="8">
        <v>24.618746131645999</v>
      </c>
      <c r="CT740" s="4">
        <v>0.36737948524279601</v>
      </c>
      <c r="CU740" s="8">
        <v>20.7731182795699</v>
      </c>
      <c r="CV740" s="8">
        <v>49.91379041786</v>
      </c>
      <c r="CW740" s="8">
        <v>32.770176369692997</v>
      </c>
      <c r="CX740" s="4">
        <v>0.65653552045142405</v>
      </c>
      <c r="CY740" s="8">
        <v>19.996998570673501</v>
      </c>
      <c r="CZ740" s="4">
        <v>0.40063073557960599</v>
      </c>
      <c r="DA740" s="8">
        <v>10.794623655914</v>
      </c>
      <c r="DB740" s="8">
        <v>23.550781428072099</v>
      </c>
      <c r="DC740" s="8">
        <v>6.3738933734444601</v>
      </c>
      <c r="DD740" s="4">
        <v>0.27064466599171499</v>
      </c>
      <c r="DE740" s="8">
        <v>-1.3639775176990101</v>
      </c>
      <c r="DF740" s="4">
        <v>-5.7916444168310197E-2</v>
      </c>
      <c r="DG740" s="8">
        <v>8.6</v>
      </c>
      <c r="DH740" s="8">
        <v>0</v>
      </c>
      <c r="DI740" s="8">
        <v>2.6813335117056898</v>
      </c>
      <c r="DJ740" s="4"/>
      <c r="DK740" s="8">
        <v>2.76805785758485</v>
      </c>
      <c r="DL740" s="4"/>
      <c r="DM740" s="8">
        <v>0</v>
      </c>
      <c r="DN740" s="8"/>
      <c r="DO740" s="8"/>
      <c r="DP740" s="4"/>
      <c r="DQ740" s="8"/>
      <c r="DR740" s="4"/>
      <c r="DS740" s="8"/>
      <c r="DT740" s="8"/>
      <c r="DU740" s="8"/>
      <c r="DV740" s="4"/>
      <c r="DW740" s="8"/>
      <c r="DX740" s="4"/>
      <c r="DY740" s="8"/>
      <c r="DZ740" s="8"/>
      <c r="EA740" s="8"/>
      <c r="EB740" s="4"/>
      <c r="EC740" s="8"/>
      <c r="ED740" s="4"/>
      <c r="EE740" s="8"/>
      <c r="EF740" s="8"/>
      <c r="EG740" s="8"/>
      <c r="EH740" s="4"/>
      <c r="EI740" s="8"/>
      <c r="EJ740" s="4"/>
      <c r="EK740" s="8"/>
      <c r="EL740" s="8">
        <v>0</v>
      </c>
      <c r="EM740" s="8">
        <v>0</v>
      </c>
      <c r="EN740" s="4"/>
      <c r="EO740" s="8">
        <v>-1.28363461846099E-2</v>
      </c>
      <c r="EP740" s="4"/>
      <c r="EQ740" s="8">
        <v>0</v>
      </c>
      <c r="ER740" s="8">
        <v>0</v>
      </c>
      <c r="ES740" s="8">
        <v>0</v>
      </c>
      <c r="ET740" s="4"/>
      <c r="EU740" s="8">
        <v>7.6230286908606906E-2</v>
      </c>
      <c r="EV740" s="4"/>
      <c r="EW740" s="8">
        <v>0</v>
      </c>
      <c r="EX740" s="8"/>
      <c r="EY740" s="8"/>
      <c r="EZ740" s="4"/>
      <c r="FA740" s="8"/>
      <c r="FB740" s="4"/>
      <c r="FC740" s="8"/>
      <c r="FD740" s="7">
        <v>3.5258939135007199</v>
      </c>
      <c r="FE740" s="7">
        <v>8.5380529601512503E-2</v>
      </c>
      <c r="FF740" s="4">
        <v>2.4215286022812098E-2</v>
      </c>
      <c r="FG740" s="7">
        <v>-3.4101209381901199</v>
      </c>
      <c r="FH740" s="4">
        <v>-0.96716492947581301</v>
      </c>
      <c r="FI740" s="7">
        <v>3.0967741935483901</v>
      </c>
      <c r="FJ740" s="7">
        <v>126.918596856528</v>
      </c>
      <c r="FK740" s="7">
        <v>73.236307156447296</v>
      </c>
      <c r="FL740" s="4">
        <v>0.57703369695487206</v>
      </c>
      <c r="FM740" s="7">
        <v>20.660490343844199</v>
      </c>
      <c r="FN740" s="4">
        <v>0.16278536680640601</v>
      </c>
      <c r="FO740" s="7">
        <v>39.3354838709677</v>
      </c>
      <c r="FP740" s="7">
        <v>116.92555106469</v>
      </c>
      <c r="FQ740" s="7">
        <v>70.754843820186395</v>
      </c>
      <c r="FR740" s="4">
        <v>0.60512730687102301</v>
      </c>
      <c r="FS740" s="7">
        <v>44.615744702319603</v>
      </c>
      <c r="FT740" s="4">
        <v>0.38157395279356299</v>
      </c>
      <c r="FU740" s="7">
        <v>31.567741935483902</v>
      </c>
      <c r="FV740" s="7">
        <v>23.550781428072099</v>
      </c>
      <c r="FW740" s="7">
        <v>9.0552268851501392</v>
      </c>
      <c r="FX740" s="4">
        <v>0.38449793748060102</v>
      </c>
      <c r="FY740" s="7">
        <v>1.4040803398858399</v>
      </c>
      <c r="FZ740" s="4">
        <v>5.9619267588811302E-2</v>
      </c>
      <c r="GA740" s="7">
        <v>8.6</v>
      </c>
      <c r="GB740" s="7">
        <v>0</v>
      </c>
      <c r="GC740" s="7">
        <v>0</v>
      </c>
      <c r="GD740" s="4"/>
      <c r="GE740" s="7">
        <v>0</v>
      </c>
      <c r="GF740" s="4"/>
      <c r="GG740" s="7">
        <v>0</v>
      </c>
      <c r="GH740" s="7">
        <v>0</v>
      </c>
      <c r="GI740" s="7">
        <v>0</v>
      </c>
      <c r="GJ740" s="4"/>
      <c r="GK740" s="7">
        <v>0</v>
      </c>
      <c r="GL740" s="4"/>
      <c r="GM740" s="7">
        <v>0</v>
      </c>
      <c r="GN740" s="7">
        <v>0</v>
      </c>
      <c r="GO740" s="7">
        <v>0</v>
      </c>
      <c r="GP740" s="4"/>
      <c r="GQ740" s="7">
        <v>6.3393940723996997E-2</v>
      </c>
      <c r="GR740" s="4"/>
      <c r="GS740" s="7">
        <v>0</v>
      </c>
      <c r="GT740" s="7">
        <v>0</v>
      </c>
      <c r="GU740" s="7">
        <v>0</v>
      </c>
      <c r="GV740" s="4"/>
      <c r="GW740" s="7">
        <v>0</v>
      </c>
      <c r="GX740" s="4"/>
      <c r="GY740" s="7">
        <v>0</v>
      </c>
      <c r="GZ740" s="3"/>
    </row>
    <row r="741" spans="1:208" s="11" customFormat="1" x14ac:dyDescent="0.25">
      <c r="A741" s="7" t="s">
        <v>220</v>
      </c>
      <c r="B741" s="7" t="s">
        <v>1616</v>
      </c>
      <c r="C741" s="7" t="s">
        <v>1617</v>
      </c>
      <c r="D741" s="33" t="s">
        <v>223</v>
      </c>
      <c r="E741" s="7"/>
      <c r="F741" s="8">
        <v>0</v>
      </c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>
        <v>20.142989829148</v>
      </c>
      <c r="AB741" s="8">
        <v>8.1801782686531492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20.142989829148</v>
      </c>
      <c r="AN741" s="8">
        <v>8.1801782686531492</v>
      </c>
      <c r="AO741" s="8">
        <v>0</v>
      </c>
      <c r="AP741" s="8"/>
      <c r="AQ741" s="8"/>
      <c r="AR741" s="8"/>
      <c r="AS741" s="8"/>
      <c r="AT741" s="8">
        <v>28.323168097801101</v>
      </c>
      <c r="AU741" s="8">
        <f t="shared" si="58"/>
        <v>0</v>
      </c>
      <c r="AV741" s="8">
        <f t="shared" si="59"/>
        <v>0</v>
      </c>
      <c r="AW741" s="8">
        <f t="shared" si="60"/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9">
        <v>20.142989829148</v>
      </c>
      <c r="BM741" s="8" t="s">
        <v>268</v>
      </c>
      <c r="BN741" s="7" t="s">
        <v>268</v>
      </c>
      <c r="BO741" s="10">
        <v>240</v>
      </c>
      <c r="BP741" s="10"/>
      <c r="BQ741" s="7" t="s">
        <v>252</v>
      </c>
      <c r="BR741" s="8"/>
      <c r="BS741" s="8"/>
      <c r="BT741" s="4"/>
      <c r="BU741" s="8"/>
      <c r="BV741" s="4"/>
      <c r="BW741" s="8"/>
      <c r="BX741" s="8"/>
      <c r="BY741" s="8"/>
      <c r="BZ741" s="4"/>
      <c r="CA741" s="8"/>
      <c r="CB741" s="4"/>
      <c r="CC741" s="8"/>
      <c r="CD741" s="8"/>
      <c r="CE741" s="8"/>
      <c r="CF741" s="4"/>
      <c r="CG741" s="8"/>
      <c r="CH741" s="4"/>
      <c r="CI741" s="8"/>
      <c r="CJ741" s="8"/>
      <c r="CK741" s="8"/>
      <c r="CL741" s="4"/>
      <c r="CM741" s="8"/>
      <c r="CN741" s="4"/>
      <c r="CO741" s="8"/>
      <c r="CP741" s="8"/>
      <c r="CQ741" s="8"/>
      <c r="CR741" s="4"/>
      <c r="CS741" s="8"/>
      <c r="CT741" s="4"/>
      <c r="CU741" s="8"/>
      <c r="CV741" s="8"/>
      <c r="CW741" s="8"/>
      <c r="CX741" s="4"/>
      <c r="CY741" s="8"/>
      <c r="CZ741" s="4"/>
      <c r="DA741" s="8"/>
      <c r="DB741" s="8"/>
      <c r="DC741" s="8"/>
      <c r="DD741" s="4"/>
      <c r="DE741" s="8"/>
      <c r="DF741" s="4"/>
      <c r="DG741" s="8"/>
      <c r="DH741" s="8"/>
      <c r="DI741" s="8"/>
      <c r="DJ741" s="4"/>
      <c r="DK741" s="8"/>
      <c r="DL741" s="4"/>
      <c r="DM741" s="8"/>
      <c r="DN741" s="8"/>
      <c r="DO741" s="8"/>
      <c r="DP741" s="4"/>
      <c r="DQ741" s="8"/>
      <c r="DR741" s="4"/>
      <c r="DS741" s="8"/>
      <c r="DT741" s="8"/>
      <c r="DU741" s="8"/>
      <c r="DV741" s="4"/>
      <c r="DW741" s="8"/>
      <c r="DX741" s="4"/>
      <c r="DY741" s="8"/>
      <c r="DZ741" s="8"/>
      <c r="EA741" s="8"/>
      <c r="EB741" s="4"/>
      <c r="EC741" s="8"/>
      <c r="ED741" s="4"/>
      <c r="EE741" s="8"/>
      <c r="EF741" s="8"/>
      <c r="EG741" s="8"/>
      <c r="EH741" s="4"/>
      <c r="EI741" s="8"/>
      <c r="EJ741" s="4"/>
      <c r="EK741" s="8"/>
      <c r="EL741" s="8"/>
      <c r="EM741" s="8"/>
      <c r="EN741" s="4"/>
      <c r="EO741" s="8"/>
      <c r="EP741" s="4"/>
      <c r="EQ741" s="8"/>
      <c r="ER741" s="8">
        <v>19.634744163658201</v>
      </c>
      <c r="ES741" s="8">
        <v>15.597603730445201</v>
      </c>
      <c r="ET741" s="4">
        <v>0.79438792787097801</v>
      </c>
      <c r="EU741" s="8">
        <v>12.596730084235899</v>
      </c>
      <c r="EV741" s="4">
        <v>0.64155305407803698</v>
      </c>
      <c r="EW741" s="8">
        <v>3.1666666666666701</v>
      </c>
      <c r="EX741" s="8">
        <v>7.9297190916736797</v>
      </c>
      <c r="EY741" s="8">
        <v>7.3355869378016703</v>
      </c>
      <c r="EZ741" s="4">
        <v>0.92507525840406502</v>
      </c>
      <c r="FA741" s="8">
        <v>5.8591928231095602</v>
      </c>
      <c r="FB741" s="4">
        <v>0.738890338405783</v>
      </c>
      <c r="FC741" s="8">
        <v>1.1612903225806499</v>
      </c>
      <c r="FD741" s="7">
        <v>0</v>
      </c>
      <c r="FE741" s="7">
        <v>0</v>
      </c>
      <c r="FF741" s="4"/>
      <c r="FG741" s="7">
        <v>0</v>
      </c>
      <c r="FH741" s="4"/>
      <c r="FI741" s="7">
        <v>0</v>
      </c>
      <c r="FJ741" s="7">
        <v>0</v>
      </c>
      <c r="FK741" s="7">
        <v>0</v>
      </c>
      <c r="FL741" s="4"/>
      <c r="FM741" s="7">
        <v>0</v>
      </c>
      <c r="FN741" s="4"/>
      <c r="FO741" s="7">
        <v>0</v>
      </c>
      <c r="FP741" s="7">
        <v>0</v>
      </c>
      <c r="FQ741" s="7">
        <v>0</v>
      </c>
      <c r="FR741" s="4"/>
      <c r="FS741" s="7">
        <v>0</v>
      </c>
      <c r="FT741" s="4"/>
      <c r="FU741" s="7">
        <v>0</v>
      </c>
      <c r="FV741" s="7">
        <v>0</v>
      </c>
      <c r="FW741" s="7">
        <v>0</v>
      </c>
      <c r="FX741" s="4"/>
      <c r="FY741" s="7">
        <v>0</v>
      </c>
      <c r="FZ741" s="4"/>
      <c r="GA741" s="7">
        <v>0</v>
      </c>
      <c r="GB741" s="7">
        <v>0</v>
      </c>
      <c r="GC741" s="7">
        <v>0</v>
      </c>
      <c r="GD741" s="4"/>
      <c r="GE741" s="7">
        <v>0</v>
      </c>
      <c r="GF741" s="4"/>
      <c r="GG741" s="7">
        <v>0</v>
      </c>
      <c r="GH741" s="7">
        <v>0</v>
      </c>
      <c r="GI741" s="7">
        <v>0</v>
      </c>
      <c r="GJ741" s="4"/>
      <c r="GK741" s="7">
        <v>0</v>
      </c>
      <c r="GL741" s="4"/>
      <c r="GM741" s="7">
        <v>0</v>
      </c>
      <c r="GN741" s="7">
        <v>19.634744163658201</v>
      </c>
      <c r="GO741" s="7">
        <v>15.597603730445201</v>
      </c>
      <c r="GP741" s="4">
        <v>0.79438792787097801</v>
      </c>
      <c r="GQ741" s="7">
        <v>12.596730084235899</v>
      </c>
      <c r="GR741" s="4">
        <v>0.64155305407803698</v>
      </c>
      <c r="GS741" s="7">
        <v>3.1666666666666701</v>
      </c>
      <c r="GT741" s="7">
        <v>7.9297190916736797</v>
      </c>
      <c r="GU741" s="7">
        <v>7.3355869378016703</v>
      </c>
      <c r="GV741" s="4">
        <v>0.92507525840406502</v>
      </c>
      <c r="GW741" s="7">
        <v>5.8591928231095602</v>
      </c>
      <c r="GX741" s="4">
        <v>0.738890338405783</v>
      </c>
      <c r="GY741" s="7">
        <v>1.1612903225806499</v>
      </c>
      <c r="GZ741" s="3"/>
    </row>
    <row r="742" spans="1:208" s="11" customFormat="1" x14ac:dyDescent="0.25">
      <c r="A742" s="7" t="s">
        <v>220</v>
      </c>
      <c r="B742" s="7" t="s">
        <v>1618</v>
      </c>
      <c r="C742" s="7" t="s">
        <v>1619</v>
      </c>
      <c r="D742" s="33" t="s">
        <v>231</v>
      </c>
      <c r="E742" s="7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>
        <v>8.6164371734946403</v>
      </c>
      <c r="R742" s="8">
        <v>9.8786513451399198</v>
      </c>
      <c r="S742" s="8">
        <v>0</v>
      </c>
      <c r="T742" s="8"/>
      <c r="U742" s="8"/>
      <c r="V742" s="8"/>
      <c r="W742" s="8"/>
      <c r="X742" s="8"/>
      <c r="Y742" s="8"/>
      <c r="Z742" s="8"/>
      <c r="AA742" s="8"/>
      <c r="AB742" s="8"/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8.6164371734946403</v>
      </c>
      <c r="AI742" s="8">
        <v>9.8786513451399198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/>
      <c r="AP742" s="8"/>
      <c r="AQ742" s="8">
        <v>8.6164371734946403</v>
      </c>
      <c r="AR742" s="8">
        <v>9.8786513451399198</v>
      </c>
      <c r="AS742" s="8"/>
      <c r="AT742" s="8"/>
      <c r="AU742" s="8">
        <f t="shared" si="58"/>
        <v>8.6164371734946403</v>
      </c>
      <c r="AV742" s="8">
        <f t="shared" si="59"/>
        <v>1.2622141716452795</v>
      </c>
      <c r="AW742" s="8">
        <f t="shared" si="60"/>
        <v>-9.8786513451399198</v>
      </c>
      <c r="AX742" s="8">
        <v>0</v>
      </c>
      <c r="AY742" s="8">
        <v>0</v>
      </c>
      <c r="AZ742" s="8">
        <v>0</v>
      </c>
      <c r="BA742" s="8">
        <v>0</v>
      </c>
      <c r="BB742" s="8">
        <v>8.6164371734946403</v>
      </c>
      <c r="BC742" s="8">
        <v>1.2622141716452799</v>
      </c>
      <c r="BD742" s="8">
        <v>-9.8786513451399198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9">
        <v>0</v>
      </c>
      <c r="BM742" s="8" t="s">
        <v>268</v>
      </c>
      <c r="BN742" s="7" t="s">
        <v>268</v>
      </c>
      <c r="BO742" s="10"/>
      <c r="BP742" s="10"/>
      <c r="BQ742" s="7" t="s">
        <v>252</v>
      </c>
      <c r="BR742" s="8"/>
      <c r="BS742" s="8"/>
      <c r="BT742" s="4"/>
      <c r="BU742" s="8"/>
      <c r="BV742" s="4"/>
      <c r="BW742" s="8"/>
      <c r="BX742" s="8"/>
      <c r="BY742" s="8"/>
      <c r="BZ742" s="4"/>
      <c r="CA742" s="8"/>
      <c r="CB742" s="4"/>
      <c r="CC742" s="8"/>
      <c r="CD742" s="8"/>
      <c r="CE742" s="8"/>
      <c r="CF742" s="4"/>
      <c r="CG742" s="8"/>
      <c r="CH742" s="4"/>
      <c r="CI742" s="8"/>
      <c r="CJ742" s="8">
        <v>8.6164371734946403</v>
      </c>
      <c r="CK742" s="8">
        <v>5.7076946659334604</v>
      </c>
      <c r="CL742" s="4">
        <v>0.66241934467892705</v>
      </c>
      <c r="CM742" s="8">
        <v>4.7813884800024402</v>
      </c>
      <c r="CN742" s="4">
        <v>0.55491479642080599</v>
      </c>
      <c r="CO742" s="8">
        <v>0.93433179723502302</v>
      </c>
      <c r="CP742" s="8">
        <v>9.8786513451399198</v>
      </c>
      <c r="CQ742" s="8">
        <v>4.7942442686398401</v>
      </c>
      <c r="CR742" s="4">
        <v>0.48531364263589499</v>
      </c>
      <c r="CS742" s="8">
        <v>3.3038862836851202</v>
      </c>
      <c r="CT742" s="4">
        <v>0.33444709892616598</v>
      </c>
      <c r="CU742" s="8">
        <v>1.93333333333333</v>
      </c>
      <c r="CV742" s="8">
        <v>0</v>
      </c>
      <c r="CW742" s="8">
        <v>0</v>
      </c>
      <c r="CX742" s="4"/>
      <c r="CY742" s="8">
        <v>2.7571567931061702E-2</v>
      </c>
      <c r="CZ742" s="4"/>
      <c r="DA742" s="8">
        <v>0</v>
      </c>
      <c r="DB742" s="8"/>
      <c r="DC742" s="8"/>
      <c r="DD742" s="4"/>
      <c r="DE742" s="8"/>
      <c r="DF742" s="4"/>
      <c r="DG742" s="8"/>
      <c r="DH742" s="8"/>
      <c r="DI742" s="8"/>
      <c r="DJ742" s="4"/>
      <c r="DK742" s="8"/>
      <c r="DL742" s="4"/>
      <c r="DM742" s="8"/>
      <c r="DN742" s="8"/>
      <c r="DO742" s="8"/>
      <c r="DP742" s="4"/>
      <c r="DQ742" s="8"/>
      <c r="DR742" s="4"/>
      <c r="DS742" s="8"/>
      <c r="DT742" s="8"/>
      <c r="DU742" s="8"/>
      <c r="DV742" s="4"/>
      <c r="DW742" s="8"/>
      <c r="DX742" s="4"/>
      <c r="DY742" s="8"/>
      <c r="DZ742" s="8"/>
      <c r="EA742" s="8"/>
      <c r="EB742" s="4"/>
      <c r="EC742" s="8"/>
      <c r="ED742" s="4"/>
      <c r="EE742" s="8"/>
      <c r="EF742" s="8"/>
      <c r="EG742" s="8"/>
      <c r="EH742" s="4"/>
      <c r="EI742" s="8"/>
      <c r="EJ742" s="4"/>
      <c r="EK742" s="8"/>
      <c r="EL742" s="8"/>
      <c r="EM742" s="8"/>
      <c r="EN742" s="4"/>
      <c r="EO742" s="8"/>
      <c r="EP742" s="4"/>
      <c r="EQ742" s="8"/>
      <c r="ER742" s="8"/>
      <c r="ES742" s="8"/>
      <c r="ET742" s="4"/>
      <c r="EU742" s="8"/>
      <c r="EV742" s="4"/>
      <c r="EW742" s="8"/>
      <c r="EX742" s="8"/>
      <c r="EY742" s="8"/>
      <c r="EZ742" s="4"/>
      <c r="FA742" s="8"/>
      <c r="FB742" s="4"/>
      <c r="FC742" s="8"/>
      <c r="FD742" s="7">
        <v>0</v>
      </c>
      <c r="FE742" s="7">
        <v>0</v>
      </c>
      <c r="FF742" s="4"/>
      <c r="FG742" s="7">
        <v>0</v>
      </c>
      <c r="FH742" s="4"/>
      <c r="FI742" s="7">
        <v>0</v>
      </c>
      <c r="FJ742" s="7">
        <v>8.6164371734946403</v>
      </c>
      <c r="FK742" s="7">
        <v>5.7076946659334604</v>
      </c>
      <c r="FL742" s="4">
        <v>0.66241934467892705</v>
      </c>
      <c r="FM742" s="7">
        <v>4.7813884800024402</v>
      </c>
      <c r="FN742" s="4">
        <v>0.55491479642080599</v>
      </c>
      <c r="FO742" s="7">
        <v>0.93433179723502302</v>
      </c>
      <c r="FP742" s="7">
        <v>9.8786513451399198</v>
      </c>
      <c r="FQ742" s="7">
        <v>4.7942442686398401</v>
      </c>
      <c r="FR742" s="4">
        <v>0.48531364263589499</v>
      </c>
      <c r="FS742" s="7">
        <v>3.3314578516161801</v>
      </c>
      <c r="FT742" s="4">
        <v>0.33723812443843199</v>
      </c>
      <c r="FU742" s="7">
        <v>1.93333333333333</v>
      </c>
      <c r="FV742" s="7">
        <v>0</v>
      </c>
      <c r="FW742" s="7">
        <v>0</v>
      </c>
      <c r="FX742" s="4"/>
      <c r="FY742" s="7">
        <v>0</v>
      </c>
      <c r="FZ742" s="4"/>
      <c r="GA742" s="7">
        <v>0</v>
      </c>
      <c r="GB742" s="7">
        <v>0</v>
      </c>
      <c r="GC742" s="7">
        <v>0</v>
      </c>
      <c r="GD742" s="4"/>
      <c r="GE742" s="7">
        <v>0</v>
      </c>
      <c r="GF742" s="4"/>
      <c r="GG742" s="7">
        <v>0</v>
      </c>
      <c r="GH742" s="7">
        <v>0</v>
      </c>
      <c r="GI742" s="7">
        <v>0</v>
      </c>
      <c r="GJ742" s="4"/>
      <c r="GK742" s="7">
        <v>0</v>
      </c>
      <c r="GL742" s="4"/>
      <c r="GM742" s="7">
        <v>0</v>
      </c>
      <c r="GN742" s="7">
        <v>0</v>
      </c>
      <c r="GO742" s="7">
        <v>0</v>
      </c>
      <c r="GP742" s="4"/>
      <c r="GQ742" s="7">
        <v>0</v>
      </c>
      <c r="GR742" s="4"/>
      <c r="GS742" s="7">
        <v>0</v>
      </c>
      <c r="GT742" s="7">
        <v>0</v>
      </c>
      <c r="GU742" s="7">
        <v>0</v>
      </c>
      <c r="GV742" s="4"/>
      <c r="GW742" s="7">
        <v>0</v>
      </c>
      <c r="GX742" s="4"/>
      <c r="GY742" s="7">
        <v>0</v>
      </c>
      <c r="GZ742" s="3"/>
    </row>
    <row r="743" spans="1:208" s="11" customFormat="1" x14ac:dyDescent="0.25">
      <c r="A743" s="7" t="s">
        <v>220</v>
      </c>
      <c r="B743" s="7" t="s">
        <v>1620</v>
      </c>
      <c r="C743" s="7" t="s">
        <v>1621</v>
      </c>
      <c r="D743" s="33" t="s">
        <v>248</v>
      </c>
      <c r="E743" s="7"/>
      <c r="F743" s="8"/>
      <c r="G743" s="8">
        <v>35.016296721958803</v>
      </c>
      <c r="H743" s="8">
        <v>209.87267777022501</v>
      </c>
      <c r="I743" s="8">
        <v>183.93142067725199</v>
      </c>
      <c r="J743" s="8">
        <v>37.002228174141003</v>
      </c>
      <c r="K743" s="8">
        <v>15.446126910981199</v>
      </c>
      <c r="L743" s="8">
        <v>15.5279995812585</v>
      </c>
      <c r="M743" s="8">
        <v>16.898309068925499</v>
      </c>
      <c r="N743" s="8">
        <v>15.771532110744401</v>
      </c>
      <c r="O743" s="8">
        <v>15.287993510052299</v>
      </c>
      <c r="P743" s="8">
        <v>15.164017956858199</v>
      </c>
      <c r="Q743" s="8">
        <v>15.207159716845499</v>
      </c>
      <c r="R743" s="8">
        <v>15.192896904020399</v>
      </c>
      <c r="S743" s="8">
        <v>0</v>
      </c>
      <c r="T743" s="8">
        <v>0</v>
      </c>
      <c r="U743" s="8">
        <v>0</v>
      </c>
      <c r="V743" s="8"/>
      <c r="W743" s="8"/>
      <c r="X743" s="8"/>
      <c r="Y743" s="8"/>
      <c r="Z743" s="8"/>
      <c r="AA743" s="8"/>
      <c r="AB743" s="8"/>
      <c r="AC743" s="8">
        <v>35.016296721958803</v>
      </c>
      <c r="AD743" s="8">
        <v>393.80409844747697</v>
      </c>
      <c r="AE743" s="8">
        <v>52.448355085122301</v>
      </c>
      <c r="AF743" s="8">
        <v>32.426308650183898</v>
      </c>
      <c r="AG743" s="8">
        <v>31.059525620796698</v>
      </c>
      <c r="AH743" s="8">
        <v>30.371177673703698</v>
      </c>
      <c r="AI743" s="8">
        <v>15.192896904020399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428.82039516943502</v>
      </c>
      <c r="AP743" s="8">
        <v>84.8746637353062</v>
      </c>
      <c r="AQ743" s="8">
        <v>61.430703294500397</v>
      </c>
      <c r="AR743" s="8">
        <v>15.192896904020399</v>
      </c>
      <c r="AS743" s="8"/>
      <c r="AT743" s="8"/>
      <c r="AU743" s="8">
        <f t="shared" si="58"/>
        <v>-23.443960440805803</v>
      </c>
      <c r="AV743" s="8">
        <f t="shared" si="59"/>
        <v>-46.237806390479996</v>
      </c>
      <c r="AW743" s="8">
        <f t="shared" si="60"/>
        <v>-15.192896904020399</v>
      </c>
      <c r="AX743" s="8">
        <v>1.3703094876669599</v>
      </c>
      <c r="AY743" s="8">
        <v>-1.12677695818107</v>
      </c>
      <c r="AZ743" s="8">
        <v>-0.48353860069205401</v>
      </c>
      <c r="BA743" s="8">
        <v>-0.12397555319414599</v>
      </c>
      <c r="BB743" s="8">
        <v>4.3141759987319603E-2</v>
      </c>
      <c r="BC743" s="8">
        <v>-1.4262812825137401E-2</v>
      </c>
      <c r="BD743" s="8">
        <v>-15.192896904020399</v>
      </c>
      <c r="BE743" s="8">
        <v>0</v>
      </c>
      <c r="BF743" s="8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9">
        <v>0</v>
      </c>
      <c r="BM743" s="8" t="s">
        <v>224</v>
      </c>
      <c r="BN743" s="7" t="s">
        <v>224</v>
      </c>
      <c r="BO743" s="10">
        <v>60</v>
      </c>
      <c r="BP743" s="10"/>
      <c r="BQ743" s="7" t="s">
        <v>252</v>
      </c>
      <c r="BR743" s="8">
        <v>15.771532110744401</v>
      </c>
      <c r="BS743" s="8">
        <v>4.4714125609986803</v>
      </c>
      <c r="BT743" s="4">
        <v>0.28351161634782002</v>
      </c>
      <c r="BU743" s="8">
        <v>-0.91605180498037697</v>
      </c>
      <c r="BV743" s="4">
        <v>-5.8082613569059402E-2</v>
      </c>
      <c r="BW743" s="8">
        <v>3.8879569892473098</v>
      </c>
      <c r="BX743" s="8">
        <v>15.287993510052299</v>
      </c>
      <c r="BY743" s="8">
        <v>6.49289819926297</v>
      </c>
      <c r="BZ743" s="4">
        <v>0.42470571399665302</v>
      </c>
      <c r="CA743" s="8">
        <v>2.8336330779449699</v>
      </c>
      <c r="CB743" s="4">
        <v>0.18535022768565201</v>
      </c>
      <c r="CC743" s="8">
        <v>3.27</v>
      </c>
      <c r="CD743" s="8">
        <v>15.164017956858199</v>
      </c>
      <c r="CE743" s="8">
        <v>5.9718683513928204</v>
      </c>
      <c r="CF743" s="4">
        <v>0.39381833814645101</v>
      </c>
      <c r="CG743" s="8">
        <v>2.4726221328821598</v>
      </c>
      <c r="CH743" s="4">
        <v>0.16305850731097801</v>
      </c>
      <c r="CI743" s="8">
        <v>3</v>
      </c>
      <c r="CJ743" s="8">
        <v>15.207159716845499</v>
      </c>
      <c r="CK743" s="8">
        <v>5.98393340697013</v>
      </c>
      <c r="CL743" s="4">
        <v>0.39349448012580002</v>
      </c>
      <c r="CM743" s="8">
        <v>2.58575235707039</v>
      </c>
      <c r="CN743" s="4">
        <v>0.17003519429115099</v>
      </c>
      <c r="CO743" s="8">
        <v>3</v>
      </c>
      <c r="CP743" s="8">
        <v>15.192896904020399</v>
      </c>
      <c r="CQ743" s="8">
        <v>5.9787630517129404</v>
      </c>
      <c r="CR743" s="4">
        <v>0.39352357154025303</v>
      </c>
      <c r="CS743" s="8">
        <v>2.69912537864198</v>
      </c>
      <c r="CT743" s="4">
        <v>0.17765705880145399</v>
      </c>
      <c r="CU743" s="8">
        <v>3</v>
      </c>
      <c r="CV743" s="8">
        <v>0</v>
      </c>
      <c r="CW743" s="8">
        <v>5.8322163106274303</v>
      </c>
      <c r="CX743" s="4"/>
      <c r="CY743" s="8">
        <v>5.82726907900983</v>
      </c>
      <c r="CZ743" s="4"/>
      <c r="DA743" s="8">
        <v>0</v>
      </c>
      <c r="DB743" s="8">
        <v>0</v>
      </c>
      <c r="DC743" s="8">
        <v>0</v>
      </c>
      <c r="DD743" s="4"/>
      <c r="DE743" s="8">
        <v>-6.6413954578658802E-4</v>
      </c>
      <c r="DF743" s="4"/>
      <c r="DG743" s="8">
        <v>0</v>
      </c>
      <c r="DH743" s="8">
        <v>0</v>
      </c>
      <c r="DI743" s="8">
        <v>0</v>
      </c>
      <c r="DJ743" s="4"/>
      <c r="DK743" s="8">
        <v>-8.6551673072798402E-2</v>
      </c>
      <c r="DL743" s="4"/>
      <c r="DM743" s="8">
        <v>0</v>
      </c>
      <c r="DN743" s="8"/>
      <c r="DO743" s="8"/>
      <c r="DP743" s="4"/>
      <c r="DQ743" s="8"/>
      <c r="DR743" s="4"/>
      <c r="DS743" s="8"/>
      <c r="DT743" s="8"/>
      <c r="DU743" s="8"/>
      <c r="DV743" s="4"/>
      <c r="DW743" s="8"/>
      <c r="DX743" s="4"/>
      <c r="DY743" s="8"/>
      <c r="DZ743" s="8"/>
      <c r="EA743" s="8"/>
      <c r="EB743" s="4"/>
      <c r="EC743" s="8"/>
      <c r="ED743" s="4"/>
      <c r="EE743" s="8"/>
      <c r="EF743" s="8"/>
      <c r="EG743" s="8"/>
      <c r="EH743" s="4"/>
      <c r="EI743" s="8"/>
      <c r="EJ743" s="4"/>
      <c r="EK743" s="8"/>
      <c r="EL743" s="8"/>
      <c r="EM743" s="8"/>
      <c r="EN743" s="4"/>
      <c r="EO743" s="8"/>
      <c r="EP743" s="4"/>
      <c r="EQ743" s="8"/>
      <c r="ER743" s="8"/>
      <c r="ES743" s="8"/>
      <c r="ET743" s="4"/>
      <c r="EU743" s="8"/>
      <c r="EV743" s="4"/>
      <c r="EW743" s="8"/>
      <c r="EX743" s="8"/>
      <c r="EY743" s="8"/>
      <c r="EZ743" s="4"/>
      <c r="FA743" s="8"/>
      <c r="FB743" s="4"/>
      <c r="FC743" s="8"/>
      <c r="FD743" s="7">
        <v>31.059525620796698</v>
      </c>
      <c r="FE743" s="7">
        <v>10.964310760261601</v>
      </c>
      <c r="FF743" s="4">
        <v>0.35300960143834897</v>
      </c>
      <c r="FG743" s="7">
        <v>1.9175812729646</v>
      </c>
      <c r="FH743" s="4">
        <v>6.1738910515768797E-2</v>
      </c>
      <c r="FI743" s="7">
        <v>7.1579569892473103</v>
      </c>
      <c r="FJ743" s="7">
        <v>30.371177673703698</v>
      </c>
      <c r="FK743" s="7">
        <v>11.955801758363</v>
      </c>
      <c r="FL743" s="4">
        <v>0.393656179118621</v>
      </c>
      <c r="FM743" s="7">
        <v>5.0583744899525502</v>
      </c>
      <c r="FN743" s="4">
        <v>0.16655180593580499</v>
      </c>
      <c r="FO743" s="7">
        <v>6</v>
      </c>
      <c r="FP743" s="7">
        <v>15.192896904020399</v>
      </c>
      <c r="FQ743" s="7">
        <v>11.810979362340399</v>
      </c>
      <c r="FR743" s="4">
        <v>0.77740140257352397</v>
      </c>
      <c r="FS743" s="7">
        <v>8.5263944576518096</v>
      </c>
      <c r="FT743" s="4">
        <v>0.56120926190156295</v>
      </c>
      <c r="FU743" s="7">
        <v>3</v>
      </c>
      <c r="FV743" s="7">
        <v>0</v>
      </c>
      <c r="FW743" s="7">
        <v>0</v>
      </c>
      <c r="FX743" s="4"/>
      <c r="FY743" s="7">
        <v>-8.7215812618585006E-2</v>
      </c>
      <c r="FZ743" s="4"/>
      <c r="GA743" s="7">
        <v>0</v>
      </c>
      <c r="GB743" s="7">
        <v>0</v>
      </c>
      <c r="GC743" s="7">
        <v>0</v>
      </c>
      <c r="GD743" s="4"/>
      <c r="GE743" s="7">
        <v>0</v>
      </c>
      <c r="GF743" s="4"/>
      <c r="GG743" s="7">
        <v>0</v>
      </c>
      <c r="GH743" s="7">
        <v>0</v>
      </c>
      <c r="GI743" s="7">
        <v>0</v>
      </c>
      <c r="GJ743" s="4"/>
      <c r="GK743" s="7">
        <v>0</v>
      </c>
      <c r="GL743" s="4"/>
      <c r="GM743" s="7">
        <v>0</v>
      </c>
      <c r="GN743" s="7">
        <v>0</v>
      </c>
      <c r="GO743" s="7">
        <v>0</v>
      </c>
      <c r="GP743" s="4"/>
      <c r="GQ743" s="7">
        <v>0</v>
      </c>
      <c r="GR743" s="4"/>
      <c r="GS743" s="7">
        <v>0</v>
      </c>
      <c r="GT743" s="7">
        <v>0</v>
      </c>
      <c r="GU743" s="7">
        <v>0</v>
      </c>
      <c r="GV743" s="4"/>
      <c r="GW743" s="7">
        <v>0</v>
      </c>
      <c r="GX743" s="4"/>
      <c r="GY743" s="7">
        <v>0</v>
      </c>
      <c r="GZ743" s="3"/>
    </row>
    <row r="744" spans="1:208" s="11" customFormat="1" x14ac:dyDescent="0.25">
      <c r="A744" s="7" t="s">
        <v>220</v>
      </c>
      <c r="B744" s="7" t="s">
        <v>1622</v>
      </c>
      <c r="C744" s="7" t="s">
        <v>1623</v>
      </c>
      <c r="D744" s="33" t="s">
        <v>231</v>
      </c>
      <c r="E744" s="7"/>
      <c r="F744" s="8">
        <v>261.02812807209801</v>
      </c>
      <c r="G744" s="8">
        <v>225.83410255052999</v>
      </c>
      <c r="H744" s="8">
        <v>209.09965183258399</v>
      </c>
      <c r="I744" s="8">
        <v>198.68995767975801</v>
      </c>
      <c r="J744" s="8">
        <v>188.46281408612299</v>
      </c>
      <c r="K744" s="8">
        <v>191.280077987076</v>
      </c>
      <c r="L744" s="8">
        <v>50.9587187804905</v>
      </c>
      <c r="M744" s="8">
        <v>27.115259024819999</v>
      </c>
      <c r="N744" s="8">
        <v>28.8226883505566</v>
      </c>
      <c r="O744" s="8">
        <v>29.381789220264402</v>
      </c>
      <c r="P744" s="8">
        <v>25.498435613349699</v>
      </c>
      <c r="Q744" s="8">
        <v>26.834557187770098</v>
      </c>
      <c r="R744" s="8">
        <v>25.7493960211605</v>
      </c>
      <c r="S744" s="8">
        <v>27.079986285873801</v>
      </c>
      <c r="T744" s="8">
        <v>17.3094495456922</v>
      </c>
      <c r="U744" s="8">
        <v>0</v>
      </c>
      <c r="V744" s="8"/>
      <c r="W744" s="8"/>
      <c r="X744" s="8"/>
      <c r="Y744" s="8"/>
      <c r="Z744" s="8"/>
      <c r="AA744" s="8"/>
      <c r="AB744" s="8">
        <v>121.61180151935901</v>
      </c>
      <c r="AC744" s="8">
        <v>486.86223062262798</v>
      </c>
      <c r="AD744" s="8">
        <v>407.78960951234302</v>
      </c>
      <c r="AE744" s="8">
        <v>379.74289207319998</v>
      </c>
      <c r="AF744" s="8">
        <v>78.073977805310506</v>
      </c>
      <c r="AG744" s="8">
        <v>58.204477570820899</v>
      </c>
      <c r="AH744" s="8">
        <v>52.332992801119801</v>
      </c>
      <c r="AI744" s="8">
        <v>52.8293823070344</v>
      </c>
      <c r="AJ744" s="8">
        <v>17.3094495456922</v>
      </c>
      <c r="AK744" s="8">
        <v>0</v>
      </c>
      <c r="AL744" s="8">
        <v>0</v>
      </c>
      <c r="AM744" s="8">
        <v>0</v>
      </c>
      <c r="AN744" s="8">
        <v>121.61180151935901</v>
      </c>
      <c r="AO744" s="8">
        <v>894.65184013497105</v>
      </c>
      <c r="AP744" s="8">
        <v>457.81686987850998</v>
      </c>
      <c r="AQ744" s="8">
        <v>110.537470371941</v>
      </c>
      <c r="AR744" s="8">
        <v>70.138831852726497</v>
      </c>
      <c r="AS744" s="8"/>
      <c r="AT744" s="8">
        <v>121.61180151935901</v>
      </c>
      <c r="AU744" s="8">
        <f t="shared" si="58"/>
        <v>-347.27939950656901</v>
      </c>
      <c r="AV744" s="8">
        <f t="shared" si="59"/>
        <v>-40.398638519214501</v>
      </c>
      <c r="AW744" s="8">
        <f t="shared" si="60"/>
        <v>-70.138831852726497</v>
      </c>
      <c r="AX744" s="8">
        <v>-23.843459755670398</v>
      </c>
      <c r="AY744" s="8">
        <v>1.70742932573654</v>
      </c>
      <c r="AZ744" s="8">
        <v>0.55910086970781203</v>
      </c>
      <c r="BA744" s="8">
        <v>-3.8833536069146999</v>
      </c>
      <c r="BB744" s="8">
        <v>1.33612157442047</v>
      </c>
      <c r="BC744" s="8">
        <v>-1.0851611666096099</v>
      </c>
      <c r="BD744" s="8">
        <v>1.3305902647132799</v>
      </c>
      <c r="BE744" s="8">
        <v>-9.7705367401816705</v>
      </c>
      <c r="BF744" s="8">
        <v>-17.3094495456922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9">
        <v>0</v>
      </c>
      <c r="BM744" s="8" t="s">
        <v>268</v>
      </c>
      <c r="BN744" s="7" t="s">
        <v>268</v>
      </c>
      <c r="BO744" s="10"/>
      <c r="BP744" s="10"/>
      <c r="BQ744" s="7" t="s">
        <v>252</v>
      </c>
      <c r="BR744" s="8">
        <v>28.8226883505566</v>
      </c>
      <c r="BS744" s="8">
        <v>23.108768664972999</v>
      </c>
      <c r="BT744" s="4">
        <v>0.80175618540200499</v>
      </c>
      <c r="BU744" s="8">
        <v>15.174119079895</v>
      </c>
      <c r="BV744" s="4">
        <v>0.526464391362092</v>
      </c>
      <c r="BW744" s="8">
        <v>6</v>
      </c>
      <c r="BX744" s="8">
        <v>29.381789220264402</v>
      </c>
      <c r="BY744" s="8">
        <v>23.252828121221501</v>
      </c>
      <c r="BZ744" s="4">
        <v>0.79140272727789496</v>
      </c>
      <c r="CA744" s="8">
        <v>15.9372055227447</v>
      </c>
      <c r="CB744" s="4">
        <v>0.54241780183192301</v>
      </c>
      <c r="CC744" s="8">
        <v>6</v>
      </c>
      <c r="CD744" s="8">
        <v>25.498435613349699</v>
      </c>
      <c r="CE744" s="8">
        <v>19.892487154008499</v>
      </c>
      <c r="CF744" s="4">
        <v>0.78014539619810297</v>
      </c>
      <c r="CG744" s="8">
        <v>13.954112565436001</v>
      </c>
      <c r="CH744" s="4">
        <v>0.54725367379519996</v>
      </c>
      <c r="CI744" s="8">
        <v>5.3666666666666698</v>
      </c>
      <c r="CJ744" s="8">
        <v>26.834557187770098</v>
      </c>
      <c r="CK744" s="8">
        <v>20.262638910609201</v>
      </c>
      <c r="CL744" s="4">
        <v>0.75509496090525596</v>
      </c>
      <c r="CM744" s="8">
        <v>14.0753587427076</v>
      </c>
      <c r="CN744" s="4">
        <v>0.52452360753403704</v>
      </c>
      <c r="CO744" s="8">
        <v>6</v>
      </c>
      <c r="CP744" s="8">
        <v>25.7493960211605</v>
      </c>
      <c r="CQ744" s="8">
        <v>19.305628161444599</v>
      </c>
      <c r="CR744" s="4">
        <v>0.74975071825294304</v>
      </c>
      <c r="CS744" s="8">
        <v>12.777700271353799</v>
      </c>
      <c r="CT744" s="4">
        <v>0.49623300914915802</v>
      </c>
      <c r="CU744" s="8">
        <v>6</v>
      </c>
      <c r="CV744" s="8">
        <v>27.079986285873801</v>
      </c>
      <c r="CW744" s="8">
        <v>20.347119644373802</v>
      </c>
      <c r="CX744" s="4">
        <v>0.75137112070798096</v>
      </c>
      <c r="CY744" s="8">
        <v>13.9420358040667</v>
      </c>
      <c r="CZ744" s="4">
        <v>0.51484648688096102</v>
      </c>
      <c r="DA744" s="8">
        <v>6</v>
      </c>
      <c r="DB744" s="8">
        <v>17.3094495456922</v>
      </c>
      <c r="DC744" s="8">
        <v>13.442372047726099</v>
      </c>
      <c r="DD744" s="4">
        <v>0.77659153817930104</v>
      </c>
      <c r="DE744" s="8">
        <v>9.7657637812525007</v>
      </c>
      <c r="DF744" s="4">
        <v>0.56418684808396602</v>
      </c>
      <c r="DG744" s="8">
        <v>3.5806451612903198</v>
      </c>
      <c r="DH744" s="8">
        <v>0</v>
      </c>
      <c r="DI744" s="8">
        <v>5.0761166629950803E-2</v>
      </c>
      <c r="DJ744" s="4"/>
      <c r="DK744" s="8">
        <v>9.0715009760612197E-2</v>
      </c>
      <c r="DL744" s="4"/>
      <c r="DM744" s="8">
        <v>0</v>
      </c>
      <c r="DN744" s="8"/>
      <c r="DO744" s="8"/>
      <c r="DP744" s="4"/>
      <c r="DQ744" s="8"/>
      <c r="DR744" s="4"/>
      <c r="DS744" s="8"/>
      <c r="DT744" s="8"/>
      <c r="DU744" s="8"/>
      <c r="DV744" s="4"/>
      <c r="DW744" s="8"/>
      <c r="DX744" s="4"/>
      <c r="DY744" s="8"/>
      <c r="DZ744" s="8"/>
      <c r="EA744" s="8"/>
      <c r="EB744" s="4"/>
      <c r="EC744" s="8"/>
      <c r="ED744" s="4"/>
      <c r="EE744" s="8"/>
      <c r="EF744" s="8"/>
      <c r="EG744" s="8"/>
      <c r="EH744" s="4"/>
      <c r="EI744" s="8"/>
      <c r="EJ744" s="4"/>
      <c r="EK744" s="8"/>
      <c r="EL744" s="8"/>
      <c r="EM744" s="8"/>
      <c r="EN744" s="4"/>
      <c r="EO744" s="8"/>
      <c r="EP744" s="4"/>
      <c r="EQ744" s="8"/>
      <c r="ER744" s="8"/>
      <c r="ES744" s="8"/>
      <c r="ET744" s="4"/>
      <c r="EU744" s="8"/>
      <c r="EV744" s="4"/>
      <c r="EW744" s="8"/>
      <c r="EX744" s="8">
        <v>121.61180151935901</v>
      </c>
      <c r="EY744" s="8">
        <v>75.726926505606102</v>
      </c>
      <c r="EZ744" s="4">
        <v>0.62269389614750004</v>
      </c>
      <c r="FA744" s="8">
        <v>59.732085589487198</v>
      </c>
      <c r="FB744" s="4">
        <v>0.49117014009515098</v>
      </c>
      <c r="FC744" s="8">
        <v>13.9247311827957</v>
      </c>
      <c r="FD744" s="7">
        <v>58.204477570820899</v>
      </c>
      <c r="FE744" s="7">
        <v>46.361596786194497</v>
      </c>
      <c r="FF744" s="4">
        <v>0.796529729689327</v>
      </c>
      <c r="FG744" s="7">
        <v>31.111324602639701</v>
      </c>
      <c r="FH744" s="4">
        <v>0.53451771927313796</v>
      </c>
      <c r="FI744" s="7">
        <v>12</v>
      </c>
      <c r="FJ744" s="7">
        <v>52.332992801119801</v>
      </c>
      <c r="FK744" s="7">
        <v>40.155126064617697</v>
      </c>
      <c r="FL744" s="4">
        <v>0.767300395320759</v>
      </c>
      <c r="FM744" s="7">
        <v>28.029471308143599</v>
      </c>
      <c r="FN744" s="4">
        <v>0.53559847828048901</v>
      </c>
      <c r="FO744" s="7">
        <v>11.366666666666699</v>
      </c>
      <c r="FP744" s="7">
        <v>52.8293823070344</v>
      </c>
      <c r="FQ744" s="7">
        <v>39.6527478058184</v>
      </c>
      <c r="FR744" s="4">
        <v>0.75058132566010505</v>
      </c>
      <c r="FS744" s="7">
        <v>26.719736075420599</v>
      </c>
      <c r="FT744" s="4">
        <v>0.50577415272680204</v>
      </c>
      <c r="FU744" s="7">
        <v>12</v>
      </c>
      <c r="FV744" s="7">
        <v>17.3094495456922</v>
      </c>
      <c r="FW744" s="7">
        <v>13.493133214356</v>
      </c>
      <c r="FX744" s="4">
        <v>0.779524107842822</v>
      </c>
      <c r="FY744" s="7">
        <v>9.8564787910131102</v>
      </c>
      <c r="FZ744" s="4">
        <v>0.56942762766630695</v>
      </c>
      <c r="GA744" s="7">
        <v>3.5806451612903198</v>
      </c>
      <c r="GB744" s="7">
        <v>0</v>
      </c>
      <c r="GC744" s="7">
        <v>0</v>
      </c>
      <c r="GD744" s="4"/>
      <c r="GE744" s="7">
        <v>0</v>
      </c>
      <c r="GF744" s="4"/>
      <c r="GG744" s="7">
        <v>0</v>
      </c>
      <c r="GH744" s="7">
        <v>0</v>
      </c>
      <c r="GI744" s="7">
        <v>0</v>
      </c>
      <c r="GJ744" s="4"/>
      <c r="GK744" s="7">
        <v>0</v>
      </c>
      <c r="GL744" s="4"/>
      <c r="GM744" s="7">
        <v>0</v>
      </c>
      <c r="GN744" s="7">
        <v>0</v>
      </c>
      <c r="GO744" s="7">
        <v>0</v>
      </c>
      <c r="GP744" s="4"/>
      <c r="GQ744" s="7">
        <v>0</v>
      </c>
      <c r="GR744" s="4"/>
      <c r="GS744" s="7">
        <v>0</v>
      </c>
      <c r="GT744" s="7">
        <v>121.61180151935901</v>
      </c>
      <c r="GU744" s="7">
        <v>75.726926505606102</v>
      </c>
      <c r="GV744" s="4">
        <v>0.62269389614750004</v>
      </c>
      <c r="GW744" s="7">
        <v>59.732085589487198</v>
      </c>
      <c r="GX744" s="4">
        <v>0.49117014009515098</v>
      </c>
      <c r="GY744" s="7">
        <v>13.9247311827957</v>
      </c>
      <c r="GZ744" s="3"/>
    </row>
    <row r="745" spans="1:208" s="11" customFormat="1" x14ac:dyDescent="0.25">
      <c r="A745" s="7" t="s">
        <v>220</v>
      </c>
      <c r="B745" s="7" t="s">
        <v>1624</v>
      </c>
      <c r="C745" s="7" t="s">
        <v>1625</v>
      </c>
      <c r="D745" s="33" t="s">
        <v>241</v>
      </c>
      <c r="E745" s="7"/>
      <c r="F745" s="8"/>
      <c r="G745" s="8"/>
      <c r="H745" s="8"/>
      <c r="I745" s="8">
        <v>-6.4114070642737903E-3</v>
      </c>
      <c r="J745" s="8">
        <v>22.126275462228399</v>
      </c>
      <c r="K745" s="8">
        <v>0</v>
      </c>
      <c r="L745" s="8">
        <v>0</v>
      </c>
      <c r="M745" s="8">
        <v>0</v>
      </c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>
        <v>0</v>
      </c>
      <c r="AD745" s="8">
        <v>-6.4114070642737903E-3</v>
      </c>
      <c r="AE745" s="8">
        <v>22.126275462228399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-6.4114070642737903E-3</v>
      </c>
      <c r="AP745" s="8">
        <v>22.126275462228399</v>
      </c>
      <c r="AQ745" s="8"/>
      <c r="AR745" s="8"/>
      <c r="AS745" s="8"/>
      <c r="AT745" s="8"/>
      <c r="AU745" s="8">
        <f t="shared" si="58"/>
        <v>-22.126275462228399</v>
      </c>
      <c r="AV745" s="8">
        <f t="shared" si="59"/>
        <v>0</v>
      </c>
      <c r="AW745" s="8">
        <f t="shared" si="60"/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9">
        <v>0</v>
      </c>
      <c r="BM745" s="8" t="s">
        <v>268</v>
      </c>
      <c r="BN745" s="7" t="s">
        <v>268</v>
      </c>
      <c r="BO745" s="10"/>
      <c r="BP745" s="10"/>
      <c r="BQ745" s="7" t="s">
        <v>252</v>
      </c>
      <c r="BR745" s="8"/>
      <c r="BS745" s="8"/>
      <c r="BT745" s="4"/>
      <c r="BU745" s="8"/>
      <c r="BV745" s="4"/>
      <c r="BW745" s="8"/>
      <c r="BX745" s="8"/>
      <c r="BY745" s="8"/>
      <c r="BZ745" s="4"/>
      <c r="CA745" s="8"/>
      <c r="CB745" s="4"/>
      <c r="CC745" s="8"/>
      <c r="CD745" s="8"/>
      <c r="CE745" s="8"/>
      <c r="CF745" s="4"/>
      <c r="CG745" s="8"/>
      <c r="CH745" s="4"/>
      <c r="CI745" s="8"/>
      <c r="CJ745" s="8"/>
      <c r="CK745" s="8"/>
      <c r="CL745" s="4"/>
      <c r="CM745" s="8"/>
      <c r="CN745" s="4"/>
      <c r="CO745" s="8"/>
      <c r="CP745" s="8"/>
      <c r="CQ745" s="8"/>
      <c r="CR745" s="4"/>
      <c r="CS745" s="8"/>
      <c r="CT745" s="4"/>
      <c r="CU745" s="8"/>
      <c r="CV745" s="8"/>
      <c r="CW745" s="8"/>
      <c r="CX745" s="4"/>
      <c r="CY745" s="8"/>
      <c r="CZ745" s="4"/>
      <c r="DA745" s="8"/>
      <c r="DB745" s="8"/>
      <c r="DC745" s="8"/>
      <c r="DD745" s="4"/>
      <c r="DE745" s="8"/>
      <c r="DF745" s="4"/>
      <c r="DG745" s="8"/>
      <c r="DH745" s="8"/>
      <c r="DI745" s="8"/>
      <c r="DJ745" s="4"/>
      <c r="DK745" s="8"/>
      <c r="DL745" s="4"/>
      <c r="DM745" s="8"/>
      <c r="DN745" s="8"/>
      <c r="DO745" s="8"/>
      <c r="DP745" s="4"/>
      <c r="DQ745" s="8"/>
      <c r="DR745" s="4"/>
      <c r="DS745" s="8"/>
      <c r="DT745" s="8"/>
      <c r="DU745" s="8"/>
      <c r="DV745" s="4"/>
      <c r="DW745" s="8"/>
      <c r="DX745" s="4"/>
      <c r="DY745" s="8"/>
      <c r="DZ745" s="8"/>
      <c r="EA745" s="8"/>
      <c r="EB745" s="4"/>
      <c r="EC745" s="8"/>
      <c r="ED745" s="4"/>
      <c r="EE745" s="8"/>
      <c r="EF745" s="8"/>
      <c r="EG745" s="8"/>
      <c r="EH745" s="4"/>
      <c r="EI745" s="8"/>
      <c r="EJ745" s="4"/>
      <c r="EK745" s="8"/>
      <c r="EL745" s="8"/>
      <c r="EM745" s="8"/>
      <c r="EN745" s="4"/>
      <c r="EO745" s="8"/>
      <c r="EP745" s="4"/>
      <c r="EQ745" s="8"/>
      <c r="ER745" s="8"/>
      <c r="ES745" s="8"/>
      <c r="ET745" s="4"/>
      <c r="EU745" s="8"/>
      <c r="EV745" s="4"/>
      <c r="EW745" s="8"/>
      <c r="EX745" s="8"/>
      <c r="EY745" s="8"/>
      <c r="EZ745" s="4"/>
      <c r="FA745" s="8"/>
      <c r="FB745" s="4"/>
      <c r="FC745" s="8"/>
      <c r="FD745" s="7">
        <v>0</v>
      </c>
      <c r="FE745" s="7">
        <v>0</v>
      </c>
      <c r="FF745" s="4"/>
      <c r="FG745" s="7">
        <v>0</v>
      </c>
      <c r="FH745" s="4"/>
      <c r="FI745" s="7">
        <v>0</v>
      </c>
      <c r="FJ745" s="7">
        <v>0</v>
      </c>
      <c r="FK745" s="7">
        <v>0</v>
      </c>
      <c r="FL745" s="4"/>
      <c r="FM745" s="7">
        <v>0</v>
      </c>
      <c r="FN745" s="4"/>
      <c r="FO745" s="7">
        <v>0</v>
      </c>
      <c r="FP745" s="7">
        <v>0</v>
      </c>
      <c r="FQ745" s="7">
        <v>0</v>
      </c>
      <c r="FR745" s="4"/>
      <c r="FS745" s="7">
        <v>0</v>
      </c>
      <c r="FT745" s="4"/>
      <c r="FU745" s="7">
        <v>0</v>
      </c>
      <c r="FV745" s="7">
        <v>0</v>
      </c>
      <c r="FW745" s="7">
        <v>0</v>
      </c>
      <c r="FX745" s="4"/>
      <c r="FY745" s="7">
        <v>0</v>
      </c>
      <c r="FZ745" s="4"/>
      <c r="GA745" s="7">
        <v>0</v>
      </c>
      <c r="GB745" s="7">
        <v>0</v>
      </c>
      <c r="GC745" s="7">
        <v>0</v>
      </c>
      <c r="GD745" s="4"/>
      <c r="GE745" s="7">
        <v>0</v>
      </c>
      <c r="GF745" s="4"/>
      <c r="GG745" s="7">
        <v>0</v>
      </c>
      <c r="GH745" s="7">
        <v>0</v>
      </c>
      <c r="GI745" s="7">
        <v>0</v>
      </c>
      <c r="GJ745" s="4"/>
      <c r="GK745" s="7">
        <v>0</v>
      </c>
      <c r="GL745" s="4"/>
      <c r="GM745" s="7">
        <v>0</v>
      </c>
      <c r="GN745" s="7">
        <v>0</v>
      </c>
      <c r="GO745" s="7">
        <v>0</v>
      </c>
      <c r="GP745" s="4"/>
      <c r="GQ745" s="7">
        <v>0</v>
      </c>
      <c r="GR745" s="4"/>
      <c r="GS745" s="7">
        <v>0</v>
      </c>
      <c r="GT745" s="7">
        <v>0</v>
      </c>
      <c r="GU745" s="7">
        <v>0</v>
      </c>
      <c r="GV745" s="4"/>
      <c r="GW745" s="7">
        <v>0</v>
      </c>
      <c r="GX745" s="4"/>
      <c r="GY745" s="7">
        <v>0</v>
      </c>
      <c r="GZ745" s="3"/>
    </row>
    <row r="746" spans="1:208" s="11" customFormat="1" x14ac:dyDescent="0.25">
      <c r="A746" s="7" t="s">
        <v>220</v>
      </c>
      <c r="B746" s="7" t="s">
        <v>1626</v>
      </c>
      <c r="C746" s="7" t="s">
        <v>1627</v>
      </c>
      <c r="D746" s="33" t="s">
        <v>248</v>
      </c>
      <c r="E746" s="7"/>
      <c r="F746" s="8"/>
      <c r="G746" s="8"/>
      <c r="H746" s="8"/>
      <c r="I746" s="8"/>
      <c r="J746" s="8"/>
      <c r="K746" s="8"/>
      <c r="L746" s="8"/>
      <c r="M746" s="8">
        <v>0</v>
      </c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/>
      <c r="AP746" s="8">
        <v>0</v>
      </c>
      <c r="AQ746" s="8"/>
      <c r="AR746" s="8"/>
      <c r="AS746" s="8"/>
      <c r="AT746" s="8"/>
      <c r="AU746" s="8">
        <f t="shared" si="58"/>
        <v>0</v>
      </c>
      <c r="AV746" s="8">
        <f t="shared" si="59"/>
        <v>0</v>
      </c>
      <c r="AW746" s="8">
        <f t="shared" si="60"/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9">
        <v>0</v>
      </c>
      <c r="BM746" s="8" t="s">
        <v>268</v>
      </c>
      <c r="BN746" s="7" t="s">
        <v>268</v>
      </c>
      <c r="BO746" s="10"/>
      <c r="BP746" s="10"/>
      <c r="BQ746" s="7" t="s">
        <v>252</v>
      </c>
      <c r="BR746" s="8"/>
      <c r="BS746" s="8"/>
      <c r="BT746" s="4"/>
      <c r="BU746" s="8"/>
      <c r="BV746" s="4"/>
      <c r="BW746" s="8"/>
      <c r="BX746" s="8"/>
      <c r="BY746" s="8"/>
      <c r="BZ746" s="4"/>
      <c r="CA746" s="8"/>
      <c r="CB746" s="4"/>
      <c r="CC746" s="8"/>
      <c r="CD746" s="8"/>
      <c r="CE746" s="8"/>
      <c r="CF746" s="4"/>
      <c r="CG746" s="8"/>
      <c r="CH746" s="4"/>
      <c r="CI746" s="8"/>
      <c r="CJ746" s="8"/>
      <c r="CK746" s="8"/>
      <c r="CL746" s="4"/>
      <c r="CM746" s="8"/>
      <c r="CN746" s="4"/>
      <c r="CO746" s="8"/>
      <c r="CP746" s="8"/>
      <c r="CQ746" s="8"/>
      <c r="CR746" s="4"/>
      <c r="CS746" s="8"/>
      <c r="CT746" s="4"/>
      <c r="CU746" s="8"/>
      <c r="CV746" s="8"/>
      <c r="CW746" s="8"/>
      <c r="CX746" s="4"/>
      <c r="CY746" s="8"/>
      <c r="CZ746" s="4"/>
      <c r="DA746" s="8"/>
      <c r="DB746" s="8"/>
      <c r="DC746" s="8"/>
      <c r="DD746" s="4"/>
      <c r="DE746" s="8"/>
      <c r="DF746" s="4"/>
      <c r="DG746" s="8"/>
      <c r="DH746" s="8"/>
      <c r="DI746" s="8"/>
      <c r="DJ746" s="4"/>
      <c r="DK746" s="8"/>
      <c r="DL746" s="4"/>
      <c r="DM746" s="8"/>
      <c r="DN746" s="8"/>
      <c r="DO746" s="8"/>
      <c r="DP746" s="4"/>
      <c r="DQ746" s="8"/>
      <c r="DR746" s="4"/>
      <c r="DS746" s="8"/>
      <c r="DT746" s="8"/>
      <c r="DU746" s="8"/>
      <c r="DV746" s="4"/>
      <c r="DW746" s="8"/>
      <c r="DX746" s="4"/>
      <c r="DY746" s="8"/>
      <c r="DZ746" s="8"/>
      <c r="EA746" s="8"/>
      <c r="EB746" s="4"/>
      <c r="EC746" s="8"/>
      <c r="ED746" s="4"/>
      <c r="EE746" s="8"/>
      <c r="EF746" s="8"/>
      <c r="EG746" s="8"/>
      <c r="EH746" s="4"/>
      <c r="EI746" s="8"/>
      <c r="EJ746" s="4"/>
      <c r="EK746" s="8"/>
      <c r="EL746" s="8"/>
      <c r="EM746" s="8"/>
      <c r="EN746" s="4"/>
      <c r="EO746" s="8"/>
      <c r="EP746" s="4"/>
      <c r="EQ746" s="8"/>
      <c r="ER746" s="8"/>
      <c r="ES746" s="8"/>
      <c r="ET746" s="4"/>
      <c r="EU746" s="8"/>
      <c r="EV746" s="4"/>
      <c r="EW746" s="8"/>
      <c r="EX746" s="8"/>
      <c r="EY746" s="8"/>
      <c r="EZ746" s="4"/>
      <c r="FA746" s="8"/>
      <c r="FB746" s="4"/>
      <c r="FC746" s="8"/>
      <c r="FD746" s="7">
        <v>0</v>
      </c>
      <c r="FE746" s="7">
        <v>0</v>
      </c>
      <c r="FF746" s="4"/>
      <c r="FG746" s="7">
        <v>0</v>
      </c>
      <c r="FH746" s="4"/>
      <c r="FI746" s="7">
        <v>0</v>
      </c>
      <c r="FJ746" s="7">
        <v>0</v>
      </c>
      <c r="FK746" s="7">
        <v>0</v>
      </c>
      <c r="FL746" s="4"/>
      <c r="FM746" s="7">
        <v>0</v>
      </c>
      <c r="FN746" s="4"/>
      <c r="FO746" s="7">
        <v>0</v>
      </c>
      <c r="FP746" s="7">
        <v>0</v>
      </c>
      <c r="FQ746" s="7">
        <v>0</v>
      </c>
      <c r="FR746" s="4"/>
      <c r="FS746" s="7">
        <v>0</v>
      </c>
      <c r="FT746" s="4"/>
      <c r="FU746" s="7">
        <v>0</v>
      </c>
      <c r="FV746" s="7">
        <v>0</v>
      </c>
      <c r="FW746" s="7">
        <v>0</v>
      </c>
      <c r="FX746" s="4"/>
      <c r="FY746" s="7">
        <v>0</v>
      </c>
      <c r="FZ746" s="4"/>
      <c r="GA746" s="7">
        <v>0</v>
      </c>
      <c r="GB746" s="7">
        <v>0</v>
      </c>
      <c r="GC746" s="7">
        <v>0</v>
      </c>
      <c r="GD746" s="4"/>
      <c r="GE746" s="7">
        <v>0</v>
      </c>
      <c r="GF746" s="4"/>
      <c r="GG746" s="7">
        <v>0</v>
      </c>
      <c r="GH746" s="7">
        <v>0</v>
      </c>
      <c r="GI746" s="7">
        <v>0</v>
      </c>
      <c r="GJ746" s="4"/>
      <c r="GK746" s="7">
        <v>0</v>
      </c>
      <c r="GL746" s="4"/>
      <c r="GM746" s="7">
        <v>0</v>
      </c>
      <c r="GN746" s="7">
        <v>0</v>
      </c>
      <c r="GO746" s="7">
        <v>0</v>
      </c>
      <c r="GP746" s="4"/>
      <c r="GQ746" s="7">
        <v>0</v>
      </c>
      <c r="GR746" s="4"/>
      <c r="GS746" s="7">
        <v>0</v>
      </c>
      <c r="GT746" s="7">
        <v>0</v>
      </c>
      <c r="GU746" s="7">
        <v>0</v>
      </c>
      <c r="GV746" s="4"/>
      <c r="GW746" s="7">
        <v>0</v>
      </c>
      <c r="GX746" s="4"/>
      <c r="GY746" s="7">
        <v>0</v>
      </c>
      <c r="GZ746" s="3"/>
    </row>
    <row r="747" spans="1:208" s="11" customFormat="1" x14ac:dyDescent="0.25">
      <c r="A747" s="7" t="s">
        <v>220</v>
      </c>
      <c r="B747" s="7" t="s">
        <v>1628</v>
      </c>
      <c r="C747" s="7" t="s">
        <v>1629</v>
      </c>
      <c r="D747" s="33" t="s">
        <v>231</v>
      </c>
      <c r="E747" s="7"/>
      <c r="F747" s="8">
        <v>104.345064869206</v>
      </c>
      <c r="G747" s="8">
        <v>86.414300935326295</v>
      </c>
      <c r="H747" s="8">
        <v>14.7616368976893</v>
      </c>
      <c r="I747" s="8">
        <v>0</v>
      </c>
      <c r="J747" s="8">
        <v>0</v>
      </c>
      <c r="K747" s="8"/>
      <c r="L747" s="8"/>
      <c r="M747" s="8">
        <v>8.0472681687361707</v>
      </c>
      <c r="N747" s="8">
        <v>0</v>
      </c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>
        <v>190.75936580453299</v>
      </c>
      <c r="AD747" s="8">
        <v>14.7616368976893</v>
      </c>
      <c r="AE747" s="8">
        <v>0</v>
      </c>
      <c r="AF747" s="8">
        <v>8.0472681687361707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205.52100270222201</v>
      </c>
      <c r="AP747" s="8">
        <v>8.0472681687361707</v>
      </c>
      <c r="AQ747" s="8">
        <v>0</v>
      </c>
      <c r="AR747" s="8"/>
      <c r="AS747" s="8"/>
      <c r="AT747" s="8"/>
      <c r="AU747" s="8">
        <f t="shared" si="58"/>
        <v>-8.0472681687361707</v>
      </c>
      <c r="AV747" s="8">
        <f t="shared" si="59"/>
        <v>0</v>
      </c>
      <c r="AW747" s="8">
        <f t="shared" si="60"/>
        <v>0</v>
      </c>
      <c r="AX747" s="8">
        <v>8.0472681687361707</v>
      </c>
      <c r="AY747" s="8">
        <v>-8.0472681687361707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9">
        <v>0</v>
      </c>
      <c r="BM747" s="8" t="s">
        <v>268</v>
      </c>
      <c r="BN747" s="7" t="s">
        <v>268</v>
      </c>
      <c r="BO747" s="10"/>
      <c r="BP747" s="10"/>
      <c r="BQ747" s="7" t="s">
        <v>252</v>
      </c>
      <c r="BR747" s="8">
        <v>0</v>
      </c>
      <c r="BS747" s="8">
        <v>0</v>
      </c>
      <c r="BT747" s="4"/>
      <c r="BU747" s="8">
        <v>2.1809822308441799E-2</v>
      </c>
      <c r="BV747" s="4"/>
      <c r="BW747" s="8">
        <v>0</v>
      </c>
      <c r="BX747" s="8"/>
      <c r="BY747" s="8"/>
      <c r="BZ747" s="4"/>
      <c r="CA747" s="8"/>
      <c r="CB747" s="4"/>
      <c r="CC747" s="8"/>
      <c r="CD747" s="8"/>
      <c r="CE747" s="8"/>
      <c r="CF747" s="4"/>
      <c r="CG747" s="8"/>
      <c r="CH747" s="4"/>
      <c r="CI747" s="8"/>
      <c r="CJ747" s="8"/>
      <c r="CK747" s="8"/>
      <c r="CL747" s="4"/>
      <c r="CM747" s="8"/>
      <c r="CN747" s="4"/>
      <c r="CO747" s="8"/>
      <c r="CP747" s="8"/>
      <c r="CQ747" s="8"/>
      <c r="CR747" s="4"/>
      <c r="CS747" s="8"/>
      <c r="CT747" s="4"/>
      <c r="CU747" s="8"/>
      <c r="CV747" s="8"/>
      <c r="CW747" s="8"/>
      <c r="CX747" s="4"/>
      <c r="CY747" s="8"/>
      <c r="CZ747" s="4"/>
      <c r="DA747" s="8"/>
      <c r="DB747" s="8"/>
      <c r="DC747" s="8"/>
      <c r="DD747" s="4"/>
      <c r="DE747" s="8"/>
      <c r="DF747" s="4"/>
      <c r="DG747" s="8"/>
      <c r="DH747" s="8"/>
      <c r="DI747" s="8"/>
      <c r="DJ747" s="4"/>
      <c r="DK747" s="8"/>
      <c r="DL747" s="4"/>
      <c r="DM747" s="8"/>
      <c r="DN747" s="8"/>
      <c r="DO747" s="8"/>
      <c r="DP747" s="4"/>
      <c r="DQ747" s="8"/>
      <c r="DR747" s="4"/>
      <c r="DS747" s="8"/>
      <c r="DT747" s="8"/>
      <c r="DU747" s="8"/>
      <c r="DV747" s="4"/>
      <c r="DW747" s="8"/>
      <c r="DX747" s="4"/>
      <c r="DY747" s="8"/>
      <c r="DZ747" s="8"/>
      <c r="EA747" s="8"/>
      <c r="EB747" s="4"/>
      <c r="EC747" s="8"/>
      <c r="ED747" s="4"/>
      <c r="EE747" s="8"/>
      <c r="EF747" s="8"/>
      <c r="EG747" s="8"/>
      <c r="EH747" s="4"/>
      <c r="EI747" s="8"/>
      <c r="EJ747" s="4"/>
      <c r="EK747" s="8"/>
      <c r="EL747" s="8"/>
      <c r="EM747" s="8"/>
      <c r="EN747" s="4"/>
      <c r="EO747" s="8"/>
      <c r="EP747" s="4"/>
      <c r="EQ747" s="8"/>
      <c r="ER747" s="8"/>
      <c r="ES747" s="8"/>
      <c r="ET747" s="4"/>
      <c r="EU747" s="8"/>
      <c r="EV747" s="4"/>
      <c r="EW747" s="8"/>
      <c r="EX747" s="8"/>
      <c r="EY747" s="8"/>
      <c r="EZ747" s="4"/>
      <c r="FA747" s="8"/>
      <c r="FB747" s="4"/>
      <c r="FC747" s="8"/>
      <c r="FD747" s="7">
        <v>0</v>
      </c>
      <c r="FE747" s="7">
        <v>0</v>
      </c>
      <c r="FF747" s="4"/>
      <c r="FG747" s="7">
        <v>2.1809822308441799E-2</v>
      </c>
      <c r="FH747" s="4"/>
      <c r="FI747" s="7">
        <v>0</v>
      </c>
      <c r="FJ747" s="7">
        <v>0</v>
      </c>
      <c r="FK747" s="7">
        <v>0</v>
      </c>
      <c r="FL747" s="4"/>
      <c r="FM747" s="7">
        <v>0</v>
      </c>
      <c r="FN747" s="4"/>
      <c r="FO747" s="7">
        <v>0</v>
      </c>
      <c r="FP747" s="7">
        <v>0</v>
      </c>
      <c r="FQ747" s="7">
        <v>0</v>
      </c>
      <c r="FR747" s="4"/>
      <c r="FS747" s="7">
        <v>0</v>
      </c>
      <c r="FT747" s="4"/>
      <c r="FU747" s="7">
        <v>0</v>
      </c>
      <c r="FV747" s="7">
        <v>0</v>
      </c>
      <c r="FW747" s="7">
        <v>0</v>
      </c>
      <c r="FX747" s="4"/>
      <c r="FY747" s="7">
        <v>0</v>
      </c>
      <c r="FZ747" s="4"/>
      <c r="GA747" s="7">
        <v>0</v>
      </c>
      <c r="GB747" s="7">
        <v>0</v>
      </c>
      <c r="GC747" s="7">
        <v>0</v>
      </c>
      <c r="GD747" s="4"/>
      <c r="GE747" s="7">
        <v>0</v>
      </c>
      <c r="GF747" s="4"/>
      <c r="GG747" s="7">
        <v>0</v>
      </c>
      <c r="GH747" s="7">
        <v>0</v>
      </c>
      <c r="GI747" s="7">
        <v>0</v>
      </c>
      <c r="GJ747" s="4"/>
      <c r="GK747" s="7">
        <v>0</v>
      </c>
      <c r="GL747" s="4"/>
      <c r="GM747" s="7">
        <v>0</v>
      </c>
      <c r="GN747" s="7">
        <v>0</v>
      </c>
      <c r="GO747" s="7">
        <v>0</v>
      </c>
      <c r="GP747" s="4"/>
      <c r="GQ747" s="7">
        <v>0</v>
      </c>
      <c r="GR747" s="4"/>
      <c r="GS747" s="7">
        <v>0</v>
      </c>
      <c r="GT747" s="7">
        <v>0</v>
      </c>
      <c r="GU747" s="7">
        <v>0</v>
      </c>
      <c r="GV747" s="4"/>
      <c r="GW747" s="7">
        <v>0</v>
      </c>
      <c r="GX747" s="4"/>
      <c r="GY747" s="7">
        <v>0</v>
      </c>
      <c r="GZ747" s="3"/>
    </row>
    <row r="748" spans="1:208" s="11" customFormat="1" x14ac:dyDescent="0.25">
      <c r="A748" s="7" t="s">
        <v>220</v>
      </c>
      <c r="B748" s="7" t="s">
        <v>1630</v>
      </c>
      <c r="C748" s="7" t="s">
        <v>1631</v>
      </c>
      <c r="D748" s="33" t="s">
        <v>231</v>
      </c>
      <c r="E748" s="7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>
        <v>0</v>
      </c>
      <c r="S748" s="8">
        <v>0</v>
      </c>
      <c r="T748" s="8"/>
      <c r="U748" s="8"/>
      <c r="V748" s="8"/>
      <c r="W748" s="8"/>
      <c r="X748" s="8"/>
      <c r="Y748" s="8"/>
      <c r="Z748" s="8"/>
      <c r="AA748" s="8"/>
      <c r="AB748" s="8"/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/>
      <c r="AP748" s="8"/>
      <c r="AQ748" s="8"/>
      <c r="AR748" s="8">
        <v>0</v>
      </c>
      <c r="AS748" s="8"/>
      <c r="AT748" s="8"/>
      <c r="AU748" s="8">
        <f t="shared" si="58"/>
        <v>0</v>
      </c>
      <c r="AV748" s="8">
        <f t="shared" si="59"/>
        <v>0</v>
      </c>
      <c r="AW748" s="8">
        <f t="shared" si="60"/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9">
        <v>0</v>
      </c>
      <c r="BM748" s="8" t="s">
        <v>268</v>
      </c>
      <c r="BN748" s="7" t="s">
        <v>268</v>
      </c>
      <c r="BO748" s="10"/>
      <c r="BP748" s="10"/>
      <c r="BQ748" s="7" t="s">
        <v>252</v>
      </c>
      <c r="BR748" s="8"/>
      <c r="BS748" s="8"/>
      <c r="BT748" s="4"/>
      <c r="BU748" s="8"/>
      <c r="BV748" s="4"/>
      <c r="BW748" s="8"/>
      <c r="BX748" s="8"/>
      <c r="BY748" s="8"/>
      <c r="BZ748" s="4"/>
      <c r="CA748" s="8"/>
      <c r="CB748" s="4"/>
      <c r="CC748" s="8"/>
      <c r="CD748" s="8"/>
      <c r="CE748" s="8"/>
      <c r="CF748" s="4"/>
      <c r="CG748" s="8"/>
      <c r="CH748" s="4"/>
      <c r="CI748" s="8"/>
      <c r="CJ748" s="8"/>
      <c r="CK748" s="8"/>
      <c r="CL748" s="4"/>
      <c r="CM748" s="8"/>
      <c r="CN748" s="4"/>
      <c r="CO748" s="8"/>
      <c r="CP748" s="8">
        <v>0</v>
      </c>
      <c r="CQ748" s="8">
        <v>-0.44671799378126298</v>
      </c>
      <c r="CR748" s="4"/>
      <c r="CS748" s="8">
        <v>-0.44671799378126298</v>
      </c>
      <c r="CT748" s="4"/>
      <c r="CU748" s="8">
        <v>0</v>
      </c>
      <c r="CV748" s="8">
        <v>0</v>
      </c>
      <c r="CW748" s="8">
        <v>0.431818360774058</v>
      </c>
      <c r="CX748" s="4"/>
      <c r="CY748" s="8">
        <v>0.431818360774058</v>
      </c>
      <c r="CZ748" s="4"/>
      <c r="DA748" s="8">
        <v>0</v>
      </c>
      <c r="DB748" s="8"/>
      <c r="DC748" s="8"/>
      <c r="DD748" s="4"/>
      <c r="DE748" s="8"/>
      <c r="DF748" s="4"/>
      <c r="DG748" s="8"/>
      <c r="DH748" s="8"/>
      <c r="DI748" s="8"/>
      <c r="DJ748" s="4"/>
      <c r="DK748" s="8"/>
      <c r="DL748" s="4"/>
      <c r="DM748" s="8"/>
      <c r="DN748" s="8"/>
      <c r="DO748" s="8"/>
      <c r="DP748" s="4"/>
      <c r="DQ748" s="8"/>
      <c r="DR748" s="4"/>
      <c r="DS748" s="8"/>
      <c r="DT748" s="8"/>
      <c r="DU748" s="8"/>
      <c r="DV748" s="4"/>
      <c r="DW748" s="8"/>
      <c r="DX748" s="4"/>
      <c r="DY748" s="8"/>
      <c r="DZ748" s="8"/>
      <c r="EA748" s="8"/>
      <c r="EB748" s="4"/>
      <c r="EC748" s="8"/>
      <c r="ED748" s="4"/>
      <c r="EE748" s="8"/>
      <c r="EF748" s="8"/>
      <c r="EG748" s="8"/>
      <c r="EH748" s="4"/>
      <c r="EI748" s="8"/>
      <c r="EJ748" s="4"/>
      <c r="EK748" s="8"/>
      <c r="EL748" s="8"/>
      <c r="EM748" s="8"/>
      <c r="EN748" s="4"/>
      <c r="EO748" s="8"/>
      <c r="EP748" s="4"/>
      <c r="EQ748" s="8"/>
      <c r="ER748" s="8"/>
      <c r="ES748" s="8"/>
      <c r="ET748" s="4"/>
      <c r="EU748" s="8"/>
      <c r="EV748" s="4"/>
      <c r="EW748" s="8"/>
      <c r="EX748" s="8"/>
      <c r="EY748" s="8"/>
      <c r="EZ748" s="4"/>
      <c r="FA748" s="8"/>
      <c r="FB748" s="4"/>
      <c r="FC748" s="8"/>
      <c r="FD748" s="7">
        <v>0</v>
      </c>
      <c r="FE748" s="7">
        <v>0</v>
      </c>
      <c r="FF748" s="4"/>
      <c r="FG748" s="7">
        <v>0</v>
      </c>
      <c r="FH748" s="4"/>
      <c r="FI748" s="7">
        <v>0</v>
      </c>
      <c r="FJ748" s="7">
        <v>0</v>
      </c>
      <c r="FK748" s="7">
        <v>0</v>
      </c>
      <c r="FL748" s="4"/>
      <c r="FM748" s="7">
        <v>0</v>
      </c>
      <c r="FN748" s="4"/>
      <c r="FO748" s="7">
        <v>0</v>
      </c>
      <c r="FP748" s="7">
        <v>0</v>
      </c>
      <c r="FQ748" s="7">
        <v>-1.48996330072051E-2</v>
      </c>
      <c r="FR748" s="4"/>
      <c r="FS748" s="7">
        <v>-1.48996330072051E-2</v>
      </c>
      <c r="FT748" s="4"/>
      <c r="FU748" s="7">
        <v>0</v>
      </c>
      <c r="FV748" s="7">
        <v>0</v>
      </c>
      <c r="FW748" s="7">
        <v>0</v>
      </c>
      <c r="FX748" s="4"/>
      <c r="FY748" s="7">
        <v>0</v>
      </c>
      <c r="FZ748" s="4"/>
      <c r="GA748" s="7">
        <v>0</v>
      </c>
      <c r="GB748" s="7">
        <v>0</v>
      </c>
      <c r="GC748" s="7">
        <v>0</v>
      </c>
      <c r="GD748" s="4"/>
      <c r="GE748" s="7">
        <v>0</v>
      </c>
      <c r="GF748" s="4"/>
      <c r="GG748" s="7">
        <v>0</v>
      </c>
      <c r="GH748" s="7">
        <v>0</v>
      </c>
      <c r="GI748" s="7">
        <v>0</v>
      </c>
      <c r="GJ748" s="4"/>
      <c r="GK748" s="7">
        <v>0</v>
      </c>
      <c r="GL748" s="4"/>
      <c r="GM748" s="7">
        <v>0</v>
      </c>
      <c r="GN748" s="7">
        <v>0</v>
      </c>
      <c r="GO748" s="7">
        <v>0</v>
      </c>
      <c r="GP748" s="4"/>
      <c r="GQ748" s="7">
        <v>0</v>
      </c>
      <c r="GR748" s="4"/>
      <c r="GS748" s="7">
        <v>0</v>
      </c>
      <c r="GT748" s="7">
        <v>0</v>
      </c>
      <c r="GU748" s="7">
        <v>0</v>
      </c>
      <c r="GV748" s="4"/>
      <c r="GW748" s="7">
        <v>0</v>
      </c>
      <c r="GX748" s="4"/>
      <c r="GY748" s="7">
        <v>0</v>
      </c>
      <c r="GZ748" s="3"/>
    </row>
    <row r="749" spans="1:208" s="11" customFormat="1" x14ac:dyDescent="0.25">
      <c r="A749" s="7" t="s">
        <v>220</v>
      </c>
      <c r="B749" s="7" t="s">
        <v>1632</v>
      </c>
      <c r="C749" s="7"/>
      <c r="D749" s="33"/>
      <c r="E749" s="7"/>
      <c r="F749" s="8"/>
      <c r="G749" s="8">
        <v>69.870972492952106</v>
      </c>
      <c r="H749" s="8">
        <v>98.483866382592296</v>
      </c>
      <c r="I749" s="8">
        <v>0</v>
      </c>
      <c r="J749" s="8">
        <v>0</v>
      </c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>
        <v>69.870972492952106</v>
      </c>
      <c r="AD749" s="8">
        <v>98.483866382592296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168.354838875544</v>
      </c>
      <c r="AP749" s="8">
        <v>0</v>
      </c>
      <c r="AQ749" s="8"/>
      <c r="AR749" s="8"/>
      <c r="AS749" s="8"/>
      <c r="AT749" s="8"/>
      <c r="AU749" s="8">
        <f t="shared" si="58"/>
        <v>0</v>
      </c>
      <c r="AV749" s="8">
        <f t="shared" si="59"/>
        <v>0</v>
      </c>
      <c r="AW749" s="8">
        <f t="shared" si="60"/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9">
        <v>0</v>
      </c>
      <c r="BM749" s="8" t="s">
        <v>268</v>
      </c>
      <c r="BN749" s="7" t="s">
        <v>268</v>
      </c>
      <c r="BO749" s="10"/>
      <c r="BP749" s="10"/>
      <c r="BQ749" s="7" t="s">
        <v>252</v>
      </c>
      <c r="BR749" s="8"/>
      <c r="BS749" s="8"/>
      <c r="BT749" s="4"/>
      <c r="BU749" s="8"/>
      <c r="BV749" s="4"/>
      <c r="BW749" s="8"/>
      <c r="BX749" s="8"/>
      <c r="BY749" s="8"/>
      <c r="BZ749" s="4"/>
      <c r="CA749" s="8"/>
      <c r="CB749" s="4"/>
      <c r="CC749" s="8"/>
      <c r="CD749" s="8"/>
      <c r="CE749" s="8"/>
      <c r="CF749" s="4"/>
      <c r="CG749" s="8"/>
      <c r="CH749" s="4"/>
      <c r="CI749" s="8"/>
      <c r="CJ749" s="8"/>
      <c r="CK749" s="8"/>
      <c r="CL749" s="4"/>
      <c r="CM749" s="8"/>
      <c r="CN749" s="4"/>
      <c r="CO749" s="8"/>
      <c r="CP749" s="8"/>
      <c r="CQ749" s="8"/>
      <c r="CR749" s="4"/>
      <c r="CS749" s="8"/>
      <c r="CT749" s="4"/>
      <c r="CU749" s="8"/>
      <c r="CV749" s="8"/>
      <c r="CW749" s="8"/>
      <c r="CX749" s="4"/>
      <c r="CY749" s="8"/>
      <c r="CZ749" s="4"/>
      <c r="DA749" s="8"/>
      <c r="DB749" s="8"/>
      <c r="DC749" s="8"/>
      <c r="DD749" s="4"/>
      <c r="DE749" s="8"/>
      <c r="DF749" s="4"/>
      <c r="DG749" s="8"/>
      <c r="DH749" s="8"/>
      <c r="DI749" s="8"/>
      <c r="DJ749" s="4"/>
      <c r="DK749" s="8"/>
      <c r="DL749" s="4"/>
      <c r="DM749" s="8"/>
      <c r="DN749" s="8"/>
      <c r="DO749" s="8"/>
      <c r="DP749" s="4"/>
      <c r="DQ749" s="8"/>
      <c r="DR749" s="4"/>
      <c r="DS749" s="8"/>
      <c r="DT749" s="8"/>
      <c r="DU749" s="8"/>
      <c r="DV749" s="4"/>
      <c r="DW749" s="8"/>
      <c r="DX749" s="4"/>
      <c r="DY749" s="8"/>
      <c r="DZ749" s="8"/>
      <c r="EA749" s="8"/>
      <c r="EB749" s="4"/>
      <c r="EC749" s="8"/>
      <c r="ED749" s="4"/>
      <c r="EE749" s="8"/>
      <c r="EF749" s="8"/>
      <c r="EG749" s="8"/>
      <c r="EH749" s="4"/>
      <c r="EI749" s="8"/>
      <c r="EJ749" s="4"/>
      <c r="EK749" s="8"/>
      <c r="EL749" s="8"/>
      <c r="EM749" s="8"/>
      <c r="EN749" s="4"/>
      <c r="EO749" s="8"/>
      <c r="EP749" s="4"/>
      <c r="EQ749" s="8"/>
      <c r="ER749" s="8"/>
      <c r="ES749" s="8"/>
      <c r="ET749" s="4"/>
      <c r="EU749" s="8"/>
      <c r="EV749" s="4"/>
      <c r="EW749" s="8"/>
      <c r="EX749" s="8"/>
      <c r="EY749" s="8"/>
      <c r="EZ749" s="4"/>
      <c r="FA749" s="8"/>
      <c r="FB749" s="4"/>
      <c r="FC749" s="8"/>
      <c r="FD749" s="7">
        <v>0</v>
      </c>
      <c r="FE749" s="7">
        <v>0</v>
      </c>
      <c r="FF749" s="4"/>
      <c r="FG749" s="7">
        <v>0</v>
      </c>
      <c r="FH749" s="4"/>
      <c r="FI749" s="7">
        <v>0</v>
      </c>
      <c r="FJ749" s="7">
        <v>0</v>
      </c>
      <c r="FK749" s="7">
        <v>0</v>
      </c>
      <c r="FL749" s="4"/>
      <c r="FM749" s="7">
        <v>0</v>
      </c>
      <c r="FN749" s="4"/>
      <c r="FO749" s="7">
        <v>0</v>
      </c>
      <c r="FP749" s="7">
        <v>0</v>
      </c>
      <c r="FQ749" s="7">
        <v>0</v>
      </c>
      <c r="FR749" s="4"/>
      <c r="FS749" s="7">
        <v>0</v>
      </c>
      <c r="FT749" s="4"/>
      <c r="FU749" s="7">
        <v>0</v>
      </c>
      <c r="FV749" s="7">
        <v>0</v>
      </c>
      <c r="FW749" s="7">
        <v>0</v>
      </c>
      <c r="FX749" s="4"/>
      <c r="FY749" s="7">
        <v>0</v>
      </c>
      <c r="FZ749" s="4"/>
      <c r="GA749" s="7">
        <v>0</v>
      </c>
      <c r="GB749" s="7">
        <v>0</v>
      </c>
      <c r="GC749" s="7">
        <v>0</v>
      </c>
      <c r="GD749" s="4"/>
      <c r="GE749" s="7">
        <v>0</v>
      </c>
      <c r="GF749" s="4"/>
      <c r="GG749" s="7">
        <v>0</v>
      </c>
      <c r="GH749" s="7">
        <v>0</v>
      </c>
      <c r="GI749" s="7">
        <v>0</v>
      </c>
      <c r="GJ749" s="4"/>
      <c r="GK749" s="7">
        <v>0</v>
      </c>
      <c r="GL749" s="4"/>
      <c r="GM749" s="7">
        <v>0</v>
      </c>
      <c r="GN749" s="7">
        <v>0</v>
      </c>
      <c r="GO749" s="7">
        <v>0</v>
      </c>
      <c r="GP749" s="4"/>
      <c r="GQ749" s="7">
        <v>0</v>
      </c>
      <c r="GR749" s="4"/>
      <c r="GS749" s="7">
        <v>0</v>
      </c>
      <c r="GT749" s="7">
        <v>0</v>
      </c>
      <c r="GU749" s="7">
        <v>0</v>
      </c>
      <c r="GV749" s="4"/>
      <c r="GW749" s="7">
        <v>0</v>
      </c>
      <c r="GX749" s="4"/>
      <c r="GY749" s="7">
        <v>0</v>
      </c>
      <c r="GZ749" s="3"/>
    </row>
    <row r="750" spans="1:208" s="11" customFormat="1" x14ac:dyDescent="0.25">
      <c r="A750" s="7" t="s">
        <v>220</v>
      </c>
      <c r="B750" s="7" t="s">
        <v>1633</v>
      </c>
      <c r="C750" s="7" t="s">
        <v>1634</v>
      </c>
      <c r="D750" s="33" t="s">
        <v>279</v>
      </c>
      <c r="E750" s="7" t="s">
        <v>280</v>
      </c>
      <c r="F750" s="8">
        <v>7.0773821056760502</v>
      </c>
      <c r="G750" s="8"/>
      <c r="H750" s="8">
        <v>0</v>
      </c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>
        <v>7.0773821056760502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7.0773821056760502</v>
      </c>
      <c r="AP750" s="8"/>
      <c r="AQ750" s="8"/>
      <c r="AR750" s="8"/>
      <c r="AS750" s="8"/>
      <c r="AT750" s="8"/>
      <c r="AU750" s="8">
        <f t="shared" si="58"/>
        <v>0</v>
      </c>
      <c r="AV750" s="8">
        <f t="shared" si="59"/>
        <v>0</v>
      </c>
      <c r="AW750" s="8">
        <f t="shared" si="60"/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9">
        <v>0</v>
      </c>
      <c r="BM750" s="8" t="s">
        <v>268</v>
      </c>
      <c r="BN750" s="7" t="s">
        <v>268</v>
      </c>
      <c r="BO750" s="10"/>
      <c r="BP750" s="10"/>
      <c r="BQ750" s="7" t="s">
        <v>252</v>
      </c>
      <c r="BR750" s="8"/>
      <c r="BS750" s="8"/>
      <c r="BT750" s="4"/>
      <c r="BU750" s="8"/>
      <c r="BV750" s="4"/>
      <c r="BW750" s="8"/>
      <c r="BX750" s="8"/>
      <c r="BY750" s="8"/>
      <c r="BZ750" s="4"/>
      <c r="CA750" s="8"/>
      <c r="CB750" s="4"/>
      <c r="CC750" s="8"/>
      <c r="CD750" s="8"/>
      <c r="CE750" s="8"/>
      <c r="CF750" s="4"/>
      <c r="CG750" s="8"/>
      <c r="CH750" s="4"/>
      <c r="CI750" s="8"/>
      <c r="CJ750" s="8"/>
      <c r="CK750" s="8"/>
      <c r="CL750" s="4"/>
      <c r="CM750" s="8"/>
      <c r="CN750" s="4"/>
      <c r="CO750" s="8"/>
      <c r="CP750" s="8"/>
      <c r="CQ750" s="8"/>
      <c r="CR750" s="4"/>
      <c r="CS750" s="8"/>
      <c r="CT750" s="4"/>
      <c r="CU750" s="8"/>
      <c r="CV750" s="8"/>
      <c r="CW750" s="8"/>
      <c r="CX750" s="4"/>
      <c r="CY750" s="8"/>
      <c r="CZ750" s="4"/>
      <c r="DA750" s="8"/>
      <c r="DB750" s="8"/>
      <c r="DC750" s="8"/>
      <c r="DD750" s="4"/>
      <c r="DE750" s="8"/>
      <c r="DF750" s="4"/>
      <c r="DG750" s="8"/>
      <c r="DH750" s="8"/>
      <c r="DI750" s="8"/>
      <c r="DJ750" s="4"/>
      <c r="DK750" s="8"/>
      <c r="DL750" s="4"/>
      <c r="DM750" s="8"/>
      <c r="DN750" s="8"/>
      <c r="DO750" s="8"/>
      <c r="DP750" s="4"/>
      <c r="DQ750" s="8"/>
      <c r="DR750" s="4"/>
      <c r="DS750" s="8"/>
      <c r="DT750" s="8"/>
      <c r="DU750" s="8"/>
      <c r="DV750" s="4"/>
      <c r="DW750" s="8"/>
      <c r="DX750" s="4"/>
      <c r="DY750" s="8"/>
      <c r="DZ750" s="8"/>
      <c r="EA750" s="8"/>
      <c r="EB750" s="4"/>
      <c r="EC750" s="8"/>
      <c r="ED750" s="4"/>
      <c r="EE750" s="8"/>
      <c r="EF750" s="8"/>
      <c r="EG750" s="8"/>
      <c r="EH750" s="4"/>
      <c r="EI750" s="8"/>
      <c r="EJ750" s="4"/>
      <c r="EK750" s="8"/>
      <c r="EL750" s="8"/>
      <c r="EM750" s="8"/>
      <c r="EN750" s="4"/>
      <c r="EO750" s="8"/>
      <c r="EP750" s="4"/>
      <c r="EQ750" s="8"/>
      <c r="ER750" s="8"/>
      <c r="ES750" s="8"/>
      <c r="ET750" s="4"/>
      <c r="EU750" s="8"/>
      <c r="EV750" s="4"/>
      <c r="EW750" s="8"/>
      <c r="EX750" s="8"/>
      <c r="EY750" s="8"/>
      <c r="EZ750" s="4"/>
      <c r="FA750" s="8"/>
      <c r="FB750" s="4"/>
      <c r="FC750" s="8"/>
      <c r="FD750" s="7">
        <v>0</v>
      </c>
      <c r="FE750" s="7">
        <v>0</v>
      </c>
      <c r="FF750" s="4"/>
      <c r="FG750" s="7">
        <v>0</v>
      </c>
      <c r="FH750" s="4"/>
      <c r="FI750" s="7">
        <v>0</v>
      </c>
      <c r="FJ750" s="7">
        <v>0</v>
      </c>
      <c r="FK750" s="7">
        <v>0</v>
      </c>
      <c r="FL750" s="4"/>
      <c r="FM750" s="7">
        <v>0</v>
      </c>
      <c r="FN750" s="4"/>
      <c r="FO750" s="7">
        <v>0</v>
      </c>
      <c r="FP750" s="7">
        <v>0</v>
      </c>
      <c r="FQ750" s="7">
        <v>0</v>
      </c>
      <c r="FR750" s="4"/>
      <c r="FS750" s="7">
        <v>0</v>
      </c>
      <c r="FT750" s="4"/>
      <c r="FU750" s="7">
        <v>0</v>
      </c>
      <c r="FV750" s="7">
        <v>0</v>
      </c>
      <c r="FW750" s="7">
        <v>0</v>
      </c>
      <c r="FX750" s="4"/>
      <c r="FY750" s="7">
        <v>0</v>
      </c>
      <c r="FZ750" s="4"/>
      <c r="GA750" s="7">
        <v>0</v>
      </c>
      <c r="GB750" s="7">
        <v>0</v>
      </c>
      <c r="GC750" s="7">
        <v>0</v>
      </c>
      <c r="GD750" s="4"/>
      <c r="GE750" s="7">
        <v>0</v>
      </c>
      <c r="GF750" s="4"/>
      <c r="GG750" s="7">
        <v>0</v>
      </c>
      <c r="GH750" s="7">
        <v>0</v>
      </c>
      <c r="GI750" s="7">
        <v>0</v>
      </c>
      <c r="GJ750" s="4"/>
      <c r="GK750" s="7">
        <v>0</v>
      </c>
      <c r="GL750" s="4"/>
      <c r="GM750" s="7">
        <v>0</v>
      </c>
      <c r="GN750" s="7">
        <v>0</v>
      </c>
      <c r="GO750" s="7">
        <v>0</v>
      </c>
      <c r="GP750" s="4"/>
      <c r="GQ750" s="7">
        <v>0</v>
      </c>
      <c r="GR750" s="4"/>
      <c r="GS750" s="7">
        <v>0</v>
      </c>
      <c r="GT750" s="7">
        <v>0</v>
      </c>
      <c r="GU750" s="7">
        <v>0</v>
      </c>
      <c r="GV750" s="4"/>
      <c r="GW750" s="7">
        <v>0</v>
      </c>
      <c r="GX750" s="4"/>
      <c r="GY750" s="7">
        <v>0</v>
      </c>
      <c r="GZ750" s="3"/>
    </row>
    <row r="751" spans="1:208" s="11" customFormat="1" x14ac:dyDescent="0.25">
      <c r="A751" s="7" t="s">
        <v>220</v>
      </c>
      <c r="B751" s="7" t="s">
        <v>1635</v>
      </c>
      <c r="C751" s="7" t="s">
        <v>1636</v>
      </c>
      <c r="D751" s="33" t="s">
        <v>241</v>
      </c>
      <c r="E751" s="7"/>
      <c r="F751" s="8"/>
      <c r="G751" s="8">
        <v>2.88367442821714</v>
      </c>
      <c r="H751" s="8">
        <v>15.333798396211</v>
      </c>
      <c r="I751" s="8">
        <v>15.600310559842899</v>
      </c>
      <c r="J751" s="8">
        <v>0</v>
      </c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>
        <v>2.88367442821714</v>
      </c>
      <c r="AD751" s="8">
        <v>30.934108956053901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33.817783384271003</v>
      </c>
      <c r="AP751" s="8">
        <v>0</v>
      </c>
      <c r="AQ751" s="8"/>
      <c r="AR751" s="8"/>
      <c r="AS751" s="8"/>
      <c r="AT751" s="8"/>
      <c r="AU751" s="8">
        <f t="shared" si="58"/>
        <v>0</v>
      </c>
      <c r="AV751" s="8">
        <f t="shared" si="59"/>
        <v>0</v>
      </c>
      <c r="AW751" s="8">
        <f t="shared" si="60"/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9">
        <v>0</v>
      </c>
      <c r="BM751" s="8" t="s">
        <v>268</v>
      </c>
      <c r="BN751" s="7" t="s">
        <v>268</v>
      </c>
      <c r="BO751" s="10"/>
      <c r="BP751" s="10"/>
      <c r="BQ751" s="7" t="s">
        <v>252</v>
      </c>
      <c r="BR751" s="8"/>
      <c r="BS751" s="8"/>
      <c r="BT751" s="4"/>
      <c r="BU751" s="8"/>
      <c r="BV751" s="4"/>
      <c r="BW751" s="8"/>
      <c r="BX751" s="8"/>
      <c r="BY751" s="8"/>
      <c r="BZ751" s="4"/>
      <c r="CA751" s="8"/>
      <c r="CB751" s="4"/>
      <c r="CC751" s="8"/>
      <c r="CD751" s="8"/>
      <c r="CE751" s="8"/>
      <c r="CF751" s="4"/>
      <c r="CG751" s="8"/>
      <c r="CH751" s="4"/>
      <c r="CI751" s="8"/>
      <c r="CJ751" s="8"/>
      <c r="CK751" s="8"/>
      <c r="CL751" s="4"/>
      <c r="CM751" s="8"/>
      <c r="CN751" s="4"/>
      <c r="CO751" s="8"/>
      <c r="CP751" s="8"/>
      <c r="CQ751" s="8"/>
      <c r="CR751" s="4"/>
      <c r="CS751" s="8"/>
      <c r="CT751" s="4"/>
      <c r="CU751" s="8"/>
      <c r="CV751" s="8"/>
      <c r="CW751" s="8"/>
      <c r="CX751" s="4"/>
      <c r="CY751" s="8"/>
      <c r="CZ751" s="4"/>
      <c r="DA751" s="8"/>
      <c r="DB751" s="8"/>
      <c r="DC751" s="8"/>
      <c r="DD751" s="4"/>
      <c r="DE751" s="8"/>
      <c r="DF751" s="4"/>
      <c r="DG751" s="8"/>
      <c r="DH751" s="8"/>
      <c r="DI751" s="8"/>
      <c r="DJ751" s="4"/>
      <c r="DK751" s="8"/>
      <c r="DL751" s="4"/>
      <c r="DM751" s="8"/>
      <c r="DN751" s="8"/>
      <c r="DO751" s="8"/>
      <c r="DP751" s="4"/>
      <c r="DQ751" s="8"/>
      <c r="DR751" s="4"/>
      <c r="DS751" s="8"/>
      <c r="DT751" s="8"/>
      <c r="DU751" s="8"/>
      <c r="DV751" s="4"/>
      <c r="DW751" s="8"/>
      <c r="DX751" s="4"/>
      <c r="DY751" s="8"/>
      <c r="DZ751" s="8"/>
      <c r="EA751" s="8"/>
      <c r="EB751" s="4"/>
      <c r="EC751" s="8"/>
      <c r="ED751" s="4"/>
      <c r="EE751" s="8"/>
      <c r="EF751" s="8"/>
      <c r="EG751" s="8"/>
      <c r="EH751" s="4"/>
      <c r="EI751" s="8"/>
      <c r="EJ751" s="4"/>
      <c r="EK751" s="8"/>
      <c r="EL751" s="8"/>
      <c r="EM751" s="8"/>
      <c r="EN751" s="4"/>
      <c r="EO751" s="8"/>
      <c r="EP751" s="4"/>
      <c r="EQ751" s="8"/>
      <c r="ER751" s="8"/>
      <c r="ES751" s="8"/>
      <c r="ET751" s="4"/>
      <c r="EU751" s="8"/>
      <c r="EV751" s="4"/>
      <c r="EW751" s="8"/>
      <c r="EX751" s="8"/>
      <c r="EY751" s="8"/>
      <c r="EZ751" s="4"/>
      <c r="FA751" s="8"/>
      <c r="FB751" s="4"/>
      <c r="FC751" s="8"/>
      <c r="FD751" s="7">
        <v>0</v>
      </c>
      <c r="FE751" s="7">
        <v>0</v>
      </c>
      <c r="FF751" s="4"/>
      <c r="FG751" s="7">
        <v>0</v>
      </c>
      <c r="FH751" s="4"/>
      <c r="FI751" s="7">
        <v>0</v>
      </c>
      <c r="FJ751" s="7">
        <v>0</v>
      </c>
      <c r="FK751" s="7">
        <v>0</v>
      </c>
      <c r="FL751" s="4"/>
      <c r="FM751" s="7">
        <v>0</v>
      </c>
      <c r="FN751" s="4"/>
      <c r="FO751" s="7">
        <v>0</v>
      </c>
      <c r="FP751" s="7">
        <v>0</v>
      </c>
      <c r="FQ751" s="7">
        <v>0</v>
      </c>
      <c r="FR751" s="4"/>
      <c r="FS751" s="7">
        <v>0</v>
      </c>
      <c r="FT751" s="4"/>
      <c r="FU751" s="7">
        <v>0</v>
      </c>
      <c r="FV751" s="7">
        <v>0</v>
      </c>
      <c r="FW751" s="7">
        <v>0</v>
      </c>
      <c r="FX751" s="4"/>
      <c r="FY751" s="7">
        <v>0</v>
      </c>
      <c r="FZ751" s="4"/>
      <c r="GA751" s="7">
        <v>0</v>
      </c>
      <c r="GB751" s="7">
        <v>0</v>
      </c>
      <c r="GC751" s="7">
        <v>0</v>
      </c>
      <c r="GD751" s="4"/>
      <c r="GE751" s="7">
        <v>0</v>
      </c>
      <c r="GF751" s="4"/>
      <c r="GG751" s="7">
        <v>0</v>
      </c>
      <c r="GH751" s="7">
        <v>0</v>
      </c>
      <c r="GI751" s="7">
        <v>0</v>
      </c>
      <c r="GJ751" s="4"/>
      <c r="GK751" s="7">
        <v>0</v>
      </c>
      <c r="GL751" s="4"/>
      <c r="GM751" s="7">
        <v>0</v>
      </c>
      <c r="GN751" s="7">
        <v>0</v>
      </c>
      <c r="GO751" s="7">
        <v>0</v>
      </c>
      <c r="GP751" s="4"/>
      <c r="GQ751" s="7">
        <v>0</v>
      </c>
      <c r="GR751" s="4"/>
      <c r="GS751" s="7">
        <v>0</v>
      </c>
      <c r="GT751" s="7">
        <v>0</v>
      </c>
      <c r="GU751" s="7">
        <v>0</v>
      </c>
      <c r="GV751" s="4"/>
      <c r="GW751" s="7">
        <v>0</v>
      </c>
      <c r="GX751" s="4"/>
      <c r="GY751" s="7">
        <v>0</v>
      </c>
      <c r="GZ751" s="3"/>
    </row>
    <row r="752" spans="1:208" s="11" customFormat="1" x14ac:dyDescent="0.25">
      <c r="A752" s="7" t="s">
        <v>220</v>
      </c>
      <c r="B752" s="7" t="s">
        <v>1637</v>
      </c>
      <c r="C752" s="7" t="s">
        <v>1638</v>
      </c>
      <c r="D752" s="33" t="s">
        <v>248</v>
      </c>
      <c r="E752" s="7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>
        <v>92.1738089668616</v>
      </c>
      <c r="AA752" s="8">
        <v>221.158869599394</v>
      </c>
      <c r="AB752" s="8">
        <v>130.79292985572701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313.33267856625599</v>
      </c>
      <c r="AN752" s="8">
        <v>130.79292985572701</v>
      </c>
      <c r="AO752" s="8"/>
      <c r="AP752" s="8"/>
      <c r="AQ752" s="8"/>
      <c r="AR752" s="8"/>
      <c r="AS752" s="8"/>
      <c r="AT752" s="8">
        <v>444.12560842198297</v>
      </c>
      <c r="AU752" s="8">
        <f t="shared" si="58"/>
        <v>0</v>
      </c>
      <c r="AV752" s="8">
        <f t="shared" si="59"/>
        <v>0</v>
      </c>
      <c r="AW752" s="8">
        <f t="shared" si="60"/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92.1738089668616</v>
      </c>
      <c r="BL752" s="9">
        <v>128.98506063253299</v>
      </c>
      <c r="BM752" s="8" t="s">
        <v>268</v>
      </c>
      <c r="BN752" s="7" t="s">
        <v>268</v>
      </c>
      <c r="BO752" s="10">
        <v>381</v>
      </c>
      <c r="BP752" s="10"/>
      <c r="BQ752" s="7" t="s">
        <v>252</v>
      </c>
      <c r="BR752" s="8"/>
      <c r="BS752" s="8"/>
      <c r="BT752" s="4"/>
      <c r="BU752" s="8"/>
      <c r="BV752" s="4"/>
      <c r="BW752" s="8"/>
      <c r="BX752" s="8"/>
      <c r="BY752" s="8"/>
      <c r="BZ752" s="4"/>
      <c r="CA752" s="8"/>
      <c r="CB752" s="4"/>
      <c r="CC752" s="8"/>
      <c r="CD752" s="8"/>
      <c r="CE752" s="8"/>
      <c r="CF752" s="4"/>
      <c r="CG752" s="8"/>
      <c r="CH752" s="4"/>
      <c r="CI752" s="8"/>
      <c r="CJ752" s="8"/>
      <c r="CK752" s="8"/>
      <c r="CL752" s="4"/>
      <c r="CM752" s="8"/>
      <c r="CN752" s="4"/>
      <c r="CO752" s="8"/>
      <c r="CP752" s="8"/>
      <c r="CQ752" s="8"/>
      <c r="CR752" s="4"/>
      <c r="CS752" s="8"/>
      <c r="CT752" s="4"/>
      <c r="CU752" s="8"/>
      <c r="CV752" s="8"/>
      <c r="CW752" s="8"/>
      <c r="CX752" s="4"/>
      <c r="CY752" s="8"/>
      <c r="CZ752" s="4"/>
      <c r="DA752" s="8"/>
      <c r="DB752" s="8"/>
      <c r="DC752" s="8"/>
      <c r="DD752" s="4"/>
      <c r="DE752" s="8"/>
      <c r="DF752" s="4"/>
      <c r="DG752" s="8"/>
      <c r="DH752" s="8"/>
      <c r="DI752" s="8"/>
      <c r="DJ752" s="4"/>
      <c r="DK752" s="8"/>
      <c r="DL752" s="4"/>
      <c r="DM752" s="8"/>
      <c r="DN752" s="8"/>
      <c r="DO752" s="8"/>
      <c r="DP752" s="4"/>
      <c r="DQ752" s="8"/>
      <c r="DR752" s="4"/>
      <c r="DS752" s="8"/>
      <c r="DT752" s="8"/>
      <c r="DU752" s="8"/>
      <c r="DV752" s="4"/>
      <c r="DW752" s="8"/>
      <c r="DX752" s="4"/>
      <c r="DY752" s="8"/>
      <c r="DZ752" s="8"/>
      <c r="EA752" s="8"/>
      <c r="EB752" s="4"/>
      <c r="EC752" s="8"/>
      <c r="ED752" s="4"/>
      <c r="EE752" s="8"/>
      <c r="EF752" s="8"/>
      <c r="EG752" s="8"/>
      <c r="EH752" s="4"/>
      <c r="EI752" s="8"/>
      <c r="EJ752" s="4"/>
      <c r="EK752" s="8"/>
      <c r="EL752" s="8">
        <v>92.1738089668616</v>
      </c>
      <c r="EM752" s="8">
        <v>43.603275097465897</v>
      </c>
      <c r="EN752" s="4">
        <v>0.47305493378430502</v>
      </c>
      <c r="EO752" s="8">
        <v>37.750113791422997</v>
      </c>
      <c r="EP752" s="4">
        <v>0.40955358376255202</v>
      </c>
      <c r="EQ752" s="8">
        <v>4.9000000000000004</v>
      </c>
      <c r="ER752" s="8">
        <v>221.158869599394</v>
      </c>
      <c r="ES752" s="8">
        <v>91.489374799120199</v>
      </c>
      <c r="ET752" s="4">
        <v>0.413681689388463</v>
      </c>
      <c r="EU752" s="8">
        <v>61.787782020056703</v>
      </c>
      <c r="EV752" s="4">
        <v>0.27938188566426803</v>
      </c>
      <c r="EW752" s="8">
        <v>18.238709677419401</v>
      </c>
      <c r="EX752" s="8">
        <v>130.79292985572701</v>
      </c>
      <c r="EY752" s="8">
        <v>59.420608936130201</v>
      </c>
      <c r="EZ752" s="4">
        <v>0.45431055793057601</v>
      </c>
      <c r="FA752" s="8">
        <v>40.7795044713612</v>
      </c>
      <c r="FB752" s="4">
        <v>0.31178676489886298</v>
      </c>
      <c r="FC752" s="8">
        <v>16.6989247311828</v>
      </c>
      <c r="FD752" s="7">
        <v>0</v>
      </c>
      <c r="FE752" s="7">
        <v>0</v>
      </c>
      <c r="FF752" s="4"/>
      <c r="FG752" s="7">
        <v>0</v>
      </c>
      <c r="FH752" s="4"/>
      <c r="FI752" s="7">
        <v>0</v>
      </c>
      <c r="FJ752" s="7">
        <v>0</v>
      </c>
      <c r="FK752" s="7">
        <v>0</v>
      </c>
      <c r="FL752" s="4"/>
      <c r="FM752" s="7">
        <v>0</v>
      </c>
      <c r="FN752" s="4"/>
      <c r="FO752" s="7">
        <v>0</v>
      </c>
      <c r="FP752" s="7">
        <v>0</v>
      </c>
      <c r="FQ752" s="7">
        <v>0</v>
      </c>
      <c r="FR752" s="4"/>
      <c r="FS752" s="7">
        <v>0</v>
      </c>
      <c r="FT752" s="4"/>
      <c r="FU752" s="7">
        <v>0</v>
      </c>
      <c r="FV752" s="7">
        <v>0</v>
      </c>
      <c r="FW752" s="7">
        <v>0</v>
      </c>
      <c r="FX752" s="4"/>
      <c r="FY752" s="7">
        <v>0</v>
      </c>
      <c r="FZ752" s="4"/>
      <c r="GA752" s="7">
        <v>0</v>
      </c>
      <c r="GB752" s="7">
        <v>0</v>
      </c>
      <c r="GC752" s="7">
        <v>0</v>
      </c>
      <c r="GD752" s="4"/>
      <c r="GE752" s="7">
        <v>0</v>
      </c>
      <c r="GF752" s="4"/>
      <c r="GG752" s="7">
        <v>0</v>
      </c>
      <c r="GH752" s="7">
        <v>0</v>
      </c>
      <c r="GI752" s="7">
        <v>0</v>
      </c>
      <c r="GJ752" s="4"/>
      <c r="GK752" s="7">
        <v>0</v>
      </c>
      <c r="GL752" s="4"/>
      <c r="GM752" s="7">
        <v>0</v>
      </c>
      <c r="GN752" s="7">
        <v>313.33267856625599</v>
      </c>
      <c r="GO752" s="7">
        <v>135.09264989658601</v>
      </c>
      <c r="GP752" s="4">
        <v>0.43114765595067001</v>
      </c>
      <c r="GQ752" s="7">
        <v>99.5378958114797</v>
      </c>
      <c r="GR752" s="4">
        <v>0.31767479940791399</v>
      </c>
      <c r="GS752" s="7">
        <v>23.138709677419399</v>
      </c>
      <c r="GT752" s="7">
        <v>130.79292985572701</v>
      </c>
      <c r="GU752" s="7">
        <v>59.420608936130201</v>
      </c>
      <c r="GV752" s="4">
        <v>0.45431055793057601</v>
      </c>
      <c r="GW752" s="7">
        <v>40.7795044713612</v>
      </c>
      <c r="GX752" s="4">
        <v>0.31178676489886298</v>
      </c>
      <c r="GY752" s="7">
        <v>16.6989247311828</v>
      </c>
      <c r="GZ752" s="3"/>
    </row>
    <row r="753" spans="1:208" s="11" customFormat="1" x14ac:dyDescent="0.25">
      <c r="A753" s="7" t="s">
        <v>220</v>
      </c>
      <c r="B753" s="7" t="s">
        <v>1639</v>
      </c>
      <c r="C753" s="7" t="s">
        <v>1640</v>
      </c>
      <c r="D753" s="33" t="s">
        <v>248</v>
      </c>
      <c r="E753" s="7"/>
      <c r="F753" s="8"/>
      <c r="G753" s="8"/>
      <c r="H753" s="8"/>
      <c r="I753" s="8"/>
      <c r="J753" s="8">
        <v>23.910942649326302</v>
      </c>
      <c r="K753" s="8">
        <v>24.4434474040089</v>
      </c>
      <c r="L753" s="8">
        <v>30.7627953220473</v>
      </c>
      <c r="M753" s="8">
        <v>9.8903860952638301</v>
      </c>
      <c r="N753" s="8">
        <v>48.147606841394797</v>
      </c>
      <c r="O753" s="8">
        <v>29.413126712002999</v>
      </c>
      <c r="P753" s="8">
        <v>29.253269518213099</v>
      </c>
      <c r="Q753" s="8">
        <v>23.931591519052201</v>
      </c>
      <c r="R753" s="8">
        <v>25.7993447235975</v>
      </c>
      <c r="S753" s="8">
        <v>0.54897708756591601</v>
      </c>
      <c r="T753" s="8">
        <v>-1.1652531375416501E-15</v>
      </c>
      <c r="U753" s="8">
        <v>0</v>
      </c>
      <c r="V753" s="8"/>
      <c r="W753" s="8"/>
      <c r="X753" s="8"/>
      <c r="Y753" s="8"/>
      <c r="Z753" s="8"/>
      <c r="AA753" s="8"/>
      <c r="AB753" s="8"/>
      <c r="AC753" s="8">
        <v>0</v>
      </c>
      <c r="AD753" s="8">
        <v>0</v>
      </c>
      <c r="AE753" s="8">
        <v>48.354390053335301</v>
      </c>
      <c r="AF753" s="8">
        <v>40.653181417311103</v>
      </c>
      <c r="AG753" s="8">
        <v>77.560733553397796</v>
      </c>
      <c r="AH753" s="8">
        <v>53.1848610372653</v>
      </c>
      <c r="AI753" s="8">
        <v>26.348321811163402</v>
      </c>
      <c r="AJ753" s="8">
        <v>-1.1652531375416501E-15</v>
      </c>
      <c r="AK753" s="8">
        <v>0</v>
      </c>
      <c r="AL753" s="8">
        <v>0</v>
      </c>
      <c r="AM753" s="8">
        <v>0</v>
      </c>
      <c r="AN753" s="8">
        <v>0</v>
      </c>
      <c r="AO753" s="8"/>
      <c r="AP753" s="8">
        <v>89.007571470646397</v>
      </c>
      <c r="AQ753" s="8">
        <v>130.74559459066299</v>
      </c>
      <c r="AR753" s="8">
        <v>26.348321811163402</v>
      </c>
      <c r="AS753" s="8"/>
      <c r="AT753" s="8"/>
      <c r="AU753" s="8">
        <f t="shared" si="58"/>
        <v>41.738023120016592</v>
      </c>
      <c r="AV753" s="8">
        <f t="shared" si="59"/>
        <v>-104.39727277949959</v>
      </c>
      <c r="AW753" s="8">
        <f t="shared" si="60"/>
        <v>-26.348321811163402</v>
      </c>
      <c r="AX753" s="8">
        <v>-20.8724092267834</v>
      </c>
      <c r="AY753" s="8">
        <v>38.257220746130997</v>
      </c>
      <c r="AZ753" s="8">
        <v>-18.734480129391802</v>
      </c>
      <c r="BA753" s="8">
        <v>-0.15985719378990701</v>
      </c>
      <c r="BB753" s="8">
        <v>-5.3216779991608902</v>
      </c>
      <c r="BC753" s="8">
        <v>1.86775320454528</v>
      </c>
      <c r="BD753" s="8">
        <v>-25.250367636031601</v>
      </c>
      <c r="BE753" s="8">
        <v>-0.54897708756591701</v>
      </c>
      <c r="BF753" s="8">
        <v>1.1652531375416501E-15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9">
        <v>0</v>
      </c>
      <c r="BM753" s="8" t="s">
        <v>268</v>
      </c>
      <c r="BN753" s="7" t="s">
        <v>268</v>
      </c>
      <c r="BO753" s="10"/>
      <c r="BP753" s="10"/>
      <c r="BQ753" s="7" t="s">
        <v>252</v>
      </c>
      <c r="BR753" s="8">
        <v>48.7510903061916</v>
      </c>
      <c r="BS753" s="8">
        <v>29.996259857505201</v>
      </c>
      <c r="BT753" s="4">
        <v>0.61529413330260696</v>
      </c>
      <c r="BU753" s="8">
        <v>26.3972834262083</v>
      </c>
      <c r="BV753" s="4">
        <v>0.54147062681910396</v>
      </c>
      <c r="BW753" s="8">
        <v>3</v>
      </c>
      <c r="BX753" s="8">
        <v>29.362569306519202</v>
      </c>
      <c r="BY753" s="8">
        <v>12.259022372354901</v>
      </c>
      <c r="BZ753" s="4">
        <v>0.41750509788096402</v>
      </c>
      <c r="CA753" s="8">
        <v>7.5067005954064401</v>
      </c>
      <c r="CB753" s="4">
        <v>0.25565544067493301</v>
      </c>
      <c r="CC753" s="8">
        <v>3</v>
      </c>
      <c r="CD753" s="8">
        <v>29.171282183688401</v>
      </c>
      <c r="CE753" s="8">
        <v>12.158877355241801</v>
      </c>
      <c r="CF753" s="4">
        <v>0.41680983642332398</v>
      </c>
      <c r="CG753" s="8">
        <v>8.9055345577833798</v>
      </c>
      <c r="CH753" s="4">
        <v>0.30528430329891498</v>
      </c>
      <c r="CI753" s="8">
        <v>3</v>
      </c>
      <c r="CJ753" s="8">
        <v>24.025277444110301</v>
      </c>
      <c r="CK753" s="8">
        <v>-1.7630015929662299</v>
      </c>
      <c r="CL753" s="4">
        <v>-7.3381112749581395E-2</v>
      </c>
      <c r="CM753" s="8">
        <v>-5.95839201854323</v>
      </c>
      <c r="CN753" s="4">
        <v>-0.24800512844874201</v>
      </c>
      <c r="CO753" s="8">
        <v>2.80645161290323</v>
      </c>
      <c r="CP753" s="8">
        <v>25.8039713547738</v>
      </c>
      <c r="CQ753" s="8">
        <v>15.3274358668271</v>
      </c>
      <c r="CR753" s="4">
        <v>0.59399522872247601</v>
      </c>
      <c r="CS753" s="8">
        <v>3.3532432685247899</v>
      </c>
      <c r="CT753" s="4">
        <v>0.12995066621419199</v>
      </c>
      <c r="CU753" s="8">
        <v>3</v>
      </c>
      <c r="CV753" s="8">
        <v>0.54889963724304802</v>
      </c>
      <c r="CW753" s="8">
        <v>-0.69586846701598704</v>
      </c>
      <c r="CX753" s="4">
        <v>-1.26775173419884</v>
      </c>
      <c r="CY753" s="8">
        <v>-0.75770252854308096</v>
      </c>
      <c r="CZ753" s="4">
        <v>-1.3804026767967701</v>
      </c>
      <c r="DA753" s="8">
        <v>0</v>
      </c>
      <c r="DB753" s="8">
        <v>-1.16573417585641E-15</v>
      </c>
      <c r="DC753" s="8">
        <v>-1.16573417585641E-15</v>
      </c>
      <c r="DD753" s="4">
        <v>1</v>
      </c>
      <c r="DE753" s="8">
        <v>3.8185305049590199</v>
      </c>
      <c r="DF753" s="4">
        <v>3275644296997400</v>
      </c>
      <c r="DG753" s="8">
        <v>0</v>
      </c>
      <c r="DH753" s="8">
        <v>0</v>
      </c>
      <c r="DI753" s="8">
        <v>0</v>
      </c>
      <c r="DJ753" s="4"/>
      <c r="DK753" s="8">
        <v>4.7981215984427203</v>
      </c>
      <c r="DL753" s="4"/>
      <c r="DM753" s="8">
        <v>0</v>
      </c>
      <c r="DN753" s="8"/>
      <c r="DO753" s="8"/>
      <c r="DP753" s="4"/>
      <c r="DQ753" s="8"/>
      <c r="DR753" s="4"/>
      <c r="DS753" s="8"/>
      <c r="DT753" s="8"/>
      <c r="DU753" s="8"/>
      <c r="DV753" s="4"/>
      <c r="DW753" s="8"/>
      <c r="DX753" s="4"/>
      <c r="DY753" s="8"/>
      <c r="DZ753" s="8"/>
      <c r="EA753" s="8"/>
      <c r="EB753" s="4"/>
      <c r="EC753" s="8"/>
      <c r="ED753" s="4"/>
      <c r="EE753" s="8"/>
      <c r="EF753" s="8"/>
      <c r="EG753" s="8"/>
      <c r="EH753" s="4"/>
      <c r="EI753" s="8"/>
      <c r="EJ753" s="4"/>
      <c r="EK753" s="8"/>
      <c r="EL753" s="8"/>
      <c r="EM753" s="8"/>
      <c r="EN753" s="4"/>
      <c r="EO753" s="8"/>
      <c r="EP753" s="4"/>
      <c r="EQ753" s="8"/>
      <c r="ER753" s="8"/>
      <c r="ES753" s="8"/>
      <c r="ET753" s="4"/>
      <c r="EU753" s="8"/>
      <c r="EV753" s="4"/>
      <c r="EW753" s="8"/>
      <c r="EX753" s="8"/>
      <c r="EY753" s="8"/>
      <c r="EZ753" s="4"/>
      <c r="FA753" s="8"/>
      <c r="FB753" s="4"/>
      <c r="FC753" s="8"/>
      <c r="FD753" s="7">
        <v>78.113659612710805</v>
      </c>
      <c r="FE753" s="7">
        <v>42.2552822298602</v>
      </c>
      <c r="FF753" s="4">
        <v>0.540946134637178</v>
      </c>
      <c r="FG753" s="7">
        <v>33.903984021614697</v>
      </c>
      <c r="FH753" s="4">
        <v>0.43403399853126101</v>
      </c>
      <c r="FI753" s="7">
        <v>6</v>
      </c>
      <c r="FJ753" s="7">
        <v>53.196559627798699</v>
      </c>
      <c r="FK753" s="7">
        <v>10.395875762275599</v>
      </c>
      <c r="FL753" s="4">
        <v>0.19542383633476701</v>
      </c>
      <c r="FM753" s="7">
        <v>2.94714253924014</v>
      </c>
      <c r="FN753" s="4">
        <v>5.5400998858957599E-2</v>
      </c>
      <c r="FO753" s="7">
        <v>5.8064516129032304</v>
      </c>
      <c r="FP753" s="7">
        <v>26.3528709920169</v>
      </c>
      <c r="FQ753" s="7">
        <v>14.6315673998111</v>
      </c>
      <c r="FR753" s="4">
        <v>0.55521720590684298</v>
      </c>
      <c r="FS753" s="7">
        <v>2.5955407399817099</v>
      </c>
      <c r="FT753" s="4">
        <v>9.8491763602075302E-2</v>
      </c>
      <c r="FU753" s="7">
        <v>3</v>
      </c>
      <c r="FV753" s="7">
        <v>-1.16573417585641E-15</v>
      </c>
      <c r="FW753" s="7">
        <v>-1.16573417585641E-15</v>
      </c>
      <c r="FX753" s="4">
        <v>1</v>
      </c>
      <c r="FY753" s="7">
        <v>8.6166521034017407</v>
      </c>
      <c r="FZ753" s="4">
        <v>-7391609752773580</v>
      </c>
      <c r="GA753" s="7">
        <v>0</v>
      </c>
      <c r="GB753" s="7">
        <v>0</v>
      </c>
      <c r="GC753" s="7">
        <v>0</v>
      </c>
      <c r="GD753" s="4"/>
      <c r="GE753" s="7">
        <v>0</v>
      </c>
      <c r="GF753" s="4"/>
      <c r="GG753" s="7">
        <v>0</v>
      </c>
      <c r="GH753" s="7">
        <v>0</v>
      </c>
      <c r="GI753" s="7">
        <v>0</v>
      </c>
      <c r="GJ753" s="4"/>
      <c r="GK753" s="7">
        <v>0</v>
      </c>
      <c r="GL753" s="4"/>
      <c r="GM753" s="7">
        <v>0</v>
      </c>
      <c r="GN753" s="7">
        <v>0</v>
      </c>
      <c r="GO753" s="7">
        <v>0</v>
      </c>
      <c r="GP753" s="4"/>
      <c r="GQ753" s="7">
        <v>0</v>
      </c>
      <c r="GR753" s="4"/>
      <c r="GS753" s="7">
        <v>0</v>
      </c>
      <c r="GT753" s="7">
        <v>0</v>
      </c>
      <c r="GU753" s="7">
        <v>0</v>
      </c>
      <c r="GV753" s="4"/>
      <c r="GW753" s="7">
        <v>0</v>
      </c>
      <c r="GX753" s="4"/>
      <c r="GY753" s="7">
        <v>0</v>
      </c>
      <c r="GZ753" s="3"/>
    </row>
    <row r="754" spans="1:208" s="11" customFormat="1" x14ac:dyDescent="0.25">
      <c r="A754" s="7" t="s">
        <v>220</v>
      </c>
      <c r="B754" s="7" t="s">
        <v>1641</v>
      </c>
      <c r="C754" s="7" t="s">
        <v>1642</v>
      </c>
      <c r="D754" s="33" t="s">
        <v>241</v>
      </c>
      <c r="E754" s="7"/>
      <c r="F754" s="8"/>
      <c r="G754" s="8"/>
      <c r="H754" s="8"/>
      <c r="I754" s="8"/>
      <c r="J754" s="8"/>
      <c r="K754" s="8"/>
      <c r="L754" s="8"/>
      <c r="M754" s="8"/>
      <c r="N754" s="8"/>
      <c r="O754" s="8">
        <v>0</v>
      </c>
      <c r="P754" s="8">
        <v>134.57363484716501</v>
      </c>
      <c r="Q754" s="8">
        <v>0</v>
      </c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134.57363484716501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/>
      <c r="AP754" s="8"/>
      <c r="AQ754" s="8">
        <v>134.57363484716501</v>
      </c>
      <c r="AR754" s="8"/>
      <c r="AS754" s="8"/>
      <c r="AT754" s="8"/>
      <c r="AU754" s="8">
        <f t="shared" si="58"/>
        <v>134.57363484716501</v>
      </c>
      <c r="AV754" s="8">
        <f t="shared" si="59"/>
        <v>-134.57363484716501</v>
      </c>
      <c r="AW754" s="8">
        <f t="shared" si="60"/>
        <v>0</v>
      </c>
      <c r="AX754" s="8">
        <v>0</v>
      </c>
      <c r="AY754" s="8">
        <v>0</v>
      </c>
      <c r="AZ754" s="8">
        <v>0</v>
      </c>
      <c r="BA754" s="8">
        <v>134.57363484716501</v>
      </c>
      <c r="BB754" s="8">
        <v>-134.57363484716501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9">
        <v>0</v>
      </c>
      <c r="BM754" s="8" t="s">
        <v>268</v>
      </c>
      <c r="BN754" s="7" t="s">
        <v>268</v>
      </c>
      <c r="BO754" s="10"/>
      <c r="BP754" s="10"/>
      <c r="BQ754" s="7" t="s">
        <v>252</v>
      </c>
      <c r="BR754" s="8"/>
      <c r="BS754" s="8"/>
      <c r="BT754" s="4"/>
      <c r="BU754" s="8"/>
      <c r="BV754" s="4"/>
      <c r="BW754" s="8"/>
      <c r="BX754" s="8">
        <v>0</v>
      </c>
      <c r="BY754" s="8">
        <v>0</v>
      </c>
      <c r="BZ754" s="4"/>
      <c r="CA754" s="8">
        <v>0</v>
      </c>
      <c r="CB754" s="4"/>
      <c r="CC754" s="8">
        <v>0</v>
      </c>
      <c r="CD754" s="8">
        <v>134.57363484716501</v>
      </c>
      <c r="CE754" s="8">
        <v>98.530165998437596</v>
      </c>
      <c r="CF754" s="4">
        <v>0.73216545061250604</v>
      </c>
      <c r="CG754" s="8">
        <v>82.382749923987802</v>
      </c>
      <c r="CH754" s="4">
        <v>0.61217600325316002</v>
      </c>
      <c r="CI754" s="8">
        <v>8.6129032258064502</v>
      </c>
      <c r="CJ754" s="8">
        <v>0</v>
      </c>
      <c r="CK754" s="8">
        <v>1.2309360449191999</v>
      </c>
      <c r="CL754" s="4"/>
      <c r="CM754" s="8">
        <v>0.31468970005701302</v>
      </c>
      <c r="CN754" s="4"/>
      <c r="CO754" s="8">
        <v>0</v>
      </c>
      <c r="CP754" s="8"/>
      <c r="CQ754" s="8"/>
      <c r="CR754" s="4"/>
      <c r="CS754" s="8"/>
      <c r="CT754" s="4"/>
      <c r="CU754" s="8"/>
      <c r="CV754" s="8"/>
      <c r="CW754" s="8"/>
      <c r="CX754" s="4"/>
      <c r="CY754" s="8"/>
      <c r="CZ754" s="4"/>
      <c r="DA754" s="8"/>
      <c r="DB754" s="8"/>
      <c r="DC754" s="8"/>
      <c r="DD754" s="4"/>
      <c r="DE754" s="8"/>
      <c r="DF754" s="4"/>
      <c r="DG754" s="8"/>
      <c r="DH754" s="8"/>
      <c r="DI754" s="8"/>
      <c r="DJ754" s="4"/>
      <c r="DK754" s="8"/>
      <c r="DL754" s="4"/>
      <c r="DM754" s="8"/>
      <c r="DN754" s="8"/>
      <c r="DO754" s="8"/>
      <c r="DP754" s="4"/>
      <c r="DQ754" s="8"/>
      <c r="DR754" s="4"/>
      <c r="DS754" s="8"/>
      <c r="DT754" s="8"/>
      <c r="DU754" s="8"/>
      <c r="DV754" s="4"/>
      <c r="DW754" s="8"/>
      <c r="DX754" s="4"/>
      <c r="DY754" s="8"/>
      <c r="DZ754" s="8"/>
      <c r="EA754" s="8"/>
      <c r="EB754" s="4"/>
      <c r="EC754" s="8"/>
      <c r="ED754" s="4"/>
      <c r="EE754" s="8"/>
      <c r="EF754" s="8"/>
      <c r="EG754" s="8"/>
      <c r="EH754" s="4"/>
      <c r="EI754" s="8"/>
      <c r="EJ754" s="4"/>
      <c r="EK754" s="8"/>
      <c r="EL754" s="8"/>
      <c r="EM754" s="8"/>
      <c r="EN754" s="4"/>
      <c r="EO754" s="8"/>
      <c r="EP754" s="4"/>
      <c r="EQ754" s="8"/>
      <c r="ER754" s="8"/>
      <c r="ES754" s="8"/>
      <c r="ET754" s="4"/>
      <c r="EU754" s="8"/>
      <c r="EV754" s="4"/>
      <c r="EW754" s="8"/>
      <c r="EX754" s="8"/>
      <c r="EY754" s="8"/>
      <c r="EZ754" s="4"/>
      <c r="FA754" s="8"/>
      <c r="FB754" s="4"/>
      <c r="FC754" s="8"/>
      <c r="FD754" s="7">
        <v>0</v>
      </c>
      <c r="FE754" s="7">
        <v>0</v>
      </c>
      <c r="FF754" s="4"/>
      <c r="FG754" s="7">
        <v>0</v>
      </c>
      <c r="FH754" s="4"/>
      <c r="FI754" s="7">
        <v>0</v>
      </c>
      <c r="FJ754" s="7">
        <v>134.57363484716501</v>
      </c>
      <c r="FK754" s="7">
        <v>99.7611020433568</v>
      </c>
      <c r="FL754" s="4">
        <v>0.74131238378643105</v>
      </c>
      <c r="FM754" s="7">
        <v>82.697439624044804</v>
      </c>
      <c r="FN754" s="4">
        <v>0.61451442340815099</v>
      </c>
      <c r="FO754" s="7">
        <v>8.6129032258064502</v>
      </c>
      <c r="FP754" s="7">
        <v>0</v>
      </c>
      <c r="FQ754" s="7">
        <v>0</v>
      </c>
      <c r="FR754" s="4"/>
      <c r="FS754" s="7">
        <v>0</v>
      </c>
      <c r="FT754" s="4"/>
      <c r="FU754" s="7">
        <v>0</v>
      </c>
      <c r="FV754" s="7">
        <v>0</v>
      </c>
      <c r="FW754" s="7">
        <v>0</v>
      </c>
      <c r="FX754" s="4"/>
      <c r="FY754" s="7">
        <v>0</v>
      </c>
      <c r="FZ754" s="4"/>
      <c r="GA754" s="7">
        <v>0</v>
      </c>
      <c r="GB754" s="7">
        <v>0</v>
      </c>
      <c r="GC754" s="7">
        <v>0</v>
      </c>
      <c r="GD754" s="4"/>
      <c r="GE754" s="7">
        <v>0</v>
      </c>
      <c r="GF754" s="4"/>
      <c r="GG754" s="7">
        <v>0</v>
      </c>
      <c r="GH754" s="7">
        <v>0</v>
      </c>
      <c r="GI754" s="7">
        <v>0</v>
      </c>
      <c r="GJ754" s="4"/>
      <c r="GK754" s="7">
        <v>0</v>
      </c>
      <c r="GL754" s="4"/>
      <c r="GM754" s="7">
        <v>0</v>
      </c>
      <c r="GN754" s="7">
        <v>0</v>
      </c>
      <c r="GO754" s="7">
        <v>0</v>
      </c>
      <c r="GP754" s="4"/>
      <c r="GQ754" s="7">
        <v>0</v>
      </c>
      <c r="GR754" s="4"/>
      <c r="GS754" s="7">
        <v>0</v>
      </c>
      <c r="GT754" s="7">
        <v>0</v>
      </c>
      <c r="GU754" s="7">
        <v>0</v>
      </c>
      <c r="GV754" s="4"/>
      <c r="GW754" s="7">
        <v>0</v>
      </c>
      <c r="GX754" s="4"/>
      <c r="GY754" s="7">
        <v>0</v>
      </c>
      <c r="GZ754" s="3"/>
    </row>
    <row r="755" spans="1:208" s="11" customFormat="1" x14ac:dyDescent="0.25">
      <c r="A755" s="7" t="s">
        <v>220</v>
      </c>
      <c r="B755" s="7" t="s">
        <v>1643</v>
      </c>
      <c r="C755" s="7"/>
      <c r="D755" s="33"/>
      <c r="E755" s="7"/>
      <c r="F755" s="8"/>
      <c r="G755" s="8"/>
      <c r="H755" s="8"/>
      <c r="I755" s="8"/>
      <c r="J755" s="8"/>
      <c r="K755" s="8"/>
      <c r="L755" s="8"/>
      <c r="M755" s="8">
        <v>0</v>
      </c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/>
      <c r="AP755" s="8">
        <v>0</v>
      </c>
      <c r="AQ755" s="8"/>
      <c r="AR755" s="8"/>
      <c r="AS755" s="8"/>
      <c r="AT755" s="8"/>
      <c r="AU755" s="8">
        <f t="shared" si="58"/>
        <v>0</v>
      </c>
      <c r="AV755" s="8">
        <f t="shared" si="59"/>
        <v>0</v>
      </c>
      <c r="AW755" s="8">
        <f t="shared" si="60"/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0</v>
      </c>
      <c r="BL755" s="9">
        <v>0</v>
      </c>
      <c r="BM755" s="8" t="s">
        <v>268</v>
      </c>
      <c r="BN755" s="7" t="s">
        <v>268</v>
      </c>
      <c r="BO755" s="10">
        <v>691</v>
      </c>
      <c r="BP755" s="10"/>
      <c r="BQ755" s="7" t="s">
        <v>252</v>
      </c>
      <c r="BR755" s="8"/>
      <c r="BS755" s="8"/>
      <c r="BT755" s="4"/>
      <c r="BU755" s="8"/>
      <c r="BV755" s="4"/>
      <c r="BW755" s="8"/>
      <c r="BX755" s="8"/>
      <c r="BY755" s="8"/>
      <c r="BZ755" s="4"/>
      <c r="CA755" s="8"/>
      <c r="CB755" s="4"/>
      <c r="CC755" s="8"/>
      <c r="CD755" s="8"/>
      <c r="CE755" s="8"/>
      <c r="CF755" s="4"/>
      <c r="CG755" s="8"/>
      <c r="CH755" s="4"/>
      <c r="CI755" s="8"/>
      <c r="CJ755" s="8"/>
      <c r="CK755" s="8"/>
      <c r="CL755" s="4"/>
      <c r="CM755" s="8"/>
      <c r="CN755" s="4"/>
      <c r="CO755" s="8"/>
      <c r="CP755" s="8"/>
      <c r="CQ755" s="8"/>
      <c r="CR755" s="4"/>
      <c r="CS755" s="8"/>
      <c r="CT755" s="4"/>
      <c r="CU755" s="8"/>
      <c r="CV755" s="8"/>
      <c r="CW755" s="8"/>
      <c r="CX755" s="4"/>
      <c r="CY755" s="8"/>
      <c r="CZ755" s="4"/>
      <c r="DA755" s="8"/>
      <c r="DB755" s="8"/>
      <c r="DC755" s="8"/>
      <c r="DD755" s="4"/>
      <c r="DE755" s="8"/>
      <c r="DF755" s="4"/>
      <c r="DG755" s="8"/>
      <c r="DH755" s="8"/>
      <c r="DI755" s="8"/>
      <c r="DJ755" s="4"/>
      <c r="DK755" s="8"/>
      <c r="DL755" s="4"/>
      <c r="DM755" s="8"/>
      <c r="DN755" s="8"/>
      <c r="DO755" s="8"/>
      <c r="DP755" s="4"/>
      <c r="DQ755" s="8"/>
      <c r="DR755" s="4"/>
      <c r="DS755" s="8"/>
      <c r="DT755" s="8"/>
      <c r="DU755" s="8"/>
      <c r="DV755" s="4"/>
      <c r="DW755" s="8"/>
      <c r="DX755" s="4"/>
      <c r="DY755" s="8"/>
      <c r="DZ755" s="8"/>
      <c r="EA755" s="8"/>
      <c r="EB755" s="4"/>
      <c r="EC755" s="8"/>
      <c r="ED755" s="4"/>
      <c r="EE755" s="8"/>
      <c r="EF755" s="8"/>
      <c r="EG755" s="8"/>
      <c r="EH755" s="4"/>
      <c r="EI755" s="8"/>
      <c r="EJ755" s="4"/>
      <c r="EK755" s="8"/>
      <c r="EL755" s="8"/>
      <c r="EM755" s="8"/>
      <c r="EN755" s="4"/>
      <c r="EO755" s="8"/>
      <c r="EP755" s="4"/>
      <c r="EQ755" s="8"/>
      <c r="ER755" s="8"/>
      <c r="ES755" s="8"/>
      <c r="ET755" s="4"/>
      <c r="EU755" s="8"/>
      <c r="EV755" s="4"/>
      <c r="EW755" s="8"/>
      <c r="EX755" s="8"/>
      <c r="EY755" s="8"/>
      <c r="EZ755" s="4"/>
      <c r="FA755" s="8"/>
      <c r="FB755" s="4"/>
      <c r="FC755" s="8"/>
      <c r="FD755" s="7">
        <v>0</v>
      </c>
      <c r="FE755" s="7">
        <v>0</v>
      </c>
      <c r="FF755" s="4"/>
      <c r="FG755" s="7">
        <v>0</v>
      </c>
      <c r="FH755" s="4"/>
      <c r="FI755" s="7">
        <v>0</v>
      </c>
      <c r="FJ755" s="7">
        <v>0</v>
      </c>
      <c r="FK755" s="7">
        <v>0</v>
      </c>
      <c r="FL755" s="4"/>
      <c r="FM755" s="7">
        <v>0</v>
      </c>
      <c r="FN755" s="4"/>
      <c r="FO755" s="7">
        <v>0</v>
      </c>
      <c r="FP755" s="7">
        <v>0</v>
      </c>
      <c r="FQ755" s="7">
        <v>0</v>
      </c>
      <c r="FR755" s="4"/>
      <c r="FS755" s="7">
        <v>0</v>
      </c>
      <c r="FT755" s="4"/>
      <c r="FU755" s="7">
        <v>0</v>
      </c>
      <c r="FV755" s="7">
        <v>0</v>
      </c>
      <c r="FW755" s="7">
        <v>0</v>
      </c>
      <c r="FX755" s="4"/>
      <c r="FY755" s="7">
        <v>0</v>
      </c>
      <c r="FZ755" s="4"/>
      <c r="GA755" s="7">
        <v>0</v>
      </c>
      <c r="GB755" s="7">
        <v>0</v>
      </c>
      <c r="GC755" s="7">
        <v>0</v>
      </c>
      <c r="GD755" s="4"/>
      <c r="GE755" s="7">
        <v>0</v>
      </c>
      <c r="GF755" s="4"/>
      <c r="GG755" s="7">
        <v>0</v>
      </c>
      <c r="GH755" s="7">
        <v>0</v>
      </c>
      <c r="GI755" s="7">
        <v>0</v>
      </c>
      <c r="GJ755" s="4"/>
      <c r="GK755" s="7">
        <v>0</v>
      </c>
      <c r="GL755" s="4"/>
      <c r="GM755" s="7">
        <v>0</v>
      </c>
      <c r="GN755" s="7">
        <v>0</v>
      </c>
      <c r="GO755" s="7">
        <v>0</v>
      </c>
      <c r="GP755" s="4"/>
      <c r="GQ755" s="7">
        <v>0</v>
      </c>
      <c r="GR755" s="4"/>
      <c r="GS755" s="7">
        <v>0</v>
      </c>
      <c r="GT755" s="7">
        <v>0</v>
      </c>
      <c r="GU755" s="7">
        <v>0</v>
      </c>
      <c r="GV755" s="4"/>
      <c r="GW755" s="7">
        <v>0</v>
      </c>
      <c r="GX755" s="4"/>
      <c r="GY755" s="7">
        <v>0</v>
      </c>
      <c r="GZ755" s="3"/>
    </row>
    <row r="756" spans="1:208" s="11" customFormat="1" x14ac:dyDescent="0.25">
      <c r="A756" s="7" t="s">
        <v>220</v>
      </c>
      <c r="B756" s="7" t="s">
        <v>1644</v>
      </c>
      <c r="C756" s="7" t="s">
        <v>1645</v>
      </c>
      <c r="D756" s="33" t="s">
        <v>248</v>
      </c>
      <c r="E756" s="7"/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/>
      <c r="AT756" s="8"/>
      <c r="AU756" s="8">
        <f t="shared" si="58"/>
        <v>0</v>
      </c>
      <c r="AV756" s="8">
        <f t="shared" si="59"/>
        <v>0</v>
      </c>
      <c r="AW756" s="8">
        <f t="shared" si="60"/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9">
        <v>0</v>
      </c>
      <c r="BM756" s="8" t="s">
        <v>268</v>
      </c>
      <c r="BN756" s="7" t="s">
        <v>268</v>
      </c>
      <c r="BO756" s="10"/>
      <c r="BP756" s="10"/>
      <c r="BQ756" s="7" t="s">
        <v>252</v>
      </c>
      <c r="BR756" s="8">
        <v>0</v>
      </c>
      <c r="BS756" s="8">
        <v>0</v>
      </c>
      <c r="BT756" s="4"/>
      <c r="BU756" s="8">
        <v>2.0781945868932898E-3</v>
      </c>
      <c r="BV756" s="4"/>
      <c r="BW756" s="8">
        <v>0</v>
      </c>
      <c r="BX756" s="8">
        <v>0</v>
      </c>
      <c r="BY756" s="8">
        <v>0</v>
      </c>
      <c r="BZ756" s="4"/>
      <c r="CA756" s="8">
        <v>2.5222200384003499E-2</v>
      </c>
      <c r="CB756" s="4"/>
      <c r="CC756" s="8">
        <v>0</v>
      </c>
      <c r="CD756" s="8">
        <v>0</v>
      </c>
      <c r="CE756" s="8">
        <v>0</v>
      </c>
      <c r="CF756" s="4"/>
      <c r="CG756" s="8">
        <v>1.03385879326163E-2</v>
      </c>
      <c r="CH756" s="4"/>
      <c r="CI756" s="8">
        <v>0</v>
      </c>
      <c r="CJ756" s="8">
        <v>0</v>
      </c>
      <c r="CK756" s="8">
        <v>0</v>
      </c>
      <c r="CL756" s="4"/>
      <c r="CM756" s="8">
        <v>-7.1571835377999297E-3</v>
      </c>
      <c r="CN756" s="4"/>
      <c r="CO756" s="8">
        <v>0</v>
      </c>
      <c r="CP756" s="8"/>
      <c r="CQ756" s="8"/>
      <c r="CR756" s="4"/>
      <c r="CS756" s="8"/>
      <c r="CT756" s="4"/>
      <c r="CU756" s="8"/>
      <c r="CV756" s="8"/>
      <c r="CW756" s="8"/>
      <c r="CX756" s="4"/>
      <c r="CY756" s="8"/>
      <c r="CZ756" s="4"/>
      <c r="DA756" s="8"/>
      <c r="DB756" s="8"/>
      <c r="DC756" s="8"/>
      <c r="DD756" s="4"/>
      <c r="DE756" s="8"/>
      <c r="DF756" s="4"/>
      <c r="DG756" s="8"/>
      <c r="DH756" s="8"/>
      <c r="DI756" s="8"/>
      <c r="DJ756" s="4"/>
      <c r="DK756" s="8"/>
      <c r="DL756" s="4"/>
      <c r="DM756" s="8"/>
      <c r="DN756" s="8"/>
      <c r="DO756" s="8"/>
      <c r="DP756" s="4"/>
      <c r="DQ756" s="8"/>
      <c r="DR756" s="4"/>
      <c r="DS756" s="8"/>
      <c r="DT756" s="8"/>
      <c r="DU756" s="8"/>
      <c r="DV756" s="4"/>
      <c r="DW756" s="8"/>
      <c r="DX756" s="4"/>
      <c r="DY756" s="8"/>
      <c r="DZ756" s="8"/>
      <c r="EA756" s="8"/>
      <c r="EB756" s="4"/>
      <c r="EC756" s="8"/>
      <c r="ED756" s="4"/>
      <c r="EE756" s="8"/>
      <c r="EF756" s="8"/>
      <c r="EG756" s="8"/>
      <c r="EH756" s="4"/>
      <c r="EI756" s="8"/>
      <c r="EJ756" s="4"/>
      <c r="EK756" s="8"/>
      <c r="EL756" s="8"/>
      <c r="EM756" s="8"/>
      <c r="EN756" s="4"/>
      <c r="EO756" s="8"/>
      <c r="EP756" s="4"/>
      <c r="EQ756" s="8"/>
      <c r="ER756" s="8"/>
      <c r="ES756" s="8"/>
      <c r="ET756" s="4"/>
      <c r="EU756" s="8"/>
      <c r="EV756" s="4"/>
      <c r="EW756" s="8"/>
      <c r="EX756" s="8"/>
      <c r="EY756" s="8"/>
      <c r="EZ756" s="4"/>
      <c r="FA756" s="8"/>
      <c r="FB756" s="4"/>
      <c r="FC756" s="8"/>
      <c r="FD756" s="7">
        <v>0</v>
      </c>
      <c r="FE756" s="7">
        <v>0</v>
      </c>
      <c r="FF756" s="4"/>
      <c r="FG756" s="7">
        <v>2.7300394970896799E-2</v>
      </c>
      <c r="FH756" s="4"/>
      <c r="FI756" s="7">
        <v>0</v>
      </c>
      <c r="FJ756" s="7">
        <v>0</v>
      </c>
      <c r="FK756" s="7">
        <v>0</v>
      </c>
      <c r="FL756" s="4"/>
      <c r="FM756" s="7">
        <v>3.1814043948164001E-3</v>
      </c>
      <c r="FN756" s="4"/>
      <c r="FO756" s="7">
        <v>0</v>
      </c>
      <c r="FP756" s="7">
        <v>0</v>
      </c>
      <c r="FQ756" s="7">
        <v>0</v>
      </c>
      <c r="FR756" s="4"/>
      <c r="FS756" s="7">
        <v>0</v>
      </c>
      <c r="FT756" s="4"/>
      <c r="FU756" s="7">
        <v>0</v>
      </c>
      <c r="FV756" s="7">
        <v>0</v>
      </c>
      <c r="FW756" s="7">
        <v>0</v>
      </c>
      <c r="FX756" s="4"/>
      <c r="FY756" s="7">
        <v>0</v>
      </c>
      <c r="FZ756" s="4"/>
      <c r="GA756" s="7">
        <v>0</v>
      </c>
      <c r="GB756" s="7">
        <v>0</v>
      </c>
      <c r="GC756" s="7">
        <v>0</v>
      </c>
      <c r="GD756" s="4"/>
      <c r="GE756" s="7">
        <v>0</v>
      </c>
      <c r="GF756" s="4"/>
      <c r="GG756" s="7">
        <v>0</v>
      </c>
      <c r="GH756" s="7">
        <v>0</v>
      </c>
      <c r="GI756" s="7">
        <v>0</v>
      </c>
      <c r="GJ756" s="4"/>
      <c r="GK756" s="7">
        <v>0</v>
      </c>
      <c r="GL756" s="4"/>
      <c r="GM756" s="7">
        <v>0</v>
      </c>
      <c r="GN756" s="7">
        <v>0</v>
      </c>
      <c r="GO756" s="7">
        <v>0</v>
      </c>
      <c r="GP756" s="4"/>
      <c r="GQ756" s="7">
        <v>0</v>
      </c>
      <c r="GR756" s="4"/>
      <c r="GS756" s="7">
        <v>0</v>
      </c>
      <c r="GT756" s="7">
        <v>0</v>
      </c>
      <c r="GU756" s="7">
        <v>0</v>
      </c>
      <c r="GV756" s="4"/>
      <c r="GW756" s="7">
        <v>0</v>
      </c>
      <c r="GX756" s="4"/>
      <c r="GY756" s="7">
        <v>0</v>
      </c>
      <c r="GZ756" s="3"/>
    </row>
    <row r="757" spans="1:208" s="11" customFormat="1" x14ac:dyDescent="0.25">
      <c r="A757" s="7" t="s">
        <v>220</v>
      </c>
      <c r="B757" s="7" t="s">
        <v>1646</v>
      </c>
      <c r="C757" s="7" t="s">
        <v>1647</v>
      </c>
      <c r="D757" s="33" t="s">
        <v>228</v>
      </c>
      <c r="E757" s="7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>
        <v>-8.9367173104146094</v>
      </c>
      <c r="R757" s="8">
        <v>267.52995608768799</v>
      </c>
      <c r="S757" s="8">
        <v>0</v>
      </c>
      <c r="T757" s="8">
        <v>0</v>
      </c>
      <c r="U757" s="8"/>
      <c r="V757" s="8"/>
      <c r="W757" s="8"/>
      <c r="X757" s="8"/>
      <c r="Y757" s="8"/>
      <c r="Z757" s="8"/>
      <c r="AA757" s="8"/>
      <c r="AB757" s="8"/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-8.9367173104146094</v>
      </c>
      <c r="AI757" s="8">
        <v>267.52995608768799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/>
      <c r="AP757" s="8"/>
      <c r="AQ757" s="8">
        <v>-8.9367173104146094</v>
      </c>
      <c r="AR757" s="8">
        <v>267.52995608768799</v>
      </c>
      <c r="AS757" s="8"/>
      <c r="AT757" s="8"/>
      <c r="AU757" s="8">
        <f t="shared" si="58"/>
        <v>-8.9367173104146094</v>
      </c>
      <c r="AV757" s="8">
        <f t="shared" si="59"/>
        <v>276.46667339810261</v>
      </c>
      <c r="AW757" s="8">
        <f t="shared" si="60"/>
        <v>-267.52995608768799</v>
      </c>
      <c r="AX757" s="8">
        <v>0</v>
      </c>
      <c r="AY757" s="8">
        <v>0</v>
      </c>
      <c r="AZ757" s="8">
        <v>0</v>
      </c>
      <c r="BA757" s="8">
        <v>0</v>
      </c>
      <c r="BB757" s="8">
        <v>-8.9367173104146094</v>
      </c>
      <c r="BC757" s="8">
        <v>276.46667339810199</v>
      </c>
      <c r="BD757" s="8">
        <v>-267.52995608768799</v>
      </c>
      <c r="BE757" s="8">
        <v>0</v>
      </c>
      <c r="BF757" s="8">
        <v>0</v>
      </c>
      <c r="BG757" s="8">
        <v>0</v>
      </c>
      <c r="BH757" s="8">
        <v>0</v>
      </c>
      <c r="BI757" s="8">
        <v>0</v>
      </c>
      <c r="BJ757" s="8">
        <v>0</v>
      </c>
      <c r="BK757" s="8">
        <v>0</v>
      </c>
      <c r="BL757" s="9">
        <v>0</v>
      </c>
      <c r="BM757" s="8" t="s">
        <v>268</v>
      </c>
      <c r="BN757" s="7" t="s">
        <v>268</v>
      </c>
      <c r="BO757" s="10"/>
      <c r="BP757" s="10"/>
      <c r="BQ757" s="7" t="s">
        <v>252</v>
      </c>
      <c r="BR757" s="8"/>
      <c r="BS757" s="8"/>
      <c r="BT757" s="4"/>
      <c r="BU757" s="8"/>
      <c r="BV757" s="4"/>
      <c r="BW757" s="8"/>
      <c r="BX757" s="8"/>
      <c r="BY757" s="8"/>
      <c r="BZ757" s="4"/>
      <c r="CA757" s="8"/>
      <c r="CB757" s="4"/>
      <c r="CC757" s="8"/>
      <c r="CD757" s="8"/>
      <c r="CE757" s="8"/>
      <c r="CF757" s="4"/>
      <c r="CG757" s="8"/>
      <c r="CH757" s="4"/>
      <c r="CI757" s="8"/>
      <c r="CJ757" s="8">
        <v>-10.2181833929062</v>
      </c>
      <c r="CK757" s="8">
        <v>-27.075356200165</v>
      </c>
      <c r="CL757" s="4">
        <v>2.64972306319746</v>
      </c>
      <c r="CM757" s="8">
        <v>-34.245176656585102</v>
      </c>
      <c r="CN757" s="4">
        <v>-3.3513957755308099</v>
      </c>
      <c r="CO757" s="8">
        <v>6.8467741935483897</v>
      </c>
      <c r="CP757" s="8">
        <v>305.58241559165498</v>
      </c>
      <c r="CQ757" s="8">
        <v>258.98439952568799</v>
      </c>
      <c r="CR757" s="4">
        <v>0.84751080661580003</v>
      </c>
      <c r="CS757" s="8">
        <v>230.661828145561</v>
      </c>
      <c r="CT757" s="4">
        <v>0.75482690225798299</v>
      </c>
      <c r="CU757" s="8">
        <v>29.323655913978499</v>
      </c>
      <c r="CV757" s="8">
        <v>0</v>
      </c>
      <c r="CW757" s="8">
        <v>2.6870885395673802E-3</v>
      </c>
      <c r="CX757" s="4"/>
      <c r="CY757" s="8">
        <v>1.55726797501532</v>
      </c>
      <c r="CZ757" s="4"/>
      <c r="DA757" s="8">
        <v>0</v>
      </c>
      <c r="DB757" s="8">
        <v>0</v>
      </c>
      <c r="DC757" s="8">
        <v>1.6257341163908201E-2</v>
      </c>
      <c r="DD757" s="4"/>
      <c r="DE757" s="8">
        <v>1.6257341163908201E-2</v>
      </c>
      <c r="DF757" s="4"/>
      <c r="DG757" s="8">
        <v>0</v>
      </c>
      <c r="DH757" s="8"/>
      <c r="DI757" s="8"/>
      <c r="DJ757" s="4"/>
      <c r="DK757" s="8"/>
      <c r="DL757" s="4"/>
      <c r="DM757" s="8"/>
      <c r="DN757" s="8"/>
      <c r="DO757" s="8"/>
      <c r="DP757" s="4"/>
      <c r="DQ757" s="8"/>
      <c r="DR757" s="4"/>
      <c r="DS757" s="8"/>
      <c r="DT757" s="8"/>
      <c r="DU757" s="8"/>
      <c r="DV757" s="4"/>
      <c r="DW757" s="8"/>
      <c r="DX757" s="4"/>
      <c r="DY757" s="8"/>
      <c r="DZ757" s="8"/>
      <c r="EA757" s="8"/>
      <c r="EB757" s="4"/>
      <c r="EC757" s="8"/>
      <c r="ED757" s="4"/>
      <c r="EE757" s="8"/>
      <c r="EF757" s="8"/>
      <c r="EG757" s="8"/>
      <c r="EH757" s="4"/>
      <c r="EI757" s="8"/>
      <c r="EJ757" s="4"/>
      <c r="EK757" s="8"/>
      <c r="EL757" s="8"/>
      <c r="EM757" s="8"/>
      <c r="EN757" s="4"/>
      <c r="EO757" s="8"/>
      <c r="EP757" s="4"/>
      <c r="EQ757" s="8"/>
      <c r="ER757" s="8"/>
      <c r="ES757" s="8"/>
      <c r="ET757" s="4"/>
      <c r="EU757" s="8"/>
      <c r="EV757" s="4"/>
      <c r="EW757" s="8"/>
      <c r="EX757" s="8"/>
      <c r="EY757" s="8"/>
      <c r="EZ757" s="4"/>
      <c r="FA757" s="8"/>
      <c r="FB757" s="4"/>
      <c r="FC757" s="8"/>
      <c r="FD757" s="7">
        <v>0</v>
      </c>
      <c r="FE757" s="7">
        <v>0</v>
      </c>
      <c r="FF757" s="4"/>
      <c r="FG757" s="7">
        <v>0</v>
      </c>
      <c r="FH757" s="4"/>
      <c r="FI757" s="7">
        <v>0</v>
      </c>
      <c r="FJ757" s="7">
        <v>-10.2181833929062</v>
      </c>
      <c r="FK757" s="7">
        <v>-27.075356200165</v>
      </c>
      <c r="FL757" s="4">
        <v>2.64972306319746</v>
      </c>
      <c r="FM757" s="7">
        <v>-34.245176656585102</v>
      </c>
      <c r="FN757" s="4">
        <v>3.3513957755308099</v>
      </c>
      <c r="FO757" s="7">
        <v>6.8467741935483897</v>
      </c>
      <c r="FP757" s="7">
        <v>305.58241559165498</v>
      </c>
      <c r="FQ757" s="7">
        <v>258.98708661422802</v>
      </c>
      <c r="FR757" s="4">
        <v>0.84751959995076398</v>
      </c>
      <c r="FS757" s="7">
        <v>232.21909612057601</v>
      </c>
      <c r="FT757" s="4">
        <v>0.75992296765821299</v>
      </c>
      <c r="FU757" s="7">
        <v>29.323655913978499</v>
      </c>
      <c r="FV757" s="7">
        <v>0</v>
      </c>
      <c r="FW757" s="7">
        <v>1.6257341163908201E-2</v>
      </c>
      <c r="FX757" s="4"/>
      <c r="FY757" s="7">
        <v>1.6257341163908201E-2</v>
      </c>
      <c r="FZ757" s="4"/>
      <c r="GA757" s="7">
        <v>0</v>
      </c>
      <c r="GB757" s="7">
        <v>0</v>
      </c>
      <c r="GC757" s="7">
        <v>0</v>
      </c>
      <c r="GD757" s="4"/>
      <c r="GE757" s="7">
        <v>0</v>
      </c>
      <c r="GF757" s="4"/>
      <c r="GG757" s="7">
        <v>0</v>
      </c>
      <c r="GH757" s="7">
        <v>0</v>
      </c>
      <c r="GI757" s="7">
        <v>0</v>
      </c>
      <c r="GJ757" s="4"/>
      <c r="GK757" s="7">
        <v>0</v>
      </c>
      <c r="GL757" s="4"/>
      <c r="GM757" s="7">
        <v>0</v>
      </c>
      <c r="GN757" s="7">
        <v>0</v>
      </c>
      <c r="GO757" s="7">
        <v>0</v>
      </c>
      <c r="GP757" s="4"/>
      <c r="GQ757" s="7">
        <v>0</v>
      </c>
      <c r="GR757" s="4"/>
      <c r="GS757" s="7">
        <v>0</v>
      </c>
      <c r="GT757" s="7">
        <v>0</v>
      </c>
      <c r="GU757" s="7">
        <v>0</v>
      </c>
      <c r="GV757" s="4"/>
      <c r="GW757" s="7">
        <v>0</v>
      </c>
      <c r="GX757" s="4"/>
      <c r="GY757" s="7">
        <v>0</v>
      </c>
      <c r="GZ757" s="3"/>
    </row>
    <row r="758" spans="1:208" s="11" customFormat="1" x14ac:dyDescent="0.25">
      <c r="A758" s="7" t="s">
        <v>220</v>
      </c>
      <c r="B758" s="7" t="s">
        <v>1648</v>
      </c>
      <c r="C758" s="7" t="s">
        <v>1649</v>
      </c>
      <c r="D758" s="33" t="s">
        <v>351</v>
      </c>
      <c r="E758" s="7"/>
      <c r="F758" s="8">
        <v>0</v>
      </c>
      <c r="G758" s="8"/>
      <c r="H758" s="8"/>
      <c r="I758" s="8"/>
      <c r="J758" s="8"/>
      <c r="K758" s="8">
        <v>0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/>
      <c r="AR758" s="8"/>
      <c r="AS758" s="8"/>
      <c r="AT758" s="8"/>
      <c r="AU758" s="8">
        <f t="shared" si="58"/>
        <v>0</v>
      </c>
      <c r="AV758" s="8">
        <f t="shared" si="59"/>
        <v>0</v>
      </c>
      <c r="AW758" s="8">
        <f t="shared" si="60"/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9">
        <v>0</v>
      </c>
      <c r="BM758" s="8" t="s">
        <v>268</v>
      </c>
      <c r="BN758" s="7" t="s">
        <v>268</v>
      </c>
      <c r="BO758" s="10"/>
      <c r="BP758" s="10"/>
      <c r="BQ758" s="7" t="s">
        <v>252</v>
      </c>
      <c r="BR758" s="8"/>
      <c r="BS758" s="8"/>
      <c r="BT758" s="4"/>
      <c r="BU758" s="8"/>
      <c r="BV758" s="4"/>
      <c r="BW758" s="8"/>
      <c r="BX758" s="8"/>
      <c r="BY758" s="8"/>
      <c r="BZ758" s="4"/>
      <c r="CA758" s="8"/>
      <c r="CB758" s="4"/>
      <c r="CC758" s="8"/>
      <c r="CD758" s="8"/>
      <c r="CE758" s="8"/>
      <c r="CF758" s="4"/>
      <c r="CG758" s="8"/>
      <c r="CH758" s="4"/>
      <c r="CI758" s="8"/>
      <c r="CJ758" s="8"/>
      <c r="CK758" s="8"/>
      <c r="CL758" s="4"/>
      <c r="CM758" s="8"/>
      <c r="CN758" s="4"/>
      <c r="CO758" s="8"/>
      <c r="CP758" s="8"/>
      <c r="CQ758" s="8"/>
      <c r="CR758" s="4"/>
      <c r="CS758" s="8"/>
      <c r="CT758" s="4"/>
      <c r="CU758" s="8"/>
      <c r="CV758" s="8"/>
      <c r="CW758" s="8"/>
      <c r="CX758" s="4"/>
      <c r="CY758" s="8"/>
      <c r="CZ758" s="4"/>
      <c r="DA758" s="8"/>
      <c r="DB758" s="8"/>
      <c r="DC758" s="8"/>
      <c r="DD758" s="4"/>
      <c r="DE758" s="8"/>
      <c r="DF758" s="4"/>
      <c r="DG758" s="8"/>
      <c r="DH758" s="8"/>
      <c r="DI758" s="8"/>
      <c r="DJ758" s="4"/>
      <c r="DK758" s="8"/>
      <c r="DL758" s="4"/>
      <c r="DM758" s="8"/>
      <c r="DN758" s="8"/>
      <c r="DO758" s="8"/>
      <c r="DP758" s="4"/>
      <c r="DQ758" s="8"/>
      <c r="DR758" s="4"/>
      <c r="DS758" s="8"/>
      <c r="DT758" s="8"/>
      <c r="DU758" s="8"/>
      <c r="DV758" s="4"/>
      <c r="DW758" s="8"/>
      <c r="DX758" s="4"/>
      <c r="DY758" s="8"/>
      <c r="DZ758" s="8"/>
      <c r="EA758" s="8"/>
      <c r="EB758" s="4"/>
      <c r="EC758" s="8"/>
      <c r="ED758" s="4"/>
      <c r="EE758" s="8"/>
      <c r="EF758" s="8"/>
      <c r="EG758" s="8"/>
      <c r="EH758" s="4"/>
      <c r="EI758" s="8"/>
      <c r="EJ758" s="4"/>
      <c r="EK758" s="8"/>
      <c r="EL758" s="8"/>
      <c r="EM758" s="8"/>
      <c r="EN758" s="4"/>
      <c r="EO758" s="8"/>
      <c r="EP758" s="4"/>
      <c r="EQ758" s="8"/>
      <c r="ER758" s="8"/>
      <c r="ES758" s="8"/>
      <c r="ET758" s="4"/>
      <c r="EU758" s="8"/>
      <c r="EV758" s="4"/>
      <c r="EW758" s="8"/>
      <c r="EX758" s="8"/>
      <c r="EY758" s="8"/>
      <c r="EZ758" s="4"/>
      <c r="FA758" s="8"/>
      <c r="FB758" s="4"/>
      <c r="FC758" s="8"/>
      <c r="FD758" s="7">
        <v>0</v>
      </c>
      <c r="FE758" s="7">
        <v>0</v>
      </c>
      <c r="FF758" s="4"/>
      <c r="FG758" s="7">
        <v>0</v>
      </c>
      <c r="FH758" s="4"/>
      <c r="FI758" s="7">
        <v>0</v>
      </c>
      <c r="FJ758" s="7">
        <v>0</v>
      </c>
      <c r="FK758" s="7">
        <v>0</v>
      </c>
      <c r="FL758" s="4"/>
      <c r="FM758" s="7">
        <v>0</v>
      </c>
      <c r="FN758" s="4"/>
      <c r="FO758" s="7">
        <v>0</v>
      </c>
      <c r="FP758" s="7">
        <v>0</v>
      </c>
      <c r="FQ758" s="7">
        <v>0</v>
      </c>
      <c r="FR758" s="4"/>
      <c r="FS758" s="7">
        <v>0</v>
      </c>
      <c r="FT758" s="4"/>
      <c r="FU758" s="7">
        <v>0</v>
      </c>
      <c r="FV758" s="7">
        <v>0</v>
      </c>
      <c r="FW758" s="7">
        <v>0</v>
      </c>
      <c r="FX758" s="4"/>
      <c r="FY758" s="7">
        <v>0</v>
      </c>
      <c r="FZ758" s="4"/>
      <c r="GA758" s="7">
        <v>0</v>
      </c>
      <c r="GB758" s="7">
        <v>0</v>
      </c>
      <c r="GC758" s="7">
        <v>0</v>
      </c>
      <c r="GD758" s="4"/>
      <c r="GE758" s="7">
        <v>0</v>
      </c>
      <c r="GF758" s="4"/>
      <c r="GG758" s="7">
        <v>0</v>
      </c>
      <c r="GH758" s="7">
        <v>0</v>
      </c>
      <c r="GI758" s="7">
        <v>0</v>
      </c>
      <c r="GJ758" s="4"/>
      <c r="GK758" s="7">
        <v>0</v>
      </c>
      <c r="GL758" s="4"/>
      <c r="GM758" s="7">
        <v>0</v>
      </c>
      <c r="GN758" s="7">
        <v>0</v>
      </c>
      <c r="GO758" s="7">
        <v>0</v>
      </c>
      <c r="GP758" s="4"/>
      <c r="GQ758" s="7">
        <v>0</v>
      </c>
      <c r="GR758" s="4"/>
      <c r="GS758" s="7">
        <v>0</v>
      </c>
      <c r="GT758" s="7">
        <v>0</v>
      </c>
      <c r="GU758" s="7">
        <v>0</v>
      </c>
      <c r="GV758" s="4"/>
      <c r="GW758" s="7">
        <v>0</v>
      </c>
      <c r="GX758" s="4"/>
      <c r="GY758" s="7">
        <v>0</v>
      </c>
      <c r="GZ758" s="3"/>
    </row>
    <row r="759" spans="1:208" s="11" customFormat="1" x14ac:dyDescent="0.25">
      <c r="A759" s="7" t="s">
        <v>220</v>
      </c>
      <c r="B759" s="7" t="s">
        <v>1650</v>
      </c>
      <c r="C759" s="7"/>
      <c r="D759" s="33"/>
      <c r="E759" s="7"/>
      <c r="F759" s="8">
        <v>265.53496833011098</v>
      </c>
      <c r="G759" s="8">
        <v>243.338304413907</v>
      </c>
      <c r="H759" s="8">
        <v>236.87312855567501</v>
      </c>
      <c r="I759" s="8">
        <v>114.62662233469101</v>
      </c>
      <c r="J759" s="8">
        <v>133.114145728008</v>
      </c>
      <c r="K759" s="8">
        <v>230.81534273134599</v>
      </c>
      <c r="L759" s="8">
        <v>13.077777777777801</v>
      </c>
      <c r="M759" s="8">
        <v>0</v>
      </c>
      <c r="N759" s="8">
        <v>0</v>
      </c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>
        <v>508.87327274401798</v>
      </c>
      <c r="AD759" s="8">
        <v>351.49975089036701</v>
      </c>
      <c r="AE759" s="8">
        <v>363.92948845935399</v>
      </c>
      <c r="AF759" s="8">
        <v>13.077777777777801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860.37302363438403</v>
      </c>
      <c r="AP759" s="8">
        <v>377.007266237132</v>
      </c>
      <c r="AQ759" s="8">
        <v>0</v>
      </c>
      <c r="AR759" s="8"/>
      <c r="AS759" s="8"/>
      <c r="AT759" s="8"/>
      <c r="AU759" s="8">
        <f t="shared" si="58"/>
        <v>-377.007266237132</v>
      </c>
      <c r="AV759" s="8">
        <f t="shared" si="59"/>
        <v>0</v>
      </c>
      <c r="AW759" s="8">
        <f t="shared" si="60"/>
        <v>0</v>
      </c>
      <c r="AX759" s="8">
        <v>-13.077777777777801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0</v>
      </c>
      <c r="BJ759" s="8">
        <v>0</v>
      </c>
      <c r="BK759" s="8">
        <v>0</v>
      </c>
      <c r="BL759" s="9">
        <v>0</v>
      </c>
      <c r="BM759" s="8" t="s">
        <v>268</v>
      </c>
      <c r="BN759" s="7" t="s">
        <v>268</v>
      </c>
      <c r="BO759" s="10">
        <v>392</v>
      </c>
      <c r="BP759" s="10"/>
      <c r="BQ759" s="7" t="s">
        <v>252</v>
      </c>
      <c r="BR759" s="8">
        <v>0</v>
      </c>
      <c r="BS759" s="8">
        <v>0</v>
      </c>
      <c r="BT759" s="4"/>
      <c r="BU759" s="8">
        <v>32.642303141843001</v>
      </c>
      <c r="BV759" s="4"/>
      <c r="BW759" s="8">
        <v>0</v>
      </c>
      <c r="BX759" s="8"/>
      <c r="BY759" s="8"/>
      <c r="BZ759" s="4"/>
      <c r="CA759" s="8"/>
      <c r="CB759" s="4"/>
      <c r="CC759" s="8"/>
      <c r="CD759" s="8"/>
      <c r="CE759" s="8"/>
      <c r="CF759" s="4"/>
      <c r="CG759" s="8"/>
      <c r="CH759" s="4"/>
      <c r="CI759" s="8"/>
      <c r="CJ759" s="8"/>
      <c r="CK759" s="8"/>
      <c r="CL759" s="4"/>
      <c r="CM759" s="8"/>
      <c r="CN759" s="4"/>
      <c r="CO759" s="8"/>
      <c r="CP759" s="8"/>
      <c r="CQ759" s="8"/>
      <c r="CR759" s="4"/>
      <c r="CS759" s="8"/>
      <c r="CT759" s="4"/>
      <c r="CU759" s="8"/>
      <c r="CV759" s="8"/>
      <c r="CW759" s="8"/>
      <c r="CX759" s="4"/>
      <c r="CY759" s="8"/>
      <c r="CZ759" s="4"/>
      <c r="DA759" s="8"/>
      <c r="DB759" s="8"/>
      <c r="DC759" s="8"/>
      <c r="DD759" s="4"/>
      <c r="DE759" s="8"/>
      <c r="DF759" s="4"/>
      <c r="DG759" s="8"/>
      <c r="DH759" s="8"/>
      <c r="DI759" s="8"/>
      <c r="DJ759" s="4"/>
      <c r="DK759" s="8"/>
      <c r="DL759" s="4"/>
      <c r="DM759" s="8"/>
      <c r="DN759" s="8"/>
      <c r="DO759" s="8"/>
      <c r="DP759" s="4"/>
      <c r="DQ759" s="8"/>
      <c r="DR759" s="4"/>
      <c r="DS759" s="8"/>
      <c r="DT759" s="8"/>
      <c r="DU759" s="8"/>
      <c r="DV759" s="4"/>
      <c r="DW759" s="8"/>
      <c r="DX759" s="4"/>
      <c r="DY759" s="8"/>
      <c r="DZ759" s="8"/>
      <c r="EA759" s="8"/>
      <c r="EB759" s="4"/>
      <c r="EC759" s="8"/>
      <c r="ED759" s="4"/>
      <c r="EE759" s="8"/>
      <c r="EF759" s="8"/>
      <c r="EG759" s="8"/>
      <c r="EH759" s="4"/>
      <c r="EI759" s="8"/>
      <c r="EJ759" s="4"/>
      <c r="EK759" s="8"/>
      <c r="EL759" s="8"/>
      <c r="EM759" s="8"/>
      <c r="EN759" s="4"/>
      <c r="EO759" s="8"/>
      <c r="EP759" s="4"/>
      <c r="EQ759" s="8"/>
      <c r="ER759" s="8"/>
      <c r="ES759" s="8"/>
      <c r="ET759" s="4"/>
      <c r="EU759" s="8"/>
      <c r="EV759" s="4"/>
      <c r="EW759" s="8"/>
      <c r="EX759" s="8"/>
      <c r="EY759" s="8"/>
      <c r="EZ759" s="4"/>
      <c r="FA759" s="8"/>
      <c r="FB759" s="4"/>
      <c r="FC759" s="8"/>
      <c r="FD759" s="7">
        <v>0</v>
      </c>
      <c r="FE759" s="7">
        <v>0</v>
      </c>
      <c r="FF759" s="4"/>
      <c r="FG759" s="7">
        <v>32.642303141843001</v>
      </c>
      <c r="FH759" s="4"/>
      <c r="FI759" s="7">
        <v>0</v>
      </c>
      <c r="FJ759" s="7">
        <v>0</v>
      </c>
      <c r="FK759" s="7">
        <v>0</v>
      </c>
      <c r="FL759" s="4"/>
      <c r="FM759" s="7">
        <v>0</v>
      </c>
      <c r="FN759" s="4"/>
      <c r="FO759" s="7">
        <v>0</v>
      </c>
      <c r="FP759" s="7">
        <v>0</v>
      </c>
      <c r="FQ759" s="7">
        <v>0</v>
      </c>
      <c r="FR759" s="4"/>
      <c r="FS759" s="7">
        <v>0</v>
      </c>
      <c r="FT759" s="4"/>
      <c r="FU759" s="7">
        <v>0</v>
      </c>
      <c r="FV759" s="7">
        <v>0</v>
      </c>
      <c r="FW759" s="7">
        <v>0</v>
      </c>
      <c r="FX759" s="4"/>
      <c r="FY759" s="7">
        <v>0</v>
      </c>
      <c r="FZ759" s="4"/>
      <c r="GA759" s="7">
        <v>0</v>
      </c>
      <c r="GB759" s="7">
        <v>0</v>
      </c>
      <c r="GC759" s="7">
        <v>0</v>
      </c>
      <c r="GD759" s="4"/>
      <c r="GE759" s="7">
        <v>0</v>
      </c>
      <c r="GF759" s="4"/>
      <c r="GG759" s="7">
        <v>0</v>
      </c>
      <c r="GH759" s="7">
        <v>0</v>
      </c>
      <c r="GI759" s="7">
        <v>0</v>
      </c>
      <c r="GJ759" s="4"/>
      <c r="GK759" s="7">
        <v>0</v>
      </c>
      <c r="GL759" s="4"/>
      <c r="GM759" s="7">
        <v>0</v>
      </c>
      <c r="GN759" s="7">
        <v>0</v>
      </c>
      <c r="GO759" s="7">
        <v>0</v>
      </c>
      <c r="GP759" s="4"/>
      <c r="GQ759" s="7">
        <v>0</v>
      </c>
      <c r="GR759" s="4"/>
      <c r="GS759" s="7">
        <v>0</v>
      </c>
      <c r="GT759" s="7">
        <v>0</v>
      </c>
      <c r="GU759" s="7">
        <v>0</v>
      </c>
      <c r="GV759" s="4"/>
      <c r="GW759" s="7">
        <v>0</v>
      </c>
      <c r="GX759" s="4"/>
      <c r="GY759" s="7">
        <v>0</v>
      </c>
      <c r="GZ759" s="3"/>
    </row>
    <row r="760" spans="1:208" s="11" customFormat="1" x14ac:dyDescent="0.25">
      <c r="A760" s="7" t="s">
        <v>220</v>
      </c>
      <c r="B760" s="7" t="s">
        <v>1651</v>
      </c>
      <c r="C760" s="7" t="s">
        <v>1652</v>
      </c>
      <c r="D760" s="33" t="s">
        <v>248</v>
      </c>
      <c r="E760" s="7"/>
      <c r="F760" s="8">
        <v>153.23449192680499</v>
      </c>
      <c r="G760" s="8">
        <v>101.336687101167</v>
      </c>
      <c r="H760" s="8">
        <v>0</v>
      </c>
      <c r="I760" s="8">
        <v>0</v>
      </c>
      <c r="J760" s="8"/>
      <c r="K760" s="8">
        <v>0</v>
      </c>
      <c r="L760" s="8">
        <v>0</v>
      </c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>
        <v>254.571179027971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254.57117902797199</v>
      </c>
      <c r="AP760" s="8">
        <v>0</v>
      </c>
      <c r="AQ760" s="8"/>
      <c r="AR760" s="8"/>
      <c r="AS760" s="8"/>
      <c r="AT760" s="8"/>
      <c r="AU760" s="8">
        <f t="shared" si="58"/>
        <v>0</v>
      </c>
      <c r="AV760" s="8">
        <f t="shared" si="59"/>
        <v>0</v>
      </c>
      <c r="AW760" s="8">
        <f t="shared" si="60"/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9">
        <v>0</v>
      </c>
      <c r="BM760" s="8" t="s">
        <v>268</v>
      </c>
      <c r="BN760" s="7" t="s">
        <v>268</v>
      </c>
      <c r="BO760" s="10"/>
      <c r="BP760" s="10"/>
      <c r="BQ760" s="7" t="s">
        <v>252</v>
      </c>
      <c r="BR760" s="8"/>
      <c r="BS760" s="8"/>
      <c r="BT760" s="4"/>
      <c r="BU760" s="8"/>
      <c r="BV760" s="4"/>
      <c r="BW760" s="8"/>
      <c r="BX760" s="8"/>
      <c r="BY760" s="8"/>
      <c r="BZ760" s="4"/>
      <c r="CA760" s="8"/>
      <c r="CB760" s="4"/>
      <c r="CC760" s="8"/>
      <c r="CD760" s="8"/>
      <c r="CE760" s="8"/>
      <c r="CF760" s="4"/>
      <c r="CG760" s="8"/>
      <c r="CH760" s="4"/>
      <c r="CI760" s="8"/>
      <c r="CJ760" s="8"/>
      <c r="CK760" s="8"/>
      <c r="CL760" s="4"/>
      <c r="CM760" s="8"/>
      <c r="CN760" s="4"/>
      <c r="CO760" s="8"/>
      <c r="CP760" s="8"/>
      <c r="CQ760" s="8"/>
      <c r="CR760" s="4"/>
      <c r="CS760" s="8"/>
      <c r="CT760" s="4"/>
      <c r="CU760" s="8"/>
      <c r="CV760" s="8"/>
      <c r="CW760" s="8"/>
      <c r="CX760" s="4"/>
      <c r="CY760" s="8"/>
      <c r="CZ760" s="4"/>
      <c r="DA760" s="8"/>
      <c r="DB760" s="8"/>
      <c r="DC760" s="8"/>
      <c r="DD760" s="4"/>
      <c r="DE760" s="8"/>
      <c r="DF760" s="4"/>
      <c r="DG760" s="8"/>
      <c r="DH760" s="8"/>
      <c r="DI760" s="8"/>
      <c r="DJ760" s="4"/>
      <c r="DK760" s="8"/>
      <c r="DL760" s="4"/>
      <c r="DM760" s="8"/>
      <c r="DN760" s="8"/>
      <c r="DO760" s="8"/>
      <c r="DP760" s="4"/>
      <c r="DQ760" s="8"/>
      <c r="DR760" s="4"/>
      <c r="DS760" s="8"/>
      <c r="DT760" s="8"/>
      <c r="DU760" s="8"/>
      <c r="DV760" s="4"/>
      <c r="DW760" s="8"/>
      <c r="DX760" s="4"/>
      <c r="DY760" s="8"/>
      <c r="DZ760" s="8"/>
      <c r="EA760" s="8"/>
      <c r="EB760" s="4"/>
      <c r="EC760" s="8"/>
      <c r="ED760" s="4"/>
      <c r="EE760" s="8"/>
      <c r="EF760" s="8"/>
      <c r="EG760" s="8"/>
      <c r="EH760" s="4"/>
      <c r="EI760" s="8"/>
      <c r="EJ760" s="4"/>
      <c r="EK760" s="8"/>
      <c r="EL760" s="8"/>
      <c r="EM760" s="8"/>
      <c r="EN760" s="4"/>
      <c r="EO760" s="8"/>
      <c r="EP760" s="4"/>
      <c r="EQ760" s="8"/>
      <c r="ER760" s="8"/>
      <c r="ES760" s="8"/>
      <c r="ET760" s="4"/>
      <c r="EU760" s="8"/>
      <c r="EV760" s="4"/>
      <c r="EW760" s="8"/>
      <c r="EX760" s="8"/>
      <c r="EY760" s="8"/>
      <c r="EZ760" s="4"/>
      <c r="FA760" s="8"/>
      <c r="FB760" s="4"/>
      <c r="FC760" s="8"/>
      <c r="FD760" s="7">
        <v>0</v>
      </c>
      <c r="FE760" s="7">
        <v>0</v>
      </c>
      <c r="FF760" s="4"/>
      <c r="FG760" s="7">
        <v>0</v>
      </c>
      <c r="FH760" s="4"/>
      <c r="FI760" s="7">
        <v>0</v>
      </c>
      <c r="FJ760" s="7">
        <v>0</v>
      </c>
      <c r="FK760" s="7">
        <v>0</v>
      </c>
      <c r="FL760" s="4"/>
      <c r="FM760" s="7">
        <v>0</v>
      </c>
      <c r="FN760" s="4"/>
      <c r="FO760" s="7">
        <v>0</v>
      </c>
      <c r="FP760" s="7">
        <v>0</v>
      </c>
      <c r="FQ760" s="7">
        <v>0</v>
      </c>
      <c r="FR760" s="4"/>
      <c r="FS760" s="7">
        <v>0</v>
      </c>
      <c r="FT760" s="4"/>
      <c r="FU760" s="7">
        <v>0</v>
      </c>
      <c r="FV760" s="7">
        <v>0</v>
      </c>
      <c r="FW760" s="7">
        <v>0</v>
      </c>
      <c r="FX760" s="4"/>
      <c r="FY760" s="7">
        <v>0</v>
      </c>
      <c r="FZ760" s="4"/>
      <c r="GA760" s="7">
        <v>0</v>
      </c>
      <c r="GB760" s="7">
        <v>0</v>
      </c>
      <c r="GC760" s="7">
        <v>0</v>
      </c>
      <c r="GD760" s="4"/>
      <c r="GE760" s="7">
        <v>0</v>
      </c>
      <c r="GF760" s="4"/>
      <c r="GG760" s="7">
        <v>0</v>
      </c>
      <c r="GH760" s="7">
        <v>0</v>
      </c>
      <c r="GI760" s="7">
        <v>0</v>
      </c>
      <c r="GJ760" s="4"/>
      <c r="GK760" s="7">
        <v>0</v>
      </c>
      <c r="GL760" s="4"/>
      <c r="GM760" s="7">
        <v>0</v>
      </c>
      <c r="GN760" s="7">
        <v>0</v>
      </c>
      <c r="GO760" s="7">
        <v>0</v>
      </c>
      <c r="GP760" s="4"/>
      <c r="GQ760" s="7">
        <v>0</v>
      </c>
      <c r="GR760" s="4"/>
      <c r="GS760" s="7">
        <v>0</v>
      </c>
      <c r="GT760" s="7">
        <v>0</v>
      </c>
      <c r="GU760" s="7">
        <v>0</v>
      </c>
      <c r="GV760" s="4"/>
      <c r="GW760" s="7">
        <v>0</v>
      </c>
      <c r="GX760" s="4"/>
      <c r="GY760" s="7">
        <v>0</v>
      </c>
      <c r="GZ760" s="3"/>
    </row>
    <row r="761" spans="1:208" s="11" customFormat="1" x14ac:dyDescent="0.25">
      <c r="A761" s="7" t="s">
        <v>220</v>
      </c>
      <c r="B761" s="7" t="s">
        <v>1653</v>
      </c>
      <c r="C761" s="7" t="s">
        <v>1654</v>
      </c>
      <c r="D761" s="33" t="s">
        <v>279</v>
      </c>
      <c r="E761" s="7" t="s">
        <v>280</v>
      </c>
      <c r="F761" s="8">
        <v>4.2865640188783001</v>
      </c>
      <c r="G761" s="8">
        <v>0</v>
      </c>
      <c r="H761" s="8">
        <v>0</v>
      </c>
      <c r="I761" s="8"/>
      <c r="J761" s="8"/>
      <c r="K761" s="8"/>
      <c r="L761" s="8"/>
      <c r="M761" s="8">
        <v>0</v>
      </c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>
        <v>0</v>
      </c>
      <c r="AC761" s="8">
        <v>4.2865640188783001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4.2865640188783001</v>
      </c>
      <c r="AP761" s="8">
        <v>0</v>
      </c>
      <c r="AQ761" s="8"/>
      <c r="AR761" s="8"/>
      <c r="AS761" s="8"/>
      <c r="AT761" s="8">
        <v>0</v>
      </c>
      <c r="AU761" s="8">
        <f t="shared" si="58"/>
        <v>0</v>
      </c>
      <c r="AV761" s="8">
        <f t="shared" si="59"/>
        <v>0</v>
      </c>
      <c r="AW761" s="8">
        <f t="shared" si="60"/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0</v>
      </c>
      <c r="BJ761" s="8">
        <v>0</v>
      </c>
      <c r="BK761" s="8">
        <v>0</v>
      </c>
      <c r="BL761" s="9">
        <v>0</v>
      </c>
      <c r="BM761" s="8" t="s">
        <v>236</v>
      </c>
      <c r="BN761" s="7" t="s">
        <v>236</v>
      </c>
      <c r="BO761" s="10">
        <v>67</v>
      </c>
      <c r="BP761" s="10"/>
      <c r="BQ761" s="7" t="s">
        <v>252</v>
      </c>
      <c r="BR761" s="8"/>
      <c r="BS761" s="8"/>
      <c r="BT761" s="4"/>
      <c r="BU761" s="8"/>
      <c r="BV761" s="4"/>
      <c r="BW761" s="8"/>
      <c r="BX761" s="8"/>
      <c r="BY761" s="8"/>
      <c r="BZ761" s="4"/>
      <c r="CA761" s="8"/>
      <c r="CB761" s="4"/>
      <c r="CC761" s="8"/>
      <c r="CD761" s="8"/>
      <c r="CE761" s="8"/>
      <c r="CF761" s="4"/>
      <c r="CG761" s="8"/>
      <c r="CH761" s="4"/>
      <c r="CI761" s="8"/>
      <c r="CJ761" s="8"/>
      <c r="CK761" s="8"/>
      <c r="CL761" s="4"/>
      <c r="CM761" s="8"/>
      <c r="CN761" s="4"/>
      <c r="CO761" s="8"/>
      <c r="CP761" s="8"/>
      <c r="CQ761" s="8"/>
      <c r="CR761" s="4"/>
      <c r="CS761" s="8"/>
      <c r="CT761" s="4"/>
      <c r="CU761" s="8"/>
      <c r="CV761" s="8"/>
      <c r="CW761" s="8"/>
      <c r="CX761" s="4"/>
      <c r="CY761" s="8"/>
      <c r="CZ761" s="4"/>
      <c r="DA761" s="8"/>
      <c r="DB761" s="8"/>
      <c r="DC761" s="8"/>
      <c r="DD761" s="4"/>
      <c r="DE761" s="8"/>
      <c r="DF761" s="4"/>
      <c r="DG761" s="8"/>
      <c r="DH761" s="8"/>
      <c r="DI761" s="8"/>
      <c r="DJ761" s="4"/>
      <c r="DK761" s="8"/>
      <c r="DL761" s="4"/>
      <c r="DM761" s="8"/>
      <c r="DN761" s="8"/>
      <c r="DO761" s="8"/>
      <c r="DP761" s="4"/>
      <c r="DQ761" s="8"/>
      <c r="DR761" s="4"/>
      <c r="DS761" s="8"/>
      <c r="DT761" s="8"/>
      <c r="DU761" s="8"/>
      <c r="DV761" s="4"/>
      <c r="DW761" s="8"/>
      <c r="DX761" s="4"/>
      <c r="DY761" s="8"/>
      <c r="DZ761" s="8"/>
      <c r="EA761" s="8"/>
      <c r="EB761" s="4"/>
      <c r="EC761" s="8"/>
      <c r="ED761" s="4"/>
      <c r="EE761" s="8"/>
      <c r="EF761" s="8"/>
      <c r="EG761" s="8"/>
      <c r="EH761" s="4"/>
      <c r="EI761" s="8"/>
      <c r="EJ761" s="4"/>
      <c r="EK761" s="8"/>
      <c r="EL761" s="8"/>
      <c r="EM761" s="8"/>
      <c r="EN761" s="4"/>
      <c r="EO761" s="8"/>
      <c r="EP761" s="4"/>
      <c r="EQ761" s="8"/>
      <c r="ER761" s="8"/>
      <c r="ES761" s="8"/>
      <c r="ET761" s="4"/>
      <c r="EU761" s="8"/>
      <c r="EV761" s="4"/>
      <c r="EW761" s="8"/>
      <c r="EX761" s="8">
        <v>0</v>
      </c>
      <c r="EY761" s="8">
        <v>-26.693209028694898</v>
      </c>
      <c r="EZ761" s="4"/>
      <c r="FA761" s="8">
        <v>-27.7217828070597</v>
      </c>
      <c r="FB761" s="4"/>
      <c r="FC761" s="8">
        <v>1</v>
      </c>
      <c r="FD761" s="7">
        <v>0</v>
      </c>
      <c r="FE761" s="7">
        <v>0</v>
      </c>
      <c r="FF761" s="4"/>
      <c r="FG761" s="7">
        <v>0</v>
      </c>
      <c r="FH761" s="4"/>
      <c r="FI761" s="7">
        <v>0</v>
      </c>
      <c r="FJ761" s="7">
        <v>0</v>
      </c>
      <c r="FK761" s="7">
        <v>0</v>
      </c>
      <c r="FL761" s="4"/>
      <c r="FM761" s="7">
        <v>0</v>
      </c>
      <c r="FN761" s="4"/>
      <c r="FO761" s="7">
        <v>0</v>
      </c>
      <c r="FP761" s="7">
        <v>0</v>
      </c>
      <c r="FQ761" s="7">
        <v>0</v>
      </c>
      <c r="FR761" s="4"/>
      <c r="FS761" s="7">
        <v>0</v>
      </c>
      <c r="FT761" s="4"/>
      <c r="FU761" s="7">
        <v>0</v>
      </c>
      <c r="FV761" s="7">
        <v>0</v>
      </c>
      <c r="FW761" s="7">
        <v>0</v>
      </c>
      <c r="FX761" s="4"/>
      <c r="FY761" s="7">
        <v>0</v>
      </c>
      <c r="FZ761" s="4"/>
      <c r="GA761" s="7">
        <v>0</v>
      </c>
      <c r="GB761" s="7">
        <v>0</v>
      </c>
      <c r="GC761" s="7">
        <v>0</v>
      </c>
      <c r="GD761" s="4"/>
      <c r="GE761" s="7">
        <v>0</v>
      </c>
      <c r="GF761" s="4"/>
      <c r="GG761" s="7">
        <v>0</v>
      </c>
      <c r="GH761" s="7">
        <v>0</v>
      </c>
      <c r="GI761" s="7">
        <v>0</v>
      </c>
      <c r="GJ761" s="4"/>
      <c r="GK761" s="7">
        <v>0</v>
      </c>
      <c r="GL761" s="4"/>
      <c r="GM761" s="7">
        <v>0</v>
      </c>
      <c r="GN761" s="7">
        <v>0</v>
      </c>
      <c r="GO761" s="7">
        <v>0</v>
      </c>
      <c r="GP761" s="4"/>
      <c r="GQ761" s="7">
        <v>0</v>
      </c>
      <c r="GR761" s="4"/>
      <c r="GS761" s="7">
        <v>0</v>
      </c>
      <c r="GT761" s="7">
        <v>0</v>
      </c>
      <c r="GU761" s="7">
        <v>-26.693209028694898</v>
      </c>
      <c r="GV761" s="4"/>
      <c r="GW761" s="7">
        <v>-27.7217828070597</v>
      </c>
      <c r="GX761" s="4"/>
      <c r="GY761" s="7">
        <v>1</v>
      </c>
      <c r="GZ761" s="3"/>
    </row>
    <row r="762" spans="1:208" s="11" customFormat="1" x14ac:dyDescent="0.25">
      <c r="A762" s="7" t="s">
        <v>220</v>
      </c>
      <c r="B762" s="7" t="s">
        <v>1655</v>
      </c>
      <c r="C762" s="7" t="s">
        <v>1656</v>
      </c>
      <c r="D762" s="33" t="s">
        <v>248</v>
      </c>
      <c r="E762" s="7"/>
      <c r="F762" s="8">
        <v>302.57582583962602</v>
      </c>
      <c r="G762" s="8">
        <v>216.68080036292201</v>
      </c>
      <c r="H762" s="8">
        <v>187.683830378397</v>
      </c>
      <c r="I762" s="8">
        <v>173.09524025435999</v>
      </c>
      <c r="J762" s="8">
        <v>243.478333061597</v>
      </c>
      <c r="K762" s="8">
        <v>154.28653299269001</v>
      </c>
      <c r="L762" s="8">
        <v>213.831218765426</v>
      </c>
      <c r="M762" s="8">
        <v>96.913530261185997</v>
      </c>
      <c r="N762" s="8">
        <v>0</v>
      </c>
      <c r="O762" s="8">
        <v>0</v>
      </c>
      <c r="P762" s="8"/>
      <c r="Q762" s="8"/>
      <c r="R762" s="8">
        <v>0</v>
      </c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>
        <v>519.25662620254798</v>
      </c>
      <c r="AD762" s="8">
        <v>360.779070632757</v>
      </c>
      <c r="AE762" s="8">
        <v>397.76486605428698</v>
      </c>
      <c r="AF762" s="8">
        <v>310.744749026612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880.03569683530395</v>
      </c>
      <c r="AP762" s="8">
        <v>708.50961508089904</v>
      </c>
      <c r="AQ762" s="8">
        <v>0</v>
      </c>
      <c r="AR762" s="8">
        <v>0</v>
      </c>
      <c r="AS762" s="8"/>
      <c r="AT762" s="8"/>
      <c r="AU762" s="8">
        <f t="shared" si="58"/>
        <v>-708.50961508089904</v>
      </c>
      <c r="AV762" s="8">
        <f t="shared" si="59"/>
        <v>0</v>
      </c>
      <c r="AW762" s="8">
        <f t="shared" si="60"/>
        <v>0</v>
      </c>
      <c r="AX762" s="8">
        <v>-116.91768850424</v>
      </c>
      <c r="AY762" s="8">
        <v>-96.913530261185997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9">
        <v>0</v>
      </c>
      <c r="BM762" s="8" t="s">
        <v>224</v>
      </c>
      <c r="BN762" s="7" t="s">
        <v>224</v>
      </c>
      <c r="BO762" s="10">
        <v>9</v>
      </c>
      <c r="BP762" s="10"/>
      <c r="BQ762" s="7" t="s">
        <v>252</v>
      </c>
      <c r="BR762" s="8">
        <v>0</v>
      </c>
      <c r="BS762" s="8">
        <v>3.0731537326943399</v>
      </c>
      <c r="BT762" s="4"/>
      <c r="BU762" s="8">
        <v>3.22310005227073</v>
      </c>
      <c r="BV762" s="4"/>
      <c r="BW762" s="8">
        <v>0</v>
      </c>
      <c r="BX762" s="8">
        <v>0</v>
      </c>
      <c r="BY762" s="8">
        <v>17.338673169428102</v>
      </c>
      <c r="BZ762" s="4"/>
      <c r="CA762" s="8">
        <v>17.338673169428102</v>
      </c>
      <c r="CB762" s="4"/>
      <c r="CC762" s="8">
        <v>0</v>
      </c>
      <c r="CD762" s="8"/>
      <c r="CE762" s="8"/>
      <c r="CF762" s="4"/>
      <c r="CG762" s="8"/>
      <c r="CH762" s="4"/>
      <c r="CI762" s="8"/>
      <c r="CJ762" s="8"/>
      <c r="CK762" s="8"/>
      <c r="CL762" s="4"/>
      <c r="CM762" s="8"/>
      <c r="CN762" s="4"/>
      <c r="CO762" s="8"/>
      <c r="CP762" s="8">
        <v>0</v>
      </c>
      <c r="CQ762" s="8">
        <v>0.69487627025542398</v>
      </c>
      <c r="CR762" s="4"/>
      <c r="CS762" s="8">
        <v>0.69487627025542398</v>
      </c>
      <c r="CT762" s="4"/>
      <c r="CU762" s="8">
        <v>0</v>
      </c>
      <c r="CV762" s="8"/>
      <c r="CW762" s="8"/>
      <c r="CX762" s="4"/>
      <c r="CY762" s="8"/>
      <c r="CZ762" s="4"/>
      <c r="DA762" s="8"/>
      <c r="DB762" s="8"/>
      <c r="DC762" s="8"/>
      <c r="DD762" s="4"/>
      <c r="DE762" s="8"/>
      <c r="DF762" s="4"/>
      <c r="DG762" s="8"/>
      <c r="DH762" s="8"/>
      <c r="DI762" s="8"/>
      <c r="DJ762" s="4"/>
      <c r="DK762" s="8"/>
      <c r="DL762" s="4"/>
      <c r="DM762" s="8"/>
      <c r="DN762" s="8"/>
      <c r="DO762" s="8"/>
      <c r="DP762" s="4"/>
      <c r="DQ762" s="8"/>
      <c r="DR762" s="4"/>
      <c r="DS762" s="8"/>
      <c r="DT762" s="8"/>
      <c r="DU762" s="8"/>
      <c r="DV762" s="4"/>
      <c r="DW762" s="8"/>
      <c r="DX762" s="4"/>
      <c r="DY762" s="8"/>
      <c r="DZ762" s="8"/>
      <c r="EA762" s="8"/>
      <c r="EB762" s="4"/>
      <c r="EC762" s="8"/>
      <c r="ED762" s="4"/>
      <c r="EE762" s="8"/>
      <c r="EF762" s="8"/>
      <c r="EG762" s="8"/>
      <c r="EH762" s="4"/>
      <c r="EI762" s="8"/>
      <c r="EJ762" s="4"/>
      <c r="EK762" s="8"/>
      <c r="EL762" s="8"/>
      <c r="EM762" s="8"/>
      <c r="EN762" s="4"/>
      <c r="EO762" s="8"/>
      <c r="EP762" s="4"/>
      <c r="EQ762" s="8"/>
      <c r="ER762" s="8"/>
      <c r="ES762" s="8"/>
      <c r="ET762" s="4"/>
      <c r="EU762" s="8"/>
      <c r="EV762" s="4"/>
      <c r="EW762" s="8"/>
      <c r="EX762" s="8"/>
      <c r="EY762" s="8"/>
      <c r="EZ762" s="4"/>
      <c r="FA762" s="8"/>
      <c r="FB762" s="4"/>
      <c r="FC762" s="8"/>
      <c r="FD762" s="7">
        <v>0</v>
      </c>
      <c r="FE762" s="7">
        <v>20.411826902122399</v>
      </c>
      <c r="FF762" s="4"/>
      <c r="FG762" s="7">
        <v>20.5617732216988</v>
      </c>
      <c r="FH762" s="4"/>
      <c r="FI762" s="7">
        <v>0</v>
      </c>
      <c r="FJ762" s="7">
        <v>0</v>
      </c>
      <c r="FK762" s="7">
        <v>0</v>
      </c>
      <c r="FL762" s="4"/>
      <c r="FM762" s="7">
        <v>0</v>
      </c>
      <c r="FN762" s="4"/>
      <c r="FO762" s="7">
        <v>0</v>
      </c>
      <c r="FP762" s="7">
        <v>0</v>
      </c>
      <c r="FQ762" s="7">
        <v>0.69487627025542398</v>
      </c>
      <c r="FR762" s="4"/>
      <c r="FS762" s="7">
        <v>0.69487627025542398</v>
      </c>
      <c r="FT762" s="4"/>
      <c r="FU762" s="7">
        <v>0</v>
      </c>
      <c r="FV762" s="7">
        <v>0</v>
      </c>
      <c r="FW762" s="7">
        <v>0</v>
      </c>
      <c r="FX762" s="4"/>
      <c r="FY762" s="7">
        <v>0</v>
      </c>
      <c r="FZ762" s="4"/>
      <c r="GA762" s="7">
        <v>0</v>
      </c>
      <c r="GB762" s="7">
        <v>0</v>
      </c>
      <c r="GC762" s="7">
        <v>0</v>
      </c>
      <c r="GD762" s="4"/>
      <c r="GE762" s="7">
        <v>0</v>
      </c>
      <c r="GF762" s="4"/>
      <c r="GG762" s="7">
        <v>0</v>
      </c>
      <c r="GH762" s="7">
        <v>0</v>
      </c>
      <c r="GI762" s="7">
        <v>0</v>
      </c>
      <c r="GJ762" s="4"/>
      <c r="GK762" s="7">
        <v>0</v>
      </c>
      <c r="GL762" s="4"/>
      <c r="GM762" s="7">
        <v>0</v>
      </c>
      <c r="GN762" s="7">
        <v>0</v>
      </c>
      <c r="GO762" s="7">
        <v>0</v>
      </c>
      <c r="GP762" s="4"/>
      <c r="GQ762" s="7">
        <v>0</v>
      </c>
      <c r="GR762" s="4"/>
      <c r="GS762" s="7">
        <v>0</v>
      </c>
      <c r="GT762" s="7">
        <v>0</v>
      </c>
      <c r="GU762" s="7">
        <v>0</v>
      </c>
      <c r="GV762" s="4"/>
      <c r="GW762" s="7">
        <v>0</v>
      </c>
      <c r="GX762" s="4"/>
      <c r="GY762" s="7">
        <v>0</v>
      </c>
      <c r="GZ762" s="3"/>
    </row>
    <row r="763" spans="1:208" s="11" customFormat="1" x14ac:dyDescent="0.25">
      <c r="A763" s="7" t="s">
        <v>220</v>
      </c>
      <c r="B763" s="7" t="s">
        <v>1657</v>
      </c>
      <c r="C763" s="7"/>
      <c r="D763" s="33"/>
      <c r="E763" s="7"/>
      <c r="F763" s="8">
        <v>-0.51004158125915</v>
      </c>
      <c r="G763" s="8">
        <v>-0.58646142187930494</v>
      </c>
      <c r="H763" s="8">
        <v>0.40718844898538398</v>
      </c>
      <c r="I763" s="8">
        <v>9.5031991893458595E-2</v>
      </c>
      <c r="J763" s="8">
        <v>2.13813644886773E-2</v>
      </c>
      <c r="K763" s="8">
        <v>-0.27719099225897298</v>
      </c>
      <c r="L763" s="8">
        <v>10.554152580509101</v>
      </c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>
        <v>-1.0965030031384599</v>
      </c>
      <c r="AD763" s="8">
        <v>0.50222044087884199</v>
      </c>
      <c r="AE763" s="8">
        <v>-0.25580962777029498</v>
      </c>
      <c r="AF763" s="8">
        <v>10.554152580509101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-0.59428256225961296</v>
      </c>
      <c r="AP763" s="8">
        <v>10.2983429527388</v>
      </c>
      <c r="AQ763" s="8"/>
      <c r="AR763" s="8"/>
      <c r="AS763" s="8"/>
      <c r="AT763" s="8"/>
      <c r="AU763" s="8">
        <f t="shared" si="58"/>
        <v>-10.2983429527388</v>
      </c>
      <c r="AV763" s="8">
        <f t="shared" si="59"/>
        <v>0</v>
      </c>
      <c r="AW763" s="8">
        <f t="shared" si="60"/>
        <v>0</v>
      </c>
      <c r="AX763" s="8">
        <v>-10.554152580509101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9">
        <v>0</v>
      </c>
      <c r="BM763" s="8" t="s">
        <v>268</v>
      </c>
      <c r="BN763" s="7" t="s">
        <v>268</v>
      </c>
      <c r="BO763" s="10"/>
      <c r="BP763" s="10"/>
      <c r="BQ763" s="7" t="s">
        <v>252</v>
      </c>
      <c r="BR763" s="8"/>
      <c r="BS763" s="8"/>
      <c r="BT763" s="4"/>
      <c r="BU763" s="8"/>
      <c r="BV763" s="4"/>
      <c r="BW763" s="8"/>
      <c r="BX763" s="8"/>
      <c r="BY763" s="8"/>
      <c r="BZ763" s="4"/>
      <c r="CA763" s="8"/>
      <c r="CB763" s="4"/>
      <c r="CC763" s="8"/>
      <c r="CD763" s="8"/>
      <c r="CE763" s="8"/>
      <c r="CF763" s="4"/>
      <c r="CG763" s="8"/>
      <c r="CH763" s="4"/>
      <c r="CI763" s="8"/>
      <c r="CJ763" s="8"/>
      <c r="CK763" s="8"/>
      <c r="CL763" s="4"/>
      <c r="CM763" s="8"/>
      <c r="CN763" s="4"/>
      <c r="CO763" s="8"/>
      <c r="CP763" s="8"/>
      <c r="CQ763" s="8"/>
      <c r="CR763" s="4"/>
      <c r="CS763" s="8"/>
      <c r="CT763" s="4"/>
      <c r="CU763" s="8"/>
      <c r="CV763" s="8"/>
      <c r="CW763" s="8"/>
      <c r="CX763" s="4"/>
      <c r="CY763" s="8"/>
      <c r="CZ763" s="4"/>
      <c r="DA763" s="8"/>
      <c r="DB763" s="8"/>
      <c r="DC763" s="8"/>
      <c r="DD763" s="4"/>
      <c r="DE763" s="8"/>
      <c r="DF763" s="4"/>
      <c r="DG763" s="8"/>
      <c r="DH763" s="8"/>
      <c r="DI763" s="8"/>
      <c r="DJ763" s="4"/>
      <c r="DK763" s="8"/>
      <c r="DL763" s="4"/>
      <c r="DM763" s="8"/>
      <c r="DN763" s="8"/>
      <c r="DO763" s="8"/>
      <c r="DP763" s="4"/>
      <c r="DQ763" s="8"/>
      <c r="DR763" s="4"/>
      <c r="DS763" s="8"/>
      <c r="DT763" s="8"/>
      <c r="DU763" s="8"/>
      <c r="DV763" s="4"/>
      <c r="DW763" s="8"/>
      <c r="DX763" s="4"/>
      <c r="DY763" s="8"/>
      <c r="DZ763" s="8"/>
      <c r="EA763" s="8"/>
      <c r="EB763" s="4"/>
      <c r="EC763" s="8"/>
      <c r="ED763" s="4"/>
      <c r="EE763" s="8"/>
      <c r="EF763" s="8"/>
      <c r="EG763" s="8"/>
      <c r="EH763" s="4"/>
      <c r="EI763" s="8"/>
      <c r="EJ763" s="4"/>
      <c r="EK763" s="8"/>
      <c r="EL763" s="8"/>
      <c r="EM763" s="8"/>
      <c r="EN763" s="4"/>
      <c r="EO763" s="8"/>
      <c r="EP763" s="4"/>
      <c r="EQ763" s="8"/>
      <c r="ER763" s="8"/>
      <c r="ES763" s="8"/>
      <c r="ET763" s="4"/>
      <c r="EU763" s="8"/>
      <c r="EV763" s="4"/>
      <c r="EW763" s="8"/>
      <c r="EX763" s="8"/>
      <c r="EY763" s="8"/>
      <c r="EZ763" s="4"/>
      <c r="FA763" s="8"/>
      <c r="FB763" s="4"/>
      <c r="FC763" s="8"/>
      <c r="FD763" s="7">
        <v>0</v>
      </c>
      <c r="FE763" s="7">
        <v>0</v>
      </c>
      <c r="FF763" s="4"/>
      <c r="FG763" s="7">
        <v>0</v>
      </c>
      <c r="FH763" s="4"/>
      <c r="FI763" s="7">
        <v>0</v>
      </c>
      <c r="FJ763" s="7">
        <v>0</v>
      </c>
      <c r="FK763" s="7">
        <v>0</v>
      </c>
      <c r="FL763" s="4"/>
      <c r="FM763" s="7">
        <v>0</v>
      </c>
      <c r="FN763" s="4"/>
      <c r="FO763" s="7">
        <v>0</v>
      </c>
      <c r="FP763" s="7">
        <v>0</v>
      </c>
      <c r="FQ763" s="7">
        <v>0</v>
      </c>
      <c r="FR763" s="4"/>
      <c r="FS763" s="7">
        <v>0</v>
      </c>
      <c r="FT763" s="4"/>
      <c r="FU763" s="7">
        <v>0</v>
      </c>
      <c r="FV763" s="7">
        <v>0</v>
      </c>
      <c r="FW763" s="7">
        <v>0</v>
      </c>
      <c r="FX763" s="4"/>
      <c r="FY763" s="7">
        <v>0</v>
      </c>
      <c r="FZ763" s="4"/>
      <c r="GA763" s="7">
        <v>0</v>
      </c>
      <c r="GB763" s="7">
        <v>0</v>
      </c>
      <c r="GC763" s="7">
        <v>0</v>
      </c>
      <c r="GD763" s="4"/>
      <c r="GE763" s="7">
        <v>0</v>
      </c>
      <c r="GF763" s="4"/>
      <c r="GG763" s="7">
        <v>0</v>
      </c>
      <c r="GH763" s="7">
        <v>0</v>
      </c>
      <c r="GI763" s="7">
        <v>0</v>
      </c>
      <c r="GJ763" s="4"/>
      <c r="GK763" s="7">
        <v>0</v>
      </c>
      <c r="GL763" s="4"/>
      <c r="GM763" s="7">
        <v>0</v>
      </c>
      <c r="GN763" s="7">
        <v>0</v>
      </c>
      <c r="GO763" s="7">
        <v>0</v>
      </c>
      <c r="GP763" s="4"/>
      <c r="GQ763" s="7">
        <v>0</v>
      </c>
      <c r="GR763" s="4"/>
      <c r="GS763" s="7">
        <v>0</v>
      </c>
      <c r="GT763" s="7">
        <v>0</v>
      </c>
      <c r="GU763" s="7">
        <v>0</v>
      </c>
      <c r="GV763" s="4"/>
      <c r="GW763" s="7">
        <v>0</v>
      </c>
      <c r="GX763" s="4"/>
      <c r="GY763" s="7">
        <v>0</v>
      </c>
      <c r="GZ763" s="3"/>
    </row>
    <row r="764" spans="1:208" s="11" customFormat="1" x14ac:dyDescent="0.25">
      <c r="A764" s="7" t="s">
        <v>220</v>
      </c>
      <c r="B764" s="7" t="s">
        <v>1658</v>
      </c>
      <c r="C764" s="7" t="s">
        <v>1659</v>
      </c>
      <c r="D764" s="33" t="s">
        <v>228</v>
      </c>
      <c r="E764" s="7" t="s">
        <v>229</v>
      </c>
      <c r="F764" s="8">
        <v>26.457999393977399</v>
      </c>
      <c r="G764" s="8">
        <v>33.419503154189101</v>
      </c>
      <c r="H764" s="8">
        <v>26.300904840167501</v>
      </c>
      <c r="I764" s="8">
        <v>28.4808567717164</v>
      </c>
      <c r="J764" s="8">
        <v>15.261560743091801</v>
      </c>
      <c r="K764" s="8"/>
      <c r="L764" s="8">
        <v>0</v>
      </c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>
        <v>59.877502548166497</v>
      </c>
      <c r="AD764" s="8">
        <v>54.781761611883901</v>
      </c>
      <c r="AE764" s="8">
        <v>15.261560743091801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114.65926416005</v>
      </c>
      <c r="AP764" s="8">
        <v>15.261560743091801</v>
      </c>
      <c r="AQ764" s="8"/>
      <c r="AR764" s="8"/>
      <c r="AS764" s="8"/>
      <c r="AT764" s="8"/>
      <c r="AU764" s="8">
        <f t="shared" si="58"/>
        <v>-15.261560743091801</v>
      </c>
      <c r="AV764" s="8">
        <f t="shared" si="59"/>
        <v>0</v>
      </c>
      <c r="AW764" s="8">
        <f t="shared" si="60"/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9">
        <v>0</v>
      </c>
      <c r="BM764" s="8" t="s">
        <v>236</v>
      </c>
      <c r="BN764" s="7" t="s">
        <v>236</v>
      </c>
      <c r="BO764" s="10"/>
      <c r="BP764" s="10"/>
      <c r="BQ764" s="7" t="s">
        <v>252</v>
      </c>
      <c r="BR764" s="8"/>
      <c r="BS764" s="8"/>
      <c r="BT764" s="4"/>
      <c r="BU764" s="8"/>
      <c r="BV764" s="4"/>
      <c r="BW764" s="8"/>
      <c r="BX764" s="8"/>
      <c r="BY764" s="8"/>
      <c r="BZ764" s="4"/>
      <c r="CA764" s="8"/>
      <c r="CB764" s="4"/>
      <c r="CC764" s="8"/>
      <c r="CD764" s="8"/>
      <c r="CE764" s="8"/>
      <c r="CF764" s="4"/>
      <c r="CG764" s="8"/>
      <c r="CH764" s="4"/>
      <c r="CI764" s="8"/>
      <c r="CJ764" s="8"/>
      <c r="CK764" s="8"/>
      <c r="CL764" s="4"/>
      <c r="CM764" s="8"/>
      <c r="CN764" s="4"/>
      <c r="CO764" s="8"/>
      <c r="CP764" s="8"/>
      <c r="CQ764" s="8"/>
      <c r="CR764" s="4"/>
      <c r="CS764" s="8"/>
      <c r="CT764" s="4"/>
      <c r="CU764" s="8"/>
      <c r="CV764" s="8"/>
      <c r="CW764" s="8"/>
      <c r="CX764" s="4"/>
      <c r="CY764" s="8"/>
      <c r="CZ764" s="4"/>
      <c r="DA764" s="8"/>
      <c r="DB764" s="8"/>
      <c r="DC764" s="8"/>
      <c r="DD764" s="4"/>
      <c r="DE764" s="8"/>
      <c r="DF764" s="4"/>
      <c r="DG764" s="8"/>
      <c r="DH764" s="8"/>
      <c r="DI764" s="8"/>
      <c r="DJ764" s="4"/>
      <c r="DK764" s="8"/>
      <c r="DL764" s="4"/>
      <c r="DM764" s="8"/>
      <c r="DN764" s="8"/>
      <c r="DO764" s="8"/>
      <c r="DP764" s="4"/>
      <c r="DQ764" s="8"/>
      <c r="DR764" s="4"/>
      <c r="DS764" s="8"/>
      <c r="DT764" s="8"/>
      <c r="DU764" s="8"/>
      <c r="DV764" s="4"/>
      <c r="DW764" s="8"/>
      <c r="DX764" s="4"/>
      <c r="DY764" s="8"/>
      <c r="DZ764" s="8"/>
      <c r="EA764" s="8"/>
      <c r="EB764" s="4"/>
      <c r="EC764" s="8"/>
      <c r="ED764" s="4"/>
      <c r="EE764" s="8"/>
      <c r="EF764" s="8"/>
      <c r="EG764" s="8"/>
      <c r="EH764" s="4"/>
      <c r="EI764" s="8"/>
      <c r="EJ764" s="4"/>
      <c r="EK764" s="8"/>
      <c r="EL764" s="8"/>
      <c r="EM764" s="8"/>
      <c r="EN764" s="4"/>
      <c r="EO764" s="8"/>
      <c r="EP764" s="4"/>
      <c r="EQ764" s="8"/>
      <c r="ER764" s="8"/>
      <c r="ES764" s="8"/>
      <c r="ET764" s="4"/>
      <c r="EU764" s="8"/>
      <c r="EV764" s="4"/>
      <c r="EW764" s="8"/>
      <c r="EX764" s="8"/>
      <c r="EY764" s="8"/>
      <c r="EZ764" s="4"/>
      <c r="FA764" s="8"/>
      <c r="FB764" s="4"/>
      <c r="FC764" s="8"/>
      <c r="FD764" s="7">
        <v>0</v>
      </c>
      <c r="FE764" s="7">
        <v>0</v>
      </c>
      <c r="FF764" s="4"/>
      <c r="FG764" s="7">
        <v>0</v>
      </c>
      <c r="FH764" s="4"/>
      <c r="FI764" s="7">
        <v>0</v>
      </c>
      <c r="FJ764" s="7">
        <v>0</v>
      </c>
      <c r="FK764" s="7">
        <v>0</v>
      </c>
      <c r="FL764" s="4"/>
      <c r="FM764" s="7">
        <v>0</v>
      </c>
      <c r="FN764" s="4"/>
      <c r="FO764" s="7">
        <v>0</v>
      </c>
      <c r="FP764" s="7">
        <v>0</v>
      </c>
      <c r="FQ764" s="7">
        <v>0</v>
      </c>
      <c r="FR764" s="4"/>
      <c r="FS764" s="7">
        <v>0</v>
      </c>
      <c r="FT764" s="4"/>
      <c r="FU764" s="7">
        <v>0</v>
      </c>
      <c r="FV764" s="7">
        <v>0</v>
      </c>
      <c r="FW764" s="7">
        <v>0</v>
      </c>
      <c r="FX764" s="4"/>
      <c r="FY764" s="7">
        <v>0</v>
      </c>
      <c r="FZ764" s="4"/>
      <c r="GA764" s="7">
        <v>0</v>
      </c>
      <c r="GB764" s="7">
        <v>0</v>
      </c>
      <c r="GC764" s="7">
        <v>0</v>
      </c>
      <c r="GD764" s="4"/>
      <c r="GE764" s="7">
        <v>0</v>
      </c>
      <c r="GF764" s="4"/>
      <c r="GG764" s="7">
        <v>0</v>
      </c>
      <c r="GH764" s="7">
        <v>0</v>
      </c>
      <c r="GI764" s="7">
        <v>0</v>
      </c>
      <c r="GJ764" s="4"/>
      <c r="GK764" s="7">
        <v>0</v>
      </c>
      <c r="GL764" s="4"/>
      <c r="GM764" s="7">
        <v>0</v>
      </c>
      <c r="GN764" s="7">
        <v>0</v>
      </c>
      <c r="GO764" s="7">
        <v>0</v>
      </c>
      <c r="GP764" s="4"/>
      <c r="GQ764" s="7">
        <v>0</v>
      </c>
      <c r="GR764" s="4"/>
      <c r="GS764" s="7">
        <v>0</v>
      </c>
      <c r="GT764" s="7">
        <v>0</v>
      </c>
      <c r="GU764" s="7">
        <v>0</v>
      </c>
      <c r="GV764" s="4"/>
      <c r="GW764" s="7">
        <v>0</v>
      </c>
      <c r="GX764" s="4"/>
      <c r="GY764" s="7">
        <v>0</v>
      </c>
      <c r="GZ764" s="3"/>
    </row>
    <row r="765" spans="1:208" s="11" customFormat="1" x14ac:dyDescent="0.25">
      <c r="A765" s="7" t="s">
        <v>220</v>
      </c>
      <c r="B765" s="7" t="s">
        <v>1660</v>
      </c>
      <c r="C765" s="7" t="s">
        <v>1661</v>
      </c>
      <c r="D765" s="33" t="s">
        <v>228</v>
      </c>
      <c r="E765" s="7" t="s">
        <v>229</v>
      </c>
      <c r="F765" s="8">
        <v>0</v>
      </c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/>
      <c r="AQ765" s="8"/>
      <c r="AR765" s="8"/>
      <c r="AS765" s="8"/>
      <c r="AT765" s="8">
        <v>0</v>
      </c>
      <c r="AU765" s="8">
        <f t="shared" si="58"/>
        <v>0</v>
      </c>
      <c r="AV765" s="8">
        <f t="shared" si="59"/>
        <v>0</v>
      </c>
      <c r="AW765" s="8">
        <f t="shared" si="60"/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9">
        <v>0</v>
      </c>
      <c r="BM765" s="8" t="s">
        <v>224</v>
      </c>
      <c r="BN765" s="7" t="s">
        <v>224</v>
      </c>
      <c r="BO765" s="10">
        <v>177</v>
      </c>
      <c r="BP765" s="10"/>
      <c r="BQ765" s="7" t="s">
        <v>252</v>
      </c>
      <c r="BR765" s="8"/>
      <c r="BS765" s="8"/>
      <c r="BT765" s="4"/>
      <c r="BU765" s="8"/>
      <c r="BV765" s="4"/>
      <c r="BW765" s="8"/>
      <c r="BX765" s="8"/>
      <c r="BY765" s="8"/>
      <c r="BZ765" s="4"/>
      <c r="CA765" s="8"/>
      <c r="CB765" s="4"/>
      <c r="CC765" s="8"/>
      <c r="CD765" s="8"/>
      <c r="CE765" s="8"/>
      <c r="CF765" s="4"/>
      <c r="CG765" s="8"/>
      <c r="CH765" s="4"/>
      <c r="CI765" s="8"/>
      <c r="CJ765" s="8"/>
      <c r="CK765" s="8"/>
      <c r="CL765" s="4"/>
      <c r="CM765" s="8"/>
      <c r="CN765" s="4"/>
      <c r="CO765" s="8"/>
      <c r="CP765" s="8"/>
      <c r="CQ765" s="8"/>
      <c r="CR765" s="4"/>
      <c r="CS765" s="8"/>
      <c r="CT765" s="4"/>
      <c r="CU765" s="8"/>
      <c r="CV765" s="8"/>
      <c r="CW765" s="8"/>
      <c r="CX765" s="4"/>
      <c r="CY765" s="8"/>
      <c r="CZ765" s="4"/>
      <c r="DA765" s="8"/>
      <c r="DB765" s="8"/>
      <c r="DC765" s="8"/>
      <c r="DD765" s="4"/>
      <c r="DE765" s="8"/>
      <c r="DF765" s="4"/>
      <c r="DG765" s="8"/>
      <c r="DH765" s="8"/>
      <c r="DI765" s="8"/>
      <c r="DJ765" s="4"/>
      <c r="DK765" s="8"/>
      <c r="DL765" s="4"/>
      <c r="DM765" s="8"/>
      <c r="DN765" s="8"/>
      <c r="DO765" s="8"/>
      <c r="DP765" s="4"/>
      <c r="DQ765" s="8"/>
      <c r="DR765" s="4"/>
      <c r="DS765" s="8"/>
      <c r="DT765" s="8"/>
      <c r="DU765" s="8"/>
      <c r="DV765" s="4"/>
      <c r="DW765" s="8"/>
      <c r="DX765" s="4"/>
      <c r="DY765" s="8"/>
      <c r="DZ765" s="8"/>
      <c r="EA765" s="8"/>
      <c r="EB765" s="4"/>
      <c r="EC765" s="8"/>
      <c r="ED765" s="4"/>
      <c r="EE765" s="8"/>
      <c r="EF765" s="8"/>
      <c r="EG765" s="8"/>
      <c r="EH765" s="4"/>
      <c r="EI765" s="8"/>
      <c r="EJ765" s="4"/>
      <c r="EK765" s="8"/>
      <c r="EL765" s="8"/>
      <c r="EM765" s="8"/>
      <c r="EN765" s="4"/>
      <c r="EO765" s="8"/>
      <c r="EP765" s="4"/>
      <c r="EQ765" s="8"/>
      <c r="ER765" s="8"/>
      <c r="ES765" s="8"/>
      <c r="ET765" s="4"/>
      <c r="EU765" s="8"/>
      <c r="EV765" s="4"/>
      <c r="EW765" s="8"/>
      <c r="EX765" s="8">
        <v>0</v>
      </c>
      <c r="EY765" s="8">
        <v>-11.3348329931564</v>
      </c>
      <c r="EZ765" s="4"/>
      <c r="FA765" s="8">
        <v>-14.347971785328401</v>
      </c>
      <c r="FB765" s="4"/>
      <c r="FC765" s="8">
        <v>2.8666666666666698</v>
      </c>
      <c r="FD765" s="7">
        <v>0</v>
      </c>
      <c r="FE765" s="7">
        <v>0</v>
      </c>
      <c r="FF765" s="4"/>
      <c r="FG765" s="7">
        <v>0</v>
      </c>
      <c r="FH765" s="4"/>
      <c r="FI765" s="7">
        <v>0</v>
      </c>
      <c r="FJ765" s="7">
        <v>0</v>
      </c>
      <c r="FK765" s="7">
        <v>0</v>
      </c>
      <c r="FL765" s="4"/>
      <c r="FM765" s="7">
        <v>0</v>
      </c>
      <c r="FN765" s="4"/>
      <c r="FO765" s="7">
        <v>0</v>
      </c>
      <c r="FP765" s="7">
        <v>0</v>
      </c>
      <c r="FQ765" s="7">
        <v>0</v>
      </c>
      <c r="FR765" s="4"/>
      <c r="FS765" s="7">
        <v>0</v>
      </c>
      <c r="FT765" s="4"/>
      <c r="FU765" s="7">
        <v>0</v>
      </c>
      <c r="FV765" s="7">
        <v>0</v>
      </c>
      <c r="FW765" s="7">
        <v>0</v>
      </c>
      <c r="FX765" s="4"/>
      <c r="FY765" s="7">
        <v>0</v>
      </c>
      <c r="FZ765" s="4"/>
      <c r="GA765" s="7">
        <v>0</v>
      </c>
      <c r="GB765" s="7">
        <v>0</v>
      </c>
      <c r="GC765" s="7">
        <v>0</v>
      </c>
      <c r="GD765" s="4"/>
      <c r="GE765" s="7">
        <v>0</v>
      </c>
      <c r="GF765" s="4"/>
      <c r="GG765" s="7">
        <v>0</v>
      </c>
      <c r="GH765" s="7">
        <v>0</v>
      </c>
      <c r="GI765" s="7">
        <v>0</v>
      </c>
      <c r="GJ765" s="4"/>
      <c r="GK765" s="7">
        <v>0</v>
      </c>
      <c r="GL765" s="4"/>
      <c r="GM765" s="7">
        <v>0</v>
      </c>
      <c r="GN765" s="7">
        <v>0</v>
      </c>
      <c r="GO765" s="7">
        <v>0</v>
      </c>
      <c r="GP765" s="4"/>
      <c r="GQ765" s="7">
        <v>0</v>
      </c>
      <c r="GR765" s="4"/>
      <c r="GS765" s="7">
        <v>0</v>
      </c>
      <c r="GT765" s="7">
        <v>0</v>
      </c>
      <c r="GU765" s="7">
        <v>-11.3348329931564</v>
      </c>
      <c r="GV765" s="4"/>
      <c r="GW765" s="7">
        <v>-14.347971785328401</v>
      </c>
      <c r="GX765" s="4"/>
      <c r="GY765" s="7">
        <v>2.8666666666666698</v>
      </c>
      <c r="GZ765" s="3"/>
    </row>
    <row r="766" spans="1:208" s="11" customFormat="1" x14ac:dyDescent="0.25">
      <c r="A766" s="7" t="s">
        <v>220</v>
      </c>
      <c r="B766" s="7" t="s">
        <v>1662</v>
      </c>
      <c r="C766" s="7" t="s">
        <v>1663</v>
      </c>
      <c r="D766" s="33" t="s">
        <v>241</v>
      </c>
      <c r="E766" s="7"/>
      <c r="F766" s="8"/>
      <c r="G766" s="8"/>
      <c r="H766" s="8"/>
      <c r="I766" s="8">
        <v>0</v>
      </c>
      <c r="J766" s="8">
        <v>408.94995296668299</v>
      </c>
      <c r="K766" s="8">
        <v>352.14318656356102</v>
      </c>
      <c r="L766" s="8">
        <v>177.279632700234</v>
      </c>
      <c r="M766" s="8">
        <v>49.260428779262298</v>
      </c>
      <c r="N766" s="8">
        <v>0</v>
      </c>
      <c r="O766" s="8">
        <v>0</v>
      </c>
      <c r="P766" s="8"/>
      <c r="Q766" s="8">
        <v>0</v>
      </c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>
        <v>0</v>
      </c>
      <c r="AD766" s="8">
        <v>0</v>
      </c>
      <c r="AE766" s="8">
        <v>761.093139530244</v>
      </c>
      <c r="AF766" s="8">
        <v>226.54006147949599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987.63320100973999</v>
      </c>
      <c r="AQ766" s="8">
        <v>0</v>
      </c>
      <c r="AR766" s="8"/>
      <c r="AS766" s="8"/>
      <c r="AT766" s="8"/>
      <c r="AU766" s="8">
        <f t="shared" si="58"/>
        <v>-987.63320100973999</v>
      </c>
      <c r="AV766" s="8">
        <f t="shared" si="59"/>
        <v>0</v>
      </c>
      <c r="AW766" s="8">
        <f t="shared" si="60"/>
        <v>0</v>
      </c>
      <c r="AX766" s="8">
        <v>-128.01920392097099</v>
      </c>
      <c r="AY766" s="8">
        <v>-49.260428779262298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9">
        <v>0</v>
      </c>
      <c r="BM766" s="8" t="s">
        <v>268</v>
      </c>
      <c r="BN766" s="7" t="s">
        <v>268</v>
      </c>
      <c r="BO766" s="10"/>
      <c r="BP766" s="10"/>
      <c r="BQ766" s="7" t="s">
        <v>252</v>
      </c>
      <c r="BR766" s="8">
        <v>0</v>
      </c>
      <c r="BS766" s="8">
        <v>-1.47075899577229</v>
      </c>
      <c r="BT766" s="4"/>
      <c r="BU766" s="8">
        <v>-1.4124590200081999</v>
      </c>
      <c r="BV766" s="4"/>
      <c r="BW766" s="8">
        <v>0</v>
      </c>
      <c r="BX766" s="8">
        <v>0</v>
      </c>
      <c r="BY766" s="8">
        <v>4.6766435061464497E-3</v>
      </c>
      <c r="BZ766" s="4"/>
      <c r="CA766" s="8">
        <v>4.6766435061464497E-3</v>
      </c>
      <c r="CB766" s="4"/>
      <c r="CC766" s="8">
        <v>0</v>
      </c>
      <c r="CD766" s="8"/>
      <c r="CE766" s="8"/>
      <c r="CF766" s="4"/>
      <c r="CG766" s="8"/>
      <c r="CH766" s="4"/>
      <c r="CI766" s="8"/>
      <c r="CJ766" s="8">
        <v>0</v>
      </c>
      <c r="CK766" s="8">
        <v>-5.6559846617365104E-3</v>
      </c>
      <c r="CL766" s="4"/>
      <c r="CM766" s="8">
        <v>-5.6559846617365104E-3</v>
      </c>
      <c r="CN766" s="4"/>
      <c r="CO766" s="8">
        <v>0</v>
      </c>
      <c r="CP766" s="8"/>
      <c r="CQ766" s="8"/>
      <c r="CR766" s="4"/>
      <c r="CS766" s="8"/>
      <c r="CT766" s="4"/>
      <c r="CU766" s="8"/>
      <c r="CV766" s="8"/>
      <c r="CW766" s="8"/>
      <c r="CX766" s="4"/>
      <c r="CY766" s="8"/>
      <c r="CZ766" s="4"/>
      <c r="DA766" s="8"/>
      <c r="DB766" s="8"/>
      <c r="DC766" s="8"/>
      <c r="DD766" s="4"/>
      <c r="DE766" s="8"/>
      <c r="DF766" s="4"/>
      <c r="DG766" s="8"/>
      <c r="DH766" s="8"/>
      <c r="DI766" s="8"/>
      <c r="DJ766" s="4"/>
      <c r="DK766" s="8"/>
      <c r="DL766" s="4"/>
      <c r="DM766" s="8"/>
      <c r="DN766" s="8"/>
      <c r="DO766" s="8"/>
      <c r="DP766" s="4"/>
      <c r="DQ766" s="8"/>
      <c r="DR766" s="4"/>
      <c r="DS766" s="8"/>
      <c r="DT766" s="8"/>
      <c r="DU766" s="8"/>
      <c r="DV766" s="4"/>
      <c r="DW766" s="8"/>
      <c r="DX766" s="4"/>
      <c r="DY766" s="8"/>
      <c r="DZ766" s="8"/>
      <c r="EA766" s="8"/>
      <c r="EB766" s="4"/>
      <c r="EC766" s="8"/>
      <c r="ED766" s="4"/>
      <c r="EE766" s="8"/>
      <c r="EF766" s="8"/>
      <c r="EG766" s="8"/>
      <c r="EH766" s="4"/>
      <c r="EI766" s="8"/>
      <c r="EJ766" s="4"/>
      <c r="EK766" s="8"/>
      <c r="EL766" s="8"/>
      <c r="EM766" s="8"/>
      <c r="EN766" s="4"/>
      <c r="EO766" s="8"/>
      <c r="EP766" s="4"/>
      <c r="EQ766" s="8"/>
      <c r="ER766" s="8"/>
      <c r="ES766" s="8"/>
      <c r="ET766" s="4"/>
      <c r="EU766" s="8"/>
      <c r="EV766" s="4"/>
      <c r="EW766" s="8"/>
      <c r="EX766" s="8"/>
      <c r="EY766" s="8"/>
      <c r="EZ766" s="4"/>
      <c r="FA766" s="8"/>
      <c r="FB766" s="4"/>
      <c r="FC766" s="8"/>
      <c r="FD766" s="7">
        <v>0</v>
      </c>
      <c r="FE766" s="7">
        <v>-1.4660823522661499</v>
      </c>
      <c r="FF766" s="4"/>
      <c r="FG766" s="7">
        <v>-1.4077823765020501</v>
      </c>
      <c r="FH766" s="4"/>
      <c r="FI766" s="7">
        <v>0</v>
      </c>
      <c r="FJ766" s="7">
        <v>0</v>
      </c>
      <c r="FK766" s="7">
        <v>-5.6559846617365104E-3</v>
      </c>
      <c r="FL766" s="4"/>
      <c r="FM766" s="7">
        <v>-5.6559846617365104E-3</v>
      </c>
      <c r="FN766" s="4"/>
      <c r="FO766" s="7">
        <v>0</v>
      </c>
      <c r="FP766" s="7">
        <v>0</v>
      </c>
      <c r="FQ766" s="7">
        <v>0</v>
      </c>
      <c r="FR766" s="4"/>
      <c r="FS766" s="7">
        <v>0</v>
      </c>
      <c r="FT766" s="4"/>
      <c r="FU766" s="7">
        <v>0</v>
      </c>
      <c r="FV766" s="7">
        <v>0</v>
      </c>
      <c r="FW766" s="7">
        <v>0</v>
      </c>
      <c r="FX766" s="4"/>
      <c r="FY766" s="7">
        <v>0</v>
      </c>
      <c r="FZ766" s="4"/>
      <c r="GA766" s="7">
        <v>0</v>
      </c>
      <c r="GB766" s="7">
        <v>0</v>
      </c>
      <c r="GC766" s="7">
        <v>0</v>
      </c>
      <c r="GD766" s="4"/>
      <c r="GE766" s="7">
        <v>0</v>
      </c>
      <c r="GF766" s="4"/>
      <c r="GG766" s="7">
        <v>0</v>
      </c>
      <c r="GH766" s="7">
        <v>0</v>
      </c>
      <c r="GI766" s="7">
        <v>0</v>
      </c>
      <c r="GJ766" s="4"/>
      <c r="GK766" s="7">
        <v>0</v>
      </c>
      <c r="GL766" s="4"/>
      <c r="GM766" s="7">
        <v>0</v>
      </c>
      <c r="GN766" s="7">
        <v>0</v>
      </c>
      <c r="GO766" s="7">
        <v>0</v>
      </c>
      <c r="GP766" s="4"/>
      <c r="GQ766" s="7">
        <v>0</v>
      </c>
      <c r="GR766" s="4"/>
      <c r="GS766" s="7">
        <v>0</v>
      </c>
      <c r="GT766" s="7">
        <v>0</v>
      </c>
      <c r="GU766" s="7">
        <v>0</v>
      </c>
      <c r="GV766" s="4"/>
      <c r="GW766" s="7">
        <v>0</v>
      </c>
      <c r="GX766" s="4"/>
      <c r="GY766" s="7">
        <v>0</v>
      </c>
      <c r="GZ766" s="3"/>
    </row>
    <row r="767" spans="1:208" s="12" customFormat="1" x14ac:dyDescent="0.25">
      <c r="A767" s="7" t="s">
        <v>220</v>
      </c>
      <c r="B767" s="7" t="s">
        <v>1664</v>
      </c>
      <c r="C767" s="7" t="s">
        <v>1665</v>
      </c>
      <c r="D767" s="33" t="s">
        <v>231</v>
      </c>
      <c r="E767" s="7"/>
      <c r="F767" s="8"/>
      <c r="G767" s="8"/>
      <c r="H767" s="8">
        <v>18.3141958012171</v>
      </c>
      <c r="I767" s="8">
        <v>22.671157702134</v>
      </c>
      <c r="J767" s="8">
        <v>23.032492532272101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>
        <v>0</v>
      </c>
      <c r="AD767" s="8">
        <v>40.985353503351099</v>
      </c>
      <c r="AE767" s="8">
        <v>23.032492532272101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40.985353503351099</v>
      </c>
      <c r="AP767" s="8">
        <v>23.032492532272101</v>
      </c>
      <c r="AQ767" s="8">
        <v>0</v>
      </c>
      <c r="AR767" s="8"/>
      <c r="AS767" s="8"/>
      <c r="AT767" s="8"/>
      <c r="AU767" s="8">
        <f t="shared" si="58"/>
        <v>-23.032492532272101</v>
      </c>
      <c r="AV767" s="8">
        <f t="shared" si="59"/>
        <v>0</v>
      </c>
      <c r="AW767" s="8">
        <f t="shared" si="60"/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0</v>
      </c>
      <c r="BJ767" s="8">
        <v>0</v>
      </c>
      <c r="BK767" s="8">
        <v>0</v>
      </c>
      <c r="BL767" s="9">
        <v>0</v>
      </c>
      <c r="BM767" s="8" t="s">
        <v>268</v>
      </c>
      <c r="BN767" s="7" t="s">
        <v>268</v>
      </c>
      <c r="BO767" s="10"/>
      <c r="BP767" s="10"/>
      <c r="BQ767" s="7" t="s">
        <v>252</v>
      </c>
      <c r="BR767" s="8">
        <v>0</v>
      </c>
      <c r="BS767" s="8">
        <v>0</v>
      </c>
      <c r="BT767" s="4"/>
      <c r="BU767" s="8">
        <v>9.6534418638059094</v>
      </c>
      <c r="BV767" s="4"/>
      <c r="BW767" s="8">
        <v>0</v>
      </c>
      <c r="BX767" s="8">
        <v>0</v>
      </c>
      <c r="BY767" s="8">
        <v>0</v>
      </c>
      <c r="BZ767" s="4"/>
      <c r="CA767" s="8">
        <v>0.13807966533100799</v>
      </c>
      <c r="CB767" s="4"/>
      <c r="CC767" s="8">
        <v>0</v>
      </c>
      <c r="CD767" s="8">
        <v>0</v>
      </c>
      <c r="CE767" s="8">
        <v>0</v>
      </c>
      <c r="CF767" s="4"/>
      <c r="CG767" s="8">
        <v>5.8959207967902403</v>
      </c>
      <c r="CH767" s="4"/>
      <c r="CI767" s="8">
        <v>0</v>
      </c>
      <c r="CJ767" s="8"/>
      <c r="CK767" s="8"/>
      <c r="CL767" s="4"/>
      <c r="CM767" s="8"/>
      <c r="CN767" s="4"/>
      <c r="CO767" s="8"/>
      <c r="CP767" s="8"/>
      <c r="CQ767" s="8"/>
      <c r="CR767" s="4"/>
      <c r="CS767" s="8"/>
      <c r="CT767" s="4"/>
      <c r="CU767" s="8"/>
      <c r="CV767" s="8"/>
      <c r="CW767" s="8"/>
      <c r="CX767" s="4"/>
      <c r="CY767" s="8"/>
      <c r="CZ767" s="4"/>
      <c r="DA767" s="8"/>
      <c r="DB767" s="8"/>
      <c r="DC767" s="8"/>
      <c r="DD767" s="4"/>
      <c r="DE767" s="8"/>
      <c r="DF767" s="4"/>
      <c r="DG767" s="8"/>
      <c r="DH767" s="8"/>
      <c r="DI767" s="8"/>
      <c r="DJ767" s="4"/>
      <c r="DK767" s="8"/>
      <c r="DL767" s="4"/>
      <c r="DM767" s="8"/>
      <c r="DN767" s="8"/>
      <c r="DO767" s="8"/>
      <c r="DP767" s="4"/>
      <c r="DQ767" s="8"/>
      <c r="DR767" s="4"/>
      <c r="DS767" s="8"/>
      <c r="DT767" s="8"/>
      <c r="DU767" s="8"/>
      <c r="DV767" s="4"/>
      <c r="DW767" s="8"/>
      <c r="DX767" s="4"/>
      <c r="DY767" s="8"/>
      <c r="DZ767" s="8"/>
      <c r="EA767" s="8"/>
      <c r="EB767" s="4"/>
      <c r="EC767" s="8"/>
      <c r="ED767" s="4"/>
      <c r="EE767" s="8"/>
      <c r="EF767" s="8"/>
      <c r="EG767" s="8"/>
      <c r="EH767" s="4"/>
      <c r="EI767" s="8"/>
      <c r="EJ767" s="4"/>
      <c r="EK767" s="8"/>
      <c r="EL767" s="8"/>
      <c r="EM767" s="8"/>
      <c r="EN767" s="4"/>
      <c r="EO767" s="8"/>
      <c r="EP767" s="4"/>
      <c r="EQ767" s="8"/>
      <c r="ER767" s="8"/>
      <c r="ES767" s="8"/>
      <c r="ET767" s="4"/>
      <c r="EU767" s="8"/>
      <c r="EV767" s="4"/>
      <c r="EW767" s="8"/>
      <c r="EX767" s="8"/>
      <c r="EY767" s="8"/>
      <c r="EZ767" s="4"/>
      <c r="FA767" s="8"/>
      <c r="FB767" s="4"/>
      <c r="FC767" s="8"/>
      <c r="FD767" s="7">
        <v>0</v>
      </c>
      <c r="FE767" s="7">
        <v>0</v>
      </c>
      <c r="FF767" s="4"/>
      <c r="FG767" s="7">
        <v>9.7915215291369204</v>
      </c>
      <c r="FH767" s="4"/>
      <c r="FI767" s="7">
        <v>0</v>
      </c>
      <c r="FJ767" s="7">
        <v>0</v>
      </c>
      <c r="FK767" s="7">
        <v>0</v>
      </c>
      <c r="FL767" s="4"/>
      <c r="FM767" s="7">
        <v>5.8959207967902403</v>
      </c>
      <c r="FN767" s="4"/>
      <c r="FO767" s="7">
        <v>0</v>
      </c>
      <c r="FP767" s="7">
        <v>0</v>
      </c>
      <c r="FQ767" s="7">
        <v>0</v>
      </c>
      <c r="FR767" s="4"/>
      <c r="FS767" s="7">
        <v>0</v>
      </c>
      <c r="FT767" s="4"/>
      <c r="FU767" s="7">
        <v>0</v>
      </c>
      <c r="FV767" s="7">
        <v>0</v>
      </c>
      <c r="FW767" s="7">
        <v>0</v>
      </c>
      <c r="FX767" s="4"/>
      <c r="FY767" s="7">
        <v>0</v>
      </c>
      <c r="FZ767" s="4"/>
      <c r="GA767" s="7">
        <v>0</v>
      </c>
      <c r="GB767" s="7">
        <v>0</v>
      </c>
      <c r="GC767" s="7">
        <v>0</v>
      </c>
      <c r="GD767" s="4"/>
      <c r="GE767" s="7">
        <v>0</v>
      </c>
      <c r="GF767" s="4"/>
      <c r="GG767" s="7">
        <v>0</v>
      </c>
      <c r="GH767" s="7">
        <v>0</v>
      </c>
      <c r="GI767" s="7">
        <v>0</v>
      </c>
      <c r="GJ767" s="4"/>
      <c r="GK767" s="7">
        <v>0</v>
      </c>
      <c r="GL767" s="4"/>
      <c r="GM767" s="7">
        <v>0</v>
      </c>
      <c r="GN767" s="7">
        <v>0</v>
      </c>
      <c r="GO767" s="7">
        <v>0</v>
      </c>
      <c r="GP767" s="4"/>
      <c r="GQ767" s="7">
        <v>0</v>
      </c>
      <c r="GR767" s="4"/>
      <c r="GS767" s="7">
        <v>0</v>
      </c>
      <c r="GT767" s="7">
        <v>0</v>
      </c>
      <c r="GU767" s="7">
        <v>0</v>
      </c>
      <c r="GV767" s="4"/>
      <c r="GW767" s="7">
        <v>0</v>
      </c>
      <c r="GX767" s="4"/>
      <c r="GY767" s="7">
        <v>0</v>
      </c>
      <c r="GZ767" s="2"/>
    </row>
    <row r="768" spans="1:208" x14ac:dyDescent="0.25">
      <c r="A768" s="7" t="s">
        <v>220</v>
      </c>
      <c r="B768" s="7" t="s">
        <v>1666</v>
      </c>
      <c r="C768" s="7" t="s">
        <v>1667</v>
      </c>
      <c r="D768" s="33" t="s">
        <v>248</v>
      </c>
      <c r="E768" s="7"/>
      <c r="F768" s="8">
        <v>0</v>
      </c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/>
      <c r="AQ768" s="8"/>
      <c r="AR768" s="8"/>
      <c r="AS768" s="8"/>
      <c r="AT768" s="8"/>
      <c r="AU768" s="8">
        <f t="shared" si="58"/>
        <v>0</v>
      </c>
      <c r="AV768" s="8">
        <f t="shared" si="59"/>
        <v>0</v>
      </c>
      <c r="AW768" s="8">
        <f t="shared" si="60"/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9">
        <v>0</v>
      </c>
      <c r="BM768" s="8" t="s">
        <v>268</v>
      </c>
      <c r="BN768" s="7" t="s">
        <v>268</v>
      </c>
      <c r="BO768" s="10"/>
      <c r="BP768" s="10"/>
      <c r="BQ768" s="7" t="s">
        <v>252</v>
      </c>
      <c r="BR768" s="8"/>
      <c r="BS768" s="8"/>
      <c r="BT768" s="4"/>
      <c r="BU768" s="8"/>
      <c r="BV768" s="4"/>
      <c r="BW768" s="8"/>
      <c r="BX768" s="8"/>
      <c r="BY768" s="8"/>
      <c r="BZ768" s="4"/>
      <c r="CA768" s="8"/>
      <c r="CB768" s="4"/>
      <c r="CC768" s="8"/>
      <c r="CD768" s="8"/>
      <c r="CE768" s="8"/>
      <c r="CF768" s="4"/>
      <c r="CG768" s="8"/>
      <c r="CH768" s="4"/>
      <c r="CI768" s="8"/>
      <c r="CJ768" s="8"/>
      <c r="CK768" s="8"/>
      <c r="CL768" s="4"/>
      <c r="CM768" s="8"/>
      <c r="CN768" s="4"/>
      <c r="CO768" s="8"/>
      <c r="CP768" s="8"/>
      <c r="CQ768" s="8"/>
      <c r="CR768" s="4"/>
      <c r="CS768" s="8"/>
      <c r="CT768" s="4"/>
      <c r="CU768" s="8"/>
      <c r="CV768" s="8"/>
      <c r="CW768" s="8"/>
      <c r="CX768" s="4"/>
      <c r="CY768" s="8"/>
      <c r="CZ768" s="4"/>
      <c r="DA768" s="8"/>
      <c r="DB768" s="8"/>
      <c r="DC768" s="8"/>
      <c r="DD768" s="4"/>
      <c r="DE768" s="8"/>
      <c r="DF768" s="4"/>
      <c r="DG768" s="8"/>
      <c r="DH768" s="8"/>
      <c r="DI768" s="8"/>
      <c r="DJ768" s="4"/>
      <c r="DK768" s="8"/>
      <c r="DL768" s="4"/>
      <c r="DM768" s="8"/>
      <c r="DN768" s="8"/>
      <c r="DO768" s="8"/>
      <c r="DP768" s="4"/>
      <c r="DQ768" s="8"/>
      <c r="DR768" s="4"/>
      <c r="DS768" s="8"/>
      <c r="DT768" s="8"/>
      <c r="DU768" s="8"/>
      <c r="DV768" s="4"/>
      <c r="DW768" s="8"/>
      <c r="DX768" s="4"/>
      <c r="DY768" s="8"/>
      <c r="DZ768" s="8"/>
      <c r="EA768" s="8"/>
      <c r="EB768" s="4"/>
      <c r="EC768" s="8"/>
      <c r="ED768" s="4"/>
      <c r="EE768" s="8"/>
      <c r="EF768" s="8"/>
      <c r="EG768" s="8"/>
      <c r="EH768" s="4"/>
      <c r="EI768" s="8"/>
      <c r="EJ768" s="4"/>
      <c r="EK768" s="8"/>
      <c r="EL768" s="8"/>
      <c r="EM768" s="8"/>
      <c r="EN768" s="4"/>
      <c r="EO768" s="8"/>
      <c r="EP768" s="4"/>
      <c r="EQ768" s="8"/>
      <c r="ER768" s="8"/>
      <c r="ES768" s="8"/>
      <c r="ET768" s="4"/>
      <c r="EU768" s="8"/>
      <c r="EV768" s="4"/>
      <c r="EW768" s="8"/>
      <c r="EX768" s="8"/>
      <c r="EY768" s="8"/>
      <c r="EZ768" s="4"/>
      <c r="FA768" s="8"/>
      <c r="FB768" s="4"/>
      <c r="FC768" s="8"/>
      <c r="FD768" s="7">
        <v>0</v>
      </c>
      <c r="FE768" s="7">
        <v>0</v>
      </c>
      <c r="FF768" s="4"/>
      <c r="FG768" s="7">
        <v>0</v>
      </c>
      <c r="FH768" s="4"/>
      <c r="FI768" s="7">
        <v>0</v>
      </c>
      <c r="FJ768" s="7">
        <v>0</v>
      </c>
      <c r="FK768" s="7">
        <v>0</v>
      </c>
      <c r="FL768" s="4"/>
      <c r="FM768" s="7">
        <v>0</v>
      </c>
      <c r="FN768" s="4"/>
      <c r="FO768" s="7">
        <v>0</v>
      </c>
      <c r="FP768" s="7">
        <v>0</v>
      </c>
      <c r="FQ768" s="7">
        <v>0</v>
      </c>
      <c r="FR768" s="4"/>
      <c r="FS768" s="7">
        <v>0</v>
      </c>
      <c r="FT768" s="4"/>
      <c r="FU768" s="7">
        <v>0</v>
      </c>
      <c r="FV768" s="7">
        <v>0</v>
      </c>
      <c r="FW768" s="7">
        <v>0</v>
      </c>
      <c r="FX768" s="4"/>
      <c r="FY768" s="7">
        <v>0</v>
      </c>
      <c r="FZ768" s="4"/>
      <c r="GA768" s="7">
        <v>0</v>
      </c>
      <c r="GB768" s="7">
        <v>0</v>
      </c>
      <c r="GC768" s="7">
        <v>0</v>
      </c>
      <c r="GD768" s="4"/>
      <c r="GE768" s="7">
        <v>0</v>
      </c>
      <c r="GF768" s="4"/>
      <c r="GG768" s="7">
        <v>0</v>
      </c>
      <c r="GH768" s="7">
        <v>0</v>
      </c>
      <c r="GI768" s="7">
        <v>0</v>
      </c>
      <c r="GJ768" s="4"/>
      <c r="GK768" s="7">
        <v>0</v>
      </c>
      <c r="GL768" s="4"/>
      <c r="GM768" s="7">
        <v>0</v>
      </c>
      <c r="GN768" s="7">
        <v>0</v>
      </c>
      <c r="GO768" s="7">
        <v>0</v>
      </c>
      <c r="GP768" s="4"/>
      <c r="GQ768" s="7">
        <v>0</v>
      </c>
      <c r="GR768" s="4"/>
      <c r="GS768" s="7">
        <v>0</v>
      </c>
      <c r="GT768" s="7">
        <v>0</v>
      </c>
      <c r="GU768" s="7">
        <v>0</v>
      </c>
      <c r="GV768" s="4"/>
      <c r="GW768" s="7">
        <v>0</v>
      </c>
      <c r="GX768" s="4"/>
      <c r="GY768" s="7">
        <v>0</v>
      </c>
    </row>
    <row r="769" spans="1:207" x14ac:dyDescent="0.25">
      <c r="A769" s="7" t="s">
        <v>220</v>
      </c>
      <c r="B769" s="7" t="s">
        <v>1668</v>
      </c>
      <c r="C769" s="7" t="s">
        <v>1669</v>
      </c>
      <c r="D769" s="33" t="s">
        <v>453</v>
      </c>
      <c r="E769" s="7" t="s">
        <v>280</v>
      </c>
      <c r="F769" s="8">
        <v>53.317067254903598</v>
      </c>
      <c r="G769" s="8">
        <v>148.69997633951701</v>
      </c>
      <c r="H769" s="8">
        <v>76.476824390777495</v>
      </c>
      <c r="I769" s="8">
        <v>30.738589356810799</v>
      </c>
      <c r="J769" s="8">
        <v>31.8519348842322</v>
      </c>
      <c r="K769" s="8">
        <v>32.0973571895737</v>
      </c>
      <c r="L769" s="8">
        <v>31.729836131355</v>
      </c>
      <c r="M769" s="8">
        <v>35.647831136574602</v>
      </c>
      <c r="N769" s="8">
        <v>35.3629489589268</v>
      </c>
      <c r="O769" s="8">
        <v>35.739482931627698</v>
      </c>
      <c r="P769" s="8">
        <v>36.609121741239797</v>
      </c>
      <c r="Q769" s="8">
        <v>35.403714362720798</v>
      </c>
      <c r="R769" s="8">
        <v>35.190014625051397</v>
      </c>
      <c r="S769" s="8">
        <v>35.367027548764703</v>
      </c>
      <c r="T769" s="8">
        <v>29.1267264051864</v>
      </c>
      <c r="U769" s="8">
        <v>-2.6075486486171599E-3</v>
      </c>
      <c r="V769" s="8"/>
      <c r="W769" s="8"/>
      <c r="X769" s="8"/>
      <c r="Y769" s="8"/>
      <c r="Z769" s="8"/>
      <c r="AA769" s="8"/>
      <c r="AB769" s="8"/>
      <c r="AC769" s="8">
        <v>202.01704359441999</v>
      </c>
      <c r="AD769" s="8">
        <v>107.215413747588</v>
      </c>
      <c r="AE769" s="8">
        <v>63.949292073805999</v>
      </c>
      <c r="AF769" s="8">
        <v>67.377667267929596</v>
      </c>
      <c r="AG769" s="8">
        <v>71.102431890554499</v>
      </c>
      <c r="AH769" s="8">
        <v>72.012836103960595</v>
      </c>
      <c r="AI769" s="8">
        <v>70.5570421738161</v>
      </c>
      <c r="AJ769" s="8">
        <v>29.124118856537802</v>
      </c>
      <c r="AK769" s="8">
        <v>0</v>
      </c>
      <c r="AL769" s="8">
        <v>0</v>
      </c>
      <c r="AM769" s="8">
        <v>0</v>
      </c>
      <c r="AN769" s="8">
        <v>0</v>
      </c>
      <c r="AO769" s="8">
        <v>309.23245734200901</v>
      </c>
      <c r="AP769" s="8">
        <v>131.326959341736</v>
      </c>
      <c r="AQ769" s="8">
        <v>143.11526799451499</v>
      </c>
      <c r="AR769" s="8">
        <v>99.681161030353906</v>
      </c>
      <c r="AS769" s="8"/>
      <c r="AT769" s="8"/>
      <c r="AU769" s="8">
        <f t="shared" si="58"/>
        <v>11.788308652778994</v>
      </c>
      <c r="AV769" s="8">
        <f t="shared" si="59"/>
        <v>-43.434106964161089</v>
      </c>
      <c r="AW769" s="8">
        <f t="shared" si="60"/>
        <v>-99.681161030353906</v>
      </c>
      <c r="AX769" s="8">
        <v>3.91799500521959</v>
      </c>
      <c r="AY769" s="8">
        <v>-0.28488217764781598</v>
      </c>
      <c r="AZ769" s="8">
        <v>0.37653397270094002</v>
      </c>
      <c r="BA769" s="8">
        <v>0.86963880961205597</v>
      </c>
      <c r="BB769" s="8">
        <v>-1.2054073785189601</v>
      </c>
      <c r="BC769" s="8">
        <v>-0.21369973766939401</v>
      </c>
      <c r="BD769" s="8">
        <v>0.177012923713214</v>
      </c>
      <c r="BE769" s="8">
        <v>-6.2403011435782698</v>
      </c>
      <c r="BF769" s="8">
        <v>-29.129333953835001</v>
      </c>
      <c r="BG769" s="8">
        <v>2.6075486486171599E-3</v>
      </c>
      <c r="BH769" s="8">
        <v>0</v>
      </c>
      <c r="BI769" s="8">
        <v>0</v>
      </c>
      <c r="BJ769" s="8">
        <v>0</v>
      </c>
      <c r="BK769" s="8">
        <v>0</v>
      </c>
      <c r="BL769" s="9">
        <v>0</v>
      </c>
      <c r="BM769" s="8" t="s">
        <v>268</v>
      </c>
      <c r="BN769" s="7" t="s">
        <v>268</v>
      </c>
      <c r="BO769" s="10"/>
      <c r="BP769" s="10"/>
      <c r="BQ769" s="7" t="s">
        <v>252</v>
      </c>
      <c r="BR769" s="8">
        <v>35.831428887886098</v>
      </c>
      <c r="BS769" s="8">
        <v>24.327938023753699</v>
      </c>
      <c r="BT769" s="4">
        <v>0.67895528531318095</v>
      </c>
      <c r="BU769" s="8">
        <v>11.121484486888599</v>
      </c>
      <c r="BV769" s="4">
        <v>0.31038350498627498</v>
      </c>
      <c r="BW769" s="8">
        <v>10.486000000000001</v>
      </c>
      <c r="BX769" s="8">
        <v>38.564230906916002</v>
      </c>
      <c r="BY769" s="8">
        <v>26.1841839321031</v>
      </c>
      <c r="BZ769" s="4">
        <v>0.67897591411339098</v>
      </c>
      <c r="CA769" s="8">
        <v>13.802139041898601</v>
      </c>
      <c r="CB769" s="4">
        <v>0.35790002075273902</v>
      </c>
      <c r="CC769" s="8">
        <v>10.199999999999999</v>
      </c>
      <c r="CD769" s="8">
        <v>40.212690766324002</v>
      </c>
      <c r="CE769" s="8">
        <v>27.800023640408099</v>
      </c>
      <c r="CF769" s="4">
        <v>0.69132463186694104</v>
      </c>
      <c r="CG769" s="8">
        <v>16.797083556320299</v>
      </c>
      <c r="CH769" s="4">
        <v>0.41770603349893198</v>
      </c>
      <c r="CI769" s="8">
        <v>10.199999999999999</v>
      </c>
      <c r="CJ769" s="8">
        <v>39.101800657098103</v>
      </c>
      <c r="CK769" s="8">
        <v>26.555736397657402</v>
      </c>
      <c r="CL769" s="4">
        <v>0.67914356759518602</v>
      </c>
      <c r="CM769" s="8">
        <v>15.4168929933938</v>
      </c>
      <c r="CN769" s="4">
        <v>0.39427578102071797</v>
      </c>
      <c r="CO769" s="8">
        <v>10.5225806451613</v>
      </c>
      <c r="CP769" s="8">
        <v>39.042444273531501</v>
      </c>
      <c r="CQ769" s="8">
        <v>28.049285302513098</v>
      </c>
      <c r="CR769" s="4">
        <v>0.71843056510498604</v>
      </c>
      <c r="CS769" s="8">
        <v>17.9782138186076</v>
      </c>
      <c r="CT769" s="4">
        <v>0.460478695766387</v>
      </c>
      <c r="CU769" s="8">
        <v>10.199999999999999</v>
      </c>
      <c r="CV769" s="8">
        <v>38.240834112663201</v>
      </c>
      <c r="CW769" s="8">
        <v>28.198851099473998</v>
      </c>
      <c r="CX769" s="4">
        <v>0.73740156965185399</v>
      </c>
      <c r="CY769" s="8">
        <v>18.056365085899799</v>
      </c>
      <c r="CZ769" s="4">
        <v>0.47217498009334802</v>
      </c>
      <c r="DA769" s="8">
        <v>10.070967741935499</v>
      </c>
      <c r="DB769" s="8">
        <v>30.616141524806199</v>
      </c>
      <c r="DC769" s="8">
        <v>20.587296167235799</v>
      </c>
      <c r="DD769" s="4">
        <v>0.67243274762612604</v>
      </c>
      <c r="DE769" s="8">
        <v>11.9175149027171</v>
      </c>
      <c r="DF769" s="4">
        <v>0.389255938507507</v>
      </c>
      <c r="DG769" s="8">
        <v>8.8709677419354804</v>
      </c>
      <c r="DH769" s="8">
        <v>-2.69364548494983E-3</v>
      </c>
      <c r="DI769" s="8">
        <v>-2.69364548494983E-3</v>
      </c>
      <c r="DJ769" s="4">
        <v>1</v>
      </c>
      <c r="DK769" s="8">
        <v>-1.4724957306995899E-3</v>
      </c>
      <c r="DL769" s="4">
        <v>-0.54665535569801105</v>
      </c>
      <c r="DM769" s="8">
        <v>0</v>
      </c>
      <c r="DN769" s="8"/>
      <c r="DO769" s="8"/>
      <c r="DP769" s="4"/>
      <c r="DQ769" s="8"/>
      <c r="DR769" s="4"/>
      <c r="DS769" s="8"/>
      <c r="DT769" s="8"/>
      <c r="DU769" s="8"/>
      <c r="DV769" s="4"/>
      <c r="DW769" s="8"/>
      <c r="DX769" s="4"/>
      <c r="DY769" s="8"/>
      <c r="DZ769" s="8"/>
      <c r="EA769" s="8"/>
      <c r="EB769" s="4"/>
      <c r="EC769" s="8"/>
      <c r="ED769" s="4"/>
      <c r="EE769" s="8"/>
      <c r="EF769" s="8"/>
      <c r="EG769" s="8"/>
      <c r="EH769" s="4"/>
      <c r="EI769" s="8"/>
      <c r="EJ769" s="4"/>
      <c r="EK769" s="8"/>
      <c r="EL769" s="8"/>
      <c r="EM769" s="8"/>
      <c r="EN769" s="4"/>
      <c r="EO769" s="8"/>
      <c r="EP769" s="4"/>
      <c r="EQ769" s="8"/>
      <c r="ER769" s="8"/>
      <c r="ES769" s="8"/>
      <c r="ET769" s="4"/>
      <c r="EU769" s="8"/>
      <c r="EV769" s="4"/>
      <c r="EW769" s="8"/>
      <c r="EX769" s="8"/>
      <c r="EY769" s="8"/>
      <c r="EZ769" s="4"/>
      <c r="FA769" s="8"/>
      <c r="FB769" s="4"/>
      <c r="FC769" s="8"/>
      <c r="FD769" s="7">
        <v>74.3956597948021</v>
      </c>
      <c r="FE769" s="7">
        <v>50.512121955856799</v>
      </c>
      <c r="FF769" s="4">
        <v>0.678965978595784</v>
      </c>
      <c r="FG769" s="7">
        <v>24.9236235287872</v>
      </c>
      <c r="FH769" s="4">
        <v>0.33501448333856398</v>
      </c>
      <c r="FI769" s="7">
        <v>20.686</v>
      </c>
      <c r="FJ769" s="7">
        <v>79.314491423422098</v>
      </c>
      <c r="FK769" s="7">
        <v>54.355760038065497</v>
      </c>
      <c r="FL769" s="4">
        <v>0.68531940459513396</v>
      </c>
      <c r="FM769" s="7">
        <v>32.213976549714097</v>
      </c>
      <c r="FN769" s="4">
        <v>0.40615499099324898</v>
      </c>
      <c r="FO769" s="7">
        <v>20.722580645161301</v>
      </c>
      <c r="FP769" s="7">
        <v>77.283278386194695</v>
      </c>
      <c r="FQ769" s="7">
        <v>56.248136401987203</v>
      </c>
      <c r="FR769" s="4">
        <v>0.72781768031252303</v>
      </c>
      <c r="FS769" s="7">
        <v>36.034578904507399</v>
      </c>
      <c r="FT769" s="4">
        <v>0.46626617888073901</v>
      </c>
      <c r="FU769" s="7">
        <v>20.2709677419355</v>
      </c>
      <c r="FV769" s="7">
        <v>30.613447879321299</v>
      </c>
      <c r="FW769" s="7">
        <v>20.584602521750799</v>
      </c>
      <c r="FX769" s="4">
        <v>0.67240392532378901</v>
      </c>
      <c r="FY769" s="7">
        <v>11.916042406986399</v>
      </c>
      <c r="FZ769" s="4">
        <v>0.38924208909625702</v>
      </c>
      <c r="GA769" s="7">
        <v>8.8709677419354804</v>
      </c>
      <c r="GB769" s="7">
        <v>0</v>
      </c>
      <c r="GC769" s="7">
        <v>0</v>
      </c>
      <c r="GD769" s="4"/>
      <c r="GE769" s="7">
        <v>0</v>
      </c>
      <c r="GF769" s="4"/>
      <c r="GG769" s="7">
        <v>0</v>
      </c>
      <c r="GH769" s="7">
        <v>0</v>
      </c>
      <c r="GI769" s="7">
        <v>0</v>
      </c>
      <c r="GJ769" s="4"/>
      <c r="GK769" s="7">
        <v>0</v>
      </c>
      <c r="GL769" s="4"/>
      <c r="GM769" s="7">
        <v>0</v>
      </c>
      <c r="GN769" s="7">
        <v>0</v>
      </c>
      <c r="GO769" s="7">
        <v>0</v>
      </c>
      <c r="GP769" s="4"/>
      <c r="GQ769" s="7">
        <v>0</v>
      </c>
      <c r="GR769" s="4"/>
      <c r="GS769" s="7">
        <v>0</v>
      </c>
      <c r="GT769" s="7">
        <v>0</v>
      </c>
      <c r="GU769" s="7">
        <v>0</v>
      </c>
      <c r="GV769" s="4"/>
      <c r="GW769" s="7">
        <v>0</v>
      </c>
      <c r="GX769" s="4"/>
      <c r="GY769" s="7">
        <v>0</v>
      </c>
    </row>
    <row r="770" spans="1:207" x14ac:dyDescent="0.25">
      <c r="A770" s="7" t="s">
        <v>220</v>
      </c>
      <c r="B770" s="7" t="s">
        <v>1670</v>
      </c>
      <c r="C770" s="7" t="s">
        <v>1671</v>
      </c>
      <c r="D770" s="33" t="s">
        <v>241</v>
      </c>
      <c r="E770" s="7"/>
      <c r="F770" s="8">
        <v>27.517134010604199</v>
      </c>
      <c r="G770" s="8">
        <v>55.214645898064397</v>
      </c>
      <c r="H770" s="8">
        <v>49.602091044657698</v>
      </c>
      <c r="I770" s="8">
        <v>48.403785377445899</v>
      </c>
      <c r="J770" s="8">
        <v>42.664719690515398</v>
      </c>
      <c r="K770" s="8">
        <v>53.078292371222197</v>
      </c>
      <c r="L770" s="8">
        <v>-8.0357694056623892</v>
      </c>
      <c r="M770" s="8">
        <v>51.086063000090498</v>
      </c>
      <c r="N770" s="8">
        <v>105.12738523429201</v>
      </c>
      <c r="O770" s="8">
        <v>22.8953459120772</v>
      </c>
      <c r="P770" s="8">
        <v>0.23138436437797399</v>
      </c>
      <c r="Q770" s="8">
        <v>0</v>
      </c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>
        <v>82.731779908668599</v>
      </c>
      <c r="AD770" s="8">
        <v>98.005876422103697</v>
      </c>
      <c r="AE770" s="8">
        <v>95.743012061737602</v>
      </c>
      <c r="AF770" s="8">
        <v>43.050293594428098</v>
      </c>
      <c r="AG770" s="8">
        <v>128.02273114636901</v>
      </c>
      <c r="AH770" s="8">
        <v>0.23138436437797399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180.73765633077201</v>
      </c>
      <c r="AP770" s="8">
        <v>138.79330565616601</v>
      </c>
      <c r="AQ770" s="8">
        <v>128.254115510747</v>
      </c>
      <c r="AR770" s="8"/>
      <c r="AS770" s="8"/>
      <c r="AT770" s="8"/>
      <c r="AU770" s="8">
        <f t="shared" si="58"/>
        <v>-10.539190145419013</v>
      </c>
      <c r="AV770" s="8">
        <f t="shared" si="59"/>
        <v>-128.254115510747</v>
      </c>
      <c r="AW770" s="8">
        <f t="shared" si="60"/>
        <v>0</v>
      </c>
      <c r="AX770" s="8">
        <v>59.121832405752798</v>
      </c>
      <c r="AY770" s="8">
        <v>54.041322234201402</v>
      </c>
      <c r="AZ770" s="8">
        <v>-82.232039322214703</v>
      </c>
      <c r="BA770" s="8">
        <v>-22.663961547699198</v>
      </c>
      <c r="BB770" s="8">
        <v>-0.23138436437797399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9">
        <v>0</v>
      </c>
      <c r="BM770" s="8" t="s">
        <v>268</v>
      </c>
      <c r="BN770" s="7" t="s">
        <v>249</v>
      </c>
      <c r="BO770" s="10">
        <v>243</v>
      </c>
      <c r="BP770" s="10"/>
      <c r="BQ770" s="7" t="s">
        <v>252</v>
      </c>
      <c r="BR770" s="8">
        <v>105.12738523429201</v>
      </c>
      <c r="BS770" s="8">
        <v>69.783180077668405</v>
      </c>
      <c r="BT770" s="4">
        <v>0.663796402071128</v>
      </c>
      <c r="BU770" s="8">
        <v>65.6115181218766</v>
      </c>
      <c r="BV770" s="4">
        <v>0.62411443008547796</v>
      </c>
      <c r="BW770" s="8">
        <v>3</v>
      </c>
      <c r="BX770" s="8">
        <v>22.8953459120772</v>
      </c>
      <c r="BY770" s="8">
        <v>-4.9113010396567098</v>
      </c>
      <c r="BZ770" s="4">
        <v>-0.21451089048914601</v>
      </c>
      <c r="CA770" s="8">
        <v>-8.60435221464299</v>
      </c>
      <c r="CB770" s="4">
        <v>-0.37581228288427998</v>
      </c>
      <c r="CC770" s="8">
        <v>2.43333333333333</v>
      </c>
      <c r="CD770" s="8">
        <v>0.23138436437797399</v>
      </c>
      <c r="CE770" s="8">
        <v>2.40264368043949E-2</v>
      </c>
      <c r="CF770" s="4">
        <v>0.103837771705036</v>
      </c>
      <c r="CG770" s="8">
        <v>-4.2668303950430302E-2</v>
      </c>
      <c r="CH770" s="4">
        <v>-0.18440443918989299</v>
      </c>
      <c r="CI770" s="8">
        <v>0</v>
      </c>
      <c r="CJ770" s="8">
        <v>0</v>
      </c>
      <c r="CK770" s="8">
        <v>0</v>
      </c>
      <c r="CL770" s="4"/>
      <c r="CM770" s="8">
        <v>-2.70503204519419E-2</v>
      </c>
      <c r="CN770" s="4"/>
      <c r="CO770" s="8">
        <v>0</v>
      </c>
      <c r="CP770" s="8"/>
      <c r="CQ770" s="8"/>
      <c r="CR770" s="4"/>
      <c r="CS770" s="8"/>
      <c r="CT770" s="4"/>
      <c r="CU770" s="8"/>
      <c r="CV770" s="8"/>
      <c r="CW770" s="8"/>
      <c r="CX770" s="4"/>
      <c r="CY770" s="8"/>
      <c r="CZ770" s="4"/>
      <c r="DA770" s="8"/>
      <c r="DB770" s="8"/>
      <c r="DC770" s="8"/>
      <c r="DD770" s="4"/>
      <c r="DE770" s="8"/>
      <c r="DF770" s="4"/>
      <c r="DG770" s="8"/>
      <c r="DH770" s="8"/>
      <c r="DI770" s="8"/>
      <c r="DJ770" s="4"/>
      <c r="DK770" s="8"/>
      <c r="DL770" s="4"/>
      <c r="DM770" s="8"/>
      <c r="DN770" s="8"/>
      <c r="DO770" s="8"/>
      <c r="DP770" s="4"/>
      <c r="DQ770" s="8"/>
      <c r="DR770" s="4"/>
      <c r="DS770" s="8"/>
      <c r="DT770" s="8"/>
      <c r="DU770" s="8"/>
      <c r="DV770" s="4"/>
      <c r="DW770" s="8"/>
      <c r="DX770" s="4"/>
      <c r="DY770" s="8"/>
      <c r="DZ770" s="8"/>
      <c r="EA770" s="8"/>
      <c r="EB770" s="4"/>
      <c r="EC770" s="8"/>
      <c r="ED770" s="4"/>
      <c r="EE770" s="8"/>
      <c r="EF770" s="8"/>
      <c r="EG770" s="8"/>
      <c r="EH770" s="4"/>
      <c r="EI770" s="8"/>
      <c r="EJ770" s="4"/>
      <c r="EK770" s="8"/>
      <c r="EL770" s="8"/>
      <c r="EM770" s="8"/>
      <c r="EN770" s="4"/>
      <c r="EO770" s="8"/>
      <c r="EP770" s="4"/>
      <c r="EQ770" s="8"/>
      <c r="ER770" s="8"/>
      <c r="ES770" s="8"/>
      <c r="ET770" s="4"/>
      <c r="EU770" s="8"/>
      <c r="EV770" s="4"/>
      <c r="EW770" s="8"/>
      <c r="EX770" s="8"/>
      <c r="EY770" s="8"/>
      <c r="EZ770" s="4"/>
      <c r="FA770" s="8"/>
      <c r="FB770" s="4"/>
      <c r="FC770" s="8"/>
      <c r="FD770" s="7">
        <v>128.02273114636901</v>
      </c>
      <c r="FE770" s="7">
        <v>64.871879038011699</v>
      </c>
      <c r="FF770" s="4">
        <v>0.50672156778036004</v>
      </c>
      <c r="FG770" s="7">
        <v>57.007165907233599</v>
      </c>
      <c r="FH770" s="4">
        <v>0.445289406004446</v>
      </c>
      <c r="FI770" s="7">
        <v>5.43333333333333</v>
      </c>
      <c r="FJ770" s="7">
        <v>0.23138436437797399</v>
      </c>
      <c r="FK770" s="7">
        <v>2.40264368043949E-2</v>
      </c>
      <c r="FL770" s="4">
        <v>0.103837771705036</v>
      </c>
      <c r="FM770" s="7">
        <v>-6.9718624402372101E-2</v>
      </c>
      <c r="FN770" s="4">
        <v>-0.301310871154995</v>
      </c>
      <c r="FO770" s="7">
        <v>0</v>
      </c>
      <c r="FP770" s="7">
        <v>0</v>
      </c>
      <c r="FQ770" s="7">
        <v>0</v>
      </c>
      <c r="FR770" s="4"/>
      <c r="FS770" s="7">
        <v>0</v>
      </c>
      <c r="FT770" s="4"/>
      <c r="FU770" s="7">
        <v>0</v>
      </c>
      <c r="FV770" s="7">
        <v>0</v>
      </c>
      <c r="FW770" s="7">
        <v>0</v>
      </c>
      <c r="FX770" s="4"/>
      <c r="FY770" s="7">
        <v>0</v>
      </c>
      <c r="FZ770" s="4"/>
      <c r="GA770" s="7">
        <v>0</v>
      </c>
      <c r="GB770" s="7">
        <v>0</v>
      </c>
      <c r="GC770" s="7">
        <v>0</v>
      </c>
      <c r="GD770" s="4"/>
      <c r="GE770" s="7">
        <v>0</v>
      </c>
      <c r="GF770" s="4"/>
      <c r="GG770" s="7">
        <v>0</v>
      </c>
      <c r="GH770" s="7">
        <v>0</v>
      </c>
      <c r="GI770" s="7">
        <v>0</v>
      </c>
      <c r="GJ770" s="4"/>
      <c r="GK770" s="7">
        <v>0</v>
      </c>
      <c r="GL770" s="4"/>
      <c r="GM770" s="7">
        <v>0</v>
      </c>
      <c r="GN770" s="7">
        <v>0</v>
      </c>
      <c r="GO770" s="7">
        <v>0</v>
      </c>
      <c r="GP770" s="4"/>
      <c r="GQ770" s="7">
        <v>0</v>
      </c>
      <c r="GR770" s="4"/>
      <c r="GS770" s="7">
        <v>0</v>
      </c>
      <c r="GT770" s="7">
        <v>0</v>
      </c>
      <c r="GU770" s="7">
        <v>0</v>
      </c>
      <c r="GV770" s="4"/>
      <c r="GW770" s="7">
        <v>0</v>
      </c>
      <c r="GX770" s="4"/>
      <c r="GY770" s="7">
        <v>0</v>
      </c>
    </row>
    <row r="771" spans="1:207" x14ac:dyDescent="0.25">
      <c r="A771" s="7" t="s">
        <v>220</v>
      </c>
      <c r="B771" s="7" t="s">
        <v>1672</v>
      </c>
      <c r="C771" s="7" t="s">
        <v>1673</v>
      </c>
      <c r="D771" s="33" t="s">
        <v>248</v>
      </c>
      <c r="E771" s="7"/>
      <c r="F771" s="8">
        <v>41.037067945470199</v>
      </c>
      <c r="G771" s="8">
        <v>39.709852348136799</v>
      </c>
      <c r="H771" s="8">
        <v>96.586162388760897</v>
      </c>
      <c r="I771" s="8">
        <v>213.27712793351299</v>
      </c>
      <c r="J771" s="8">
        <v>138.72935237203001</v>
      </c>
      <c r="K771" s="8">
        <v>314.47949308400598</v>
      </c>
      <c r="L771" s="8">
        <v>156.16567726345599</v>
      </c>
      <c r="M771" s="8">
        <v>46.2365356636504</v>
      </c>
      <c r="N771" s="8">
        <v>0</v>
      </c>
      <c r="O771" s="8"/>
      <c r="P771" s="8"/>
      <c r="Q771" s="8"/>
      <c r="R771" s="8">
        <v>2.4248708378088102</v>
      </c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>
        <v>80.746920293607005</v>
      </c>
      <c r="AD771" s="8">
        <v>309.863290322274</v>
      </c>
      <c r="AE771" s="8">
        <v>453.20884545603599</v>
      </c>
      <c r="AF771" s="8">
        <v>202.40221292710601</v>
      </c>
      <c r="AG771" s="8">
        <v>0</v>
      </c>
      <c r="AH771" s="8">
        <v>0</v>
      </c>
      <c r="AI771" s="8">
        <v>2.4248708378088102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390.61021061588099</v>
      </c>
      <c r="AP771" s="8">
        <v>655.61105838314199</v>
      </c>
      <c r="AQ771" s="8">
        <v>0</v>
      </c>
      <c r="AR771" s="8">
        <v>2.4248708378088102</v>
      </c>
      <c r="AS771" s="8"/>
      <c r="AT771" s="8"/>
      <c r="AU771" s="8">
        <f t="shared" si="58"/>
        <v>-655.61105838314199</v>
      </c>
      <c r="AV771" s="8">
        <f t="shared" si="59"/>
        <v>2.4248708378088102</v>
      </c>
      <c r="AW771" s="8">
        <f t="shared" si="60"/>
        <v>-2.4248708378088102</v>
      </c>
      <c r="AX771" s="8">
        <v>-109.92914159980501</v>
      </c>
      <c r="AY771" s="8">
        <v>-46.2365356636504</v>
      </c>
      <c r="AZ771" s="8">
        <v>0</v>
      </c>
      <c r="BA771" s="8">
        <v>0</v>
      </c>
      <c r="BB771" s="8">
        <v>0</v>
      </c>
      <c r="BC771" s="8">
        <v>2.4248708378088102</v>
      </c>
      <c r="BD771" s="8">
        <v>-2.4248708378088102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0</v>
      </c>
      <c r="BL771" s="9">
        <v>0</v>
      </c>
      <c r="BM771" s="8" t="s">
        <v>224</v>
      </c>
      <c r="BN771" s="7" t="s">
        <v>224</v>
      </c>
      <c r="BO771" s="10">
        <v>89</v>
      </c>
      <c r="BP771" s="10"/>
      <c r="BQ771" s="7" t="s">
        <v>252</v>
      </c>
      <c r="BR771" s="8">
        <v>0</v>
      </c>
      <c r="BS771" s="8">
        <v>-1.0335257057762499</v>
      </c>
      <c r="BT771" s="4"/>
      <c r="BU771" s="8">
        <v>-2.0086081622980299</v>
      </c>
      <c r="BV771" s="4"/>
      <c r="BW771" s="8">
        <v>1</v>
      </c>
      <c r="BX771" s="8"/>
      <c r="BY771" s="8"/>
      <c r="BZ771" s="4"/>
      <c r="CA771" s="8"/>
      <c r="CB771" s="4"/>
      <c r="CC771" s="8"/>
      <c r="CD771" s="8"/>
      <c r="CE771" s="8"/>
      <c r="CF771" s="4"/>
      <c r="CG771" s="8"/>
      <c r="CH771" s="4"/>
      <c r="CI771" s="8"/>
      <c r="CJ771" s="8"/>
      <c r="CK771" s="8"/>
      <c r="CL771" s="4"/>
      <c r="CM771" s="8"/>
      <c r="CN771" s="4"/>
      <c r="CO771" s="8"/>
      <c r="CP771" s="8">
        <v>2.4248708378088102</v>
      </c>
      <c r="CQ771" s="8">
        <v>2.4248708378088102</v>
      </c>
      <c r="CR771" s="4">
        <v>1</v>
      </c>
      <c r="CS771" s="8">
        <v>2.4274405069746301</v>
      </c>
      <c r="CT771" s="4">
        <v>1.00105971383125</v>
      </c>
      <c r="CU771" s="8">
        <v>0</v>
      </c>
      <c r="CV771" s="8"/>
      <c r="CW771" s="8"/>
      <c r="CX771" s="4"/>
      <c r="CY771" s="8"/>
      <c r="CZ771" s="4"/>
      <c r="DA771" s="8"/>
      <c r="DB771" s="8"/>
      <c r="DC771" s="8"/>
      <c r="DD771" s="4"/>
      <c r="DE771" s="8"/>
      <c r="DF771" s="4"/>
      <c r="DG771" s="8"/>
      <c r="DH771" s="8"/>
      <c r="DI771" s="8"/>
      <c r="DJ771" s="4"/>
      <c r="DK771" s="8"/>
      <c r="DL771" s="4"/>
      <c r="DM771" s="8"/>
      <c r="DN771" s="8"/>
      <c r="DO771" s="8"/>
      <c r="DP771" s="4"/>
      <c r="DQ771" s="8"/>
      <c r="DR771" s="4"/>
      <c r="DS771" s="8"/>
      <c r="DT771" s="8"/>
      <c r="DU771" s="8"/>
      <c r="DV771" s="4"/>
      <c r="DW771" s="8"/>
      <c r="DX771" s="4"/>
      <c r="DY771" s="8"/>
      <c r="DZ771" s="8"/>
      <c r="EA771" s="8"/>
      <c r="EB771" s="4"/>
      <c r="EC771" s="8"/>
      <c r="ED771" s="4"/>
      <c r="EE771" s="8"/>
      <c r="EF771" s="8"/>
      <c r="EG771" s="8"/>
      <c r="EH771" s="4"/>
      <c r="EI771" s="8"/>
      <c r="EJ771" s="4"/>
      <c r="EK771" s="8"/>
      <c r="EL771" s="8"/>
      <c r="EM771" s="8"/>
      <c r="EN771" s="4"/>
      <c r="EO771" s="8"/>
      <c r="EP771" s="4"/>
      <c r="EQ771" s="8"/>
      <c r="ER771" s="8"/>
      <c r="ES771" s="8"/>
      <c r="ET771" s="4"/>
      <c r="EU771" s="8"/>
      <c r="EV771" s="4"/>
      <c r="EW771" s="8"/>
      <c r="EX771" s="8"/>
      <c r="EY771" s="8"/>
      <c r="EZ771" s="4"/>
      <c r="FA771" s="8"/>
      <c r="FB771" s="4"/>
      <c r="FC771" s="8"/>
      <c r="FD771" s="7">
        <v>0</v>
      </c>
      <c r="FE771" s="7">
        <v>-1.0335257057762499</v>
      </c>
      <c r="FF771" s="4"/>
      <c r="FG771" s="7">
        <v>-2.0086081622980299</v>
      </c>
      <c r="FH771" s="4"/>
      <c r="FI771" s="7">
        <v>1</v>
      </c>
      <c r="FJ771" s="7">
        <v>0</v>
      </c>
      <c r="FK771" s="7">
        <v>0</v>
      </c>
      <c r="FL771" s="4"/>
      <c r="FM771" s="7">
        <v>0</v>
      </c>
      <c r="FN771" s="4"/>
      <c r="FO771" s="7">
        <v>0</v>
      </c>
      <c r="FP771" s="7">
        <v>2.4248708378088102</v>
      </c>
      <c r="FQ771" s="7">
        <v>2.4248708378088102</v>
      </c>
      <c r="FR771" s="4">
        <v>1</v>
      </c>
      <c r="FS771" s="7">
        <v>2.4274405069746301</v>
      </c>
      <c r="FT771" s="4">
        <v>1.00105971383125</v>
      </c>
      <c r="FU771" s="7">
        <v>0</v>
      </c>
      <c r="FV771" s="7">
        <v>0</v>
      </c>
      <c r="FW771" s="7">
        <v>0</v>
      </c>
      <c r="FX771" s="4"/>
      <c r="FY771" s="7">
        <v>0</v>
      </c>
      <c r="FZ771" s="4"/>
      <c r="GA771" s="7">
        <v>0</v>
      </c>
      <c r="GB771" s="7">
        <v>0</v>
      </c>
      <c r="GC771" s="7">
        <v>0</v>
      </c>
      <c r="GD771" s="4"/>
      <c r="GE771" s="7">
        <v>0</v>
      </c>
      <c r="GF771" s="4"/>
      <c r="GG771" s="7">
        <v>0</v>
      </c>
      <c r="GH771" s="7">
        <v>0</v>
      </c>
      <c r="GI771" s="7">
        <v>0</v>
      </c>
      <c r="GJ771" s="4"/>
      <c r="GK771" s="7">
        <v>0</v>
      </c>
      <c r="GL771" s="4"/>
      <c r="GM771" s="7">
        <v>0</v>
      </c>
      <c r="GN771" s="7">
        <v>0</v>
      </c>
      <c r="GO771" s="7">
        <v>0</v>
      </c>
      <c r="GP771" s="4"/>
      <c r="GQ771" s="7">
        <v>0</v>
      </c>
      <c r="GR771" s="4"/>
      <c r="GS771" s="7">
        <v>0</v>
      </c>
      <c r="GT771" s="7">
        <v>0</v>
      </c>
      <c r="GU771" s="7">
        <v>0</v>
      </c>
      <c r="GV771" s="4"/>
      <c r="GW771" s="7">
        <v>0</v>
      </c>
      <c r="GX771" s="4"/>
      <c r="GY771" s="7">
        <v>0</v>
      </c>
    </row>
    <row r="772" spans="1:207" x14ac:dyDescent="0.25">
      <c r="A772" s="7" t="s">
        <v>220</v>
      </c>
      <c r="B772" s="7" t="s">
        <v>1674</v>
      </c>
      <c r="C772" s="7" t="s">
        <v>1675</v>
      </c>
      <c r="D772" s="33" t="s">
        <v>231</v>
      </c>
      <c r="E772" s="7"/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3.5739974888153302E-2</v>
      </c>
      <c r="N772" s="8">
        <v>-39.471722243044503</v>
      </c>
      <c r="O772" s="8">
        <v>77.653330042558693</v>
      </c>
      <c r="P772" s="8">
        <v>14.954006519213401</v>
      </c>
      <c r="Q772" s="8">
        <v>0</v>
      </c>
      <c r="R772" s="8">
        <v>0</v>
      </c>
      <c r="S772" s="8">
        <v>0</v>
      </c>
      <c r="T772" s="8"/>
      <c r="U772" s="8"/>
      <c r="V772" s="8"/>
      <c r="W772" s="8"/>
      <c r="X772" s="8"/>
      <c r="Y772" s="8"/>
      <c r="Z772" s="8"/>
      <c r="AA772" s="8"/>
      <c r="AB772" s="8"/>
      <c r="AC772" s="8">
        <v>0</v>
      </c>
      <c r="AD772" s="8">
        <v>0</v>
      </c>
      <c r="AE772" s="8">
        <v>0</v>
      </c>
      <c r="AF772" s="8">
        <v>3.5739974888153302E-2</v>
      </c>
      <c r="AG772" s="8">
        <v>38.181607799514197</v>
      </c>
      <c r="AH772" s="8">
        <v>14.954006519213401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3.5739974888153302E-2</v>
      </c>
      <c r="AQ772" s="8">
        <v>53.135614318727498</v>
      </c>
      <c r="AR772" s="8">
        <v>0</v>
      </c>
      <c r="AS772" s="8"/>
      <c r="AT772" s="8"/>
      <c r="AU772" s="8">
        <f t="shared" si="58"/>
        <v>53.099874343839346</v>
      </c>
      <c r="AV772" s="8">
        <f t="shared" si="59"/>
        <v>-53.135614318727498</v>
      </c>
      <c r="AW772" s="8">
        <f t="shared" si="60"/>
        <v>0</v>
      </c>
      <c r="AX772" s="8">
        <v>3.5739974888153302E-2</v>
      </c>
      <c r="AY772" s="8">
        <v>-39.507462217932598</v>
      </c>
      <c r="AZ772" s="8">
        <v>117.125052285603</v>
      </c>
      <c r="BA772" s="8">
        <v>-62.699323523345299</v>
      </c>
      <c r="BB772" s="8">
        <v>-14.954006519213401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9">
        <v>0</v>
      </c>
      <c r="BM772" s="8" t="s">
        <v>268</v>
      </c>
      <c r="BN772" s="7" t="s">
        <v>268</v>
      </c>
      <c r="BO772" s="10"/>
      <c r="BP772" s="10"/>
      <c r="BQ772" s="7" t="s">
        <v>252</v>
      </c>
      <c r="BR772" s="8">
        <v>-41.185107818082997</v>
      </c>
      <c r="BS772" s="8">
        <v>-45.258394145134503</v>
      </c>
      <c r="BT772" s="4">
        <v>1.09890192214728</v>
      </c>
      <c r="BU772" s="8">
        <v>-49.093663499460398</v>
      </c>
      <c r="BV772" s="4">
        <v>-1.19202464435227</v>
      </c>
      <c r="BW772" s="8">
        <v>2.9354838709677402</v>
      </c>
      <c r="BX772" s="8">
        <v>83.679340127461103</v>
      </c>
      <c r="BY772" s="8">
        <v>78.643526094157195</v>
      </c>
      <c r="BZ772" s="4">
        <v>0.93982010343732003</v>
      </c>
      <c r="CA772" s="8">
        <v>74.872584716169499</v>
      </c>
      <c r="CB772" s="4">
        <v>0.89475591707729596</v>
      </c>
      <c r="CC772" s="8">
        <v>3</v>
      </c>
      <c r="CD772" s="8">
        <v>16.434450827486899</v>
      </c>
      <c r="CE772" s="8">
        <v>11.643595812099299</v>
      </c>
      <c r="CF772" s="4">
        <v>0.70848706381019899</v>
      </c>
      <c r="CG772" s="8">
        <v>8.3181208550978294</v>
      </c>
      <c r="CH772" s="4">
        <v>0.50613926454941904</v>
      </c>
      <c r="CI772" s="8">
        <v>3</v>
      </c>
      <c r="CJ772" s="8">
        <v>0</v>
      </c>
      <c r="CK772" s="8">
        <v>0</v>
      </c>
      <c r="CL772" s="4"/>
      <c r="CM772" s="8">
        <v>-9.3586565181922095E-3</v>
      </c>
      <c r="CN772" s="4"/>
      <c r="CO772" s="8">
        <v>0</v>
      </c>
      <c r="CP772" s="8">
        <v>0</v>
      </c>
      <c r="CQ772" s="8">
        <v>0</v>
      </c>
      <c r="CR772" s="4"/>
      <c r="CS772" s="8">
        <v>-5.7471353251318096</v>
      </c>
      <c r="CT772" s="4"/>
      <c r="CU772" s="8">
        <v>0</v>
      </c>
      <c r="CV772" s="8">
        <v>0</v>
      </c>
      <c r="CW772" s="8">
        <v>0</v>
      </c>
      <c r="CX772" s="4"/>
      <c r="CY772" s="8">
        <v>5.7116162837565501</v>
      </c>
      <c r="CZ772" s="4"/>
      <c r="DA772" s="8">
        <v>0</v>
      </c>
      <c r="DB772" s="8"/>
      <c r="DC772" s="8"/>
      <c r="DD772" s="4"/>
      <c r="DE772" s="8"/>
      <c r="DF772" s="4"/>
      <c r="DG772" s="8"/>
      <c r="DH772" s="8"/>
      <c r="DI772" s="8"/>
      <c r="DJ772" s="4"/>
      <c r="DK772" s="8"/>
      <c r="DL772" s="4"/>
      <c r="DM772" s="8"/>
      <c r="DN772" s="8"/>
      <c r="DO772" s="8"/>
      <c r="DP772" s="4"/>
      <c r="DQ772" s="8"/>
      <c r="DR772" s="4"/>
      <c r="DS772" s="8"/>
      <c r="DT772" s="8"/>
      <c r="DU772" s="8"/>
      <c r="DV772" s="4"/>
      <c r="DW772" s="8"/>
      <c r="DX772" s="4"/>
      <c r="DY772" s="8"/>
      <c r="DZ772" s="8"/>
      <c r="EA772" s="8"/>
      <c r="EB772" s="4"/>
      <c r="EC772" s="8"/>
      <c r="ED772" s="4"/>
      <c r="EE772" s="8"/>
      <c r="EF772" s="8"/>
      <c r="EG772" s="8"/>
      <c r="EH772" s="4"/>
      <c r="EI772" s="8"/>
      <c r="EJ772" s="4"/>
      <c r="EK772" s="8"/>
      <c r="EL772" s="8"/>
      <c r="EM772" s="8"/>
      <c r="EN772" s="4"/>
      <c r="EO772" s="8"/>
      <c r="EP772" s="4"/>
      <c r="EQ772" s="8"/>
      <c r="ER772" s="8"/>
      <c r="ES772" s="8"/>
      <c r="ET772" s="4"/>
      <c r="EU772" s="8"/>
      <c r="EV772" s="4"/>
      <c r="EW772" s="8"/>
      <c r="EX772" s="8"/>
      <c r="EY772" s="8"/>
      <c r="EZ772" s="4"/>
      <c r="FA772" s="8"/>
      <c r="FB772" s="4"/>
      <c r="FC772" s="8"/>
      <c r="FD772" s="7">
        <v>42.494232309378098</v>
      </c>
      <c r="FE772" s="7">
        <v>33.3851319490227</v>
      </c>
      <c r="FF772" s="4">
        <v>0.78563913582349498</v>
      </c>
      <c r="FG772" s="7">
        <v>25.778921216709101</v>
      </c>
      <c r="FH772" s="4">
        <v>0.60664518019825298</v>
      </c>
      <c r="FI772" s="7">
        <v>5.9354838709677402</v>
      </c>
      <c r="FJ772" s="7">
        <v>16.434450827486899</v>
      </c>
      <c r="FK772" s="7">
        <v>11.643595812099299</v>
      </c>
      <c r="FL772" s="4">
        <v>0.70848706381019899</v>
      </c>
      <c r="FM772" s="7">
        <v>8.3087621985796396</v>
      </c>
      <c r="FN772" s="4">
        <v>0.50556981099015896</v>
      </c>
      <c r="FO772" s="7">
        <v>3</v>
      </c>
      <c r="FP772" s="7">
        <v>0</v>
      </c>
      <c r="FQ772" s="7">
        <v>0</v>
      </c>
      <c r="FR772" s="4"/>
      <c r="FS772" s="7">
        <v>-3.55190413752604E-2</v>
      </c>
      <c r="FT772" s="4"/>
      <c r="FU772" s="7">
        <v>0</v>
      </c>
      <c r="FV772" s="7">
        <v>0</v>
      </c>
      <c r="FW772" s="7">
        <v>0</v>
      </c>
      <c r="FX772" s="4"/>
      <c r="FY772" s="7">
        <v>0</v>
      </c>
      <c r="FZ772" s="4"/>
      <c r="GA772" s="7">
        <v>0</v>
      </c>
      <c r="GB772" s="7">
        <v>0</v>
      </c>
      <c r="GC772" s="7">
        <v>0</v>
      </c>
      <c r="GD772" s="4"/>
      <c r="GE772" s="7">
        <v>0</v>
      </c>
      <c r="GF772" s="4"/>
      <c r="GG772" s="7">
        <v>0</v>
      </c>
      <c r="GH772" s="7">
        <v>0</v>
      </c>
      <c r="GI772" s="7">
        <v>0</v>
      </c>
      <c r="GJ772" s="4"/>
      <c r="GK772" s="7">
        <v>0</v>
      </c>
      <c r="GL772" s="4"/>
      <c r="GM772" s="7">
        <v>0</v>
      </c>
      <c r="GN772" s="7">
        <v>0</v>
      </c>
      <c r="GO772" s="7">
        <v>0</v>
      </c>
      <c r="GP772" s="4"/>
      <c r="GQ772" s="7">
        <v>0</v>
      </c>
      <c r="GR772" s="4"/>
      <c r="GS772" s="7">
        <v>0</v>
      </c>
      <c r="GT772" s="7">
        <v>0</v>
      </c>
      <c r="GU772" s="7">
        <v>0</v>
      </c>
      <c r="GV772" s="4"/>
      <c r="GW772" s="7">
        <v>0</v>
      </c>
      <c r="GX772" s="4"/>
      <c r="GY772" s="7">
        <v>0</v>
      </c>
    </row>
    <row r="773" spans="1:207" x14ac:dyDescent="0.25">
      <c r="A773" s="7" t="s">
        <v>220</v>
      </c>
      <c r="B773" s="7" t="s">
        <v>1676</v>
      </c>
      <c r="C773" s="7" t="s">
        <v>1677</v>
      </c>
      <c r="D773" s="33" t="s">
        <v>241</v>
      </c>
      <c r="E773" s="7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>
        <v>38.001974772309403</v>
      </c>
      <c r="AA773" s="8">
        <v>39.170879787002399</v>
      </c>
      <c r="AB773" s="8">
        <v>26.3485279434374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77.172854559311801</v>
      </c>
      <c r="AN773" s="8">
        <v>26.3485279434374</v>
      </c>
      <c r="AO773" s="8"/>
      <c r="AP773" s="8"/>
      <c r="AQ773" s="8"/>
      <c r="AR773" s="8"/>
      <c r="AS773" s="8"/>
      <c r="AT773" s="8">
        <v>103.52138250274901</v>
      </c>
      <c r="AU773" s="8">
        <f t="shared" si="58"/>
        <v>0</v>
      </c>
      <c r="AV773" s="8">
        <f t="shared" si="59"/>
        <v>0</v>
      </c>
      <c r="AW773" s="8">
        <f t="shared" si="60"/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0</v>
      </c>
      <c r="BJ773" s="8">
        <v>0</v>
      </c>
      <c r="BK773" s="8">
        <v>38.001974772309403</v>
      </c>
      <c r="BL773" s="9">
        <v>1.168905014693</v>
      </c>
      <c r="BM773" s="8" t="s">
        <v>268</v>
      </c>
      <c r="BN773" s="7" t="s">
        <v>268</v>
      </c>
      <c r="BO773" s="10"/>
      <c r="BP773" s="10"/>
      <c r="BQ773" s="7" t="s">
        <v>252</v>
      </c>
      <c r="BR773" s="8"/>
      <c r="BS773" s="8"/>
      <c r="BT773" s="4"/>
      <c r="BU773" s="8"/>
      <c r="BV773" s="4"/>
      <c r="BW773" s="8"/>
      <c r="BX773" s="8"/>
      <c r="BY773" s="8"/>
      <c r="BZ773" s="4"/>
      <c r="CA773" s="8"/>
      <c r="CB773" s="4"/>
      <c r="CC773" s="8"/>
      <c r="CD773" s="8"/>
      <c r="CE773" s="8"/>
      <c r="CF773" s="4"/>
      <c r="CG773" s="8"/>
      <c r="CH773" s="4"/>
      <c r="CI773" s="8"/>
      <c r="CJ773" s="8"/>
      <c r="CK773" s="8"/>
      <c r="CL773" s="4"/>
      <c r="CM773" s="8"/>
      <c r="CN773" s="4"/>
      <c r="CO773" s="8"/>
      <c r="CP773" s="8"/>
      <c r="CQ773" s="8"/>
      <c r="CR773" s="4"/>
      <c r="CS773" s="8"/>
      <c r="CT773" s="4"/>
      <c r="CU773" s="8"/>
      <c r="CV773" s="8"/>
      <c r="CW773" s="8"/>
      <c r="CX773" s="4"/>
      <c r="CY773" s="8"/>
      <c r="CZ773" s="4"/>
      <c r="DA773" s="8"/>
      <c r="DB773" s="8"/>
      <c r="DC773" s="8"/>
      <c r="DD773" s="4"/>
      <c r="DE773" s="8"/>
      <c r="DF773" s="4"/>
      <c r="DG773" s="8"/>
      <c r="DH773" s="8"/>
      <c r="DI773" s="8"/>
      <c r="DJ773" s="4"/>
      <c r="DK773" s="8"/>
      <c r="DL773" s="4"/>
      <c r="DM773" s="8"/>
      <c r="DN773" s="8"/>
      <c r="DO773" s="8"/>
      <c r="DP773" s="4"/>
      <c r="DQ773" s="8"/>
      <c r="DR773" s="4"/>
      <c r="DS773" s="8"/>
      <c r="DT773" s="8"/>
      <c r="DU773" s="8"/>
      <c r="DV773" s="4"/>
      <c r="DW773" s="8"/>
      <c r="DX773" s="4"/>
      <c r="DY773" s="8"/>
      <c r="DZ773" s="8"/>
      <c r="EA773" s="8"/>
      <c r="EB773" s="4"/>
      <c r="EC773" s="8"/>
      <c r="ED773" s="4"/>
      <c r="EE773" s="8"/>
      <c r="EF773" s="8"/>
      <c r="EG773" s="8"/>
      <c r="EH773" s="4"/>
      <c r="EI773" s="8"/>
      <c r="EJ773" s="4"/>
      <c r="EK773" s="8"/>
      <c r="EL773" s="8">
        <v>38.001975372797503</v>
      </c>
      <c r="EM773" s="8">
        <v>27.192301793943901</v>
      </c>
      <c r="EN773" s="4">
        <v>0.71554969254068601</v>
      </c>
      <c r="EO773" s="8">
        <v>20.883295858254499</v>
      </c>
      <c r="EP773" s="4">
        <v>0.54953185073645205</v>
      </c>
      <c r="EQ773" s="8">
        <v>6.2333333333333298</v>
      </c>
      <c r="ER773" s="8">
        <v>39.170835437055501</v>
      </c>
      <c r="ES773" s="8">
        <v>21.6794271453997</v>
      </c>
      <c r="ET773" s="4">
        <v>0.55345838054020802</v>
      </c>
      <c r="EU773" s="8">
        <v>9.5169946160670094</v>
      </c>
      <c r="EV773" s="4">
        <v>0.24296123659042401</v>
      </c>
      <c r="EW773" s="8">
        <v>11.365591397849499</v>
      </c>
      <c r="EX773" s="8">
        <v>26.3484732157706</v>
      </c>
      <c r="EY773" s="8">
        <v>13.836468716610201</v>
      </c>
      <c r="EZ773" s="4">
        <v>0.525133604641977</v>
      </c>
      <c r="FA773" s="8">
        <v>5.6769053401329899</v>
      </c>
      <c r="FB773" s="4">
        <v>0.215454811883944</v>
      </c>
      <c r="FC773" s="8">
        <v>8.3870967741935498</v>
      </c>
      <c r="FD773" s="7">
        <v>0</v>
      </c>
      <c r="FE773" s="7">
        <v>0</v>
      </c>
      <c r="FF773" s="4"/>
      <c r="FG773" s="7">
        <v>0</v>
      </c>
      <c r="FH773" s="4"/>
      <c r="FI773" s="7">
        <v>0</v>
      </c>
      <c r="FJ773" s="7">
        <v>0</v>
      </c>
      <c r="FK773" s="7">
        <v>0</v>
      </c>
      <c r="FL773" s="4"/>
      <c r="FM773" s="7">
        <v>0</v>
      </c>
      <c r="FN773" s="4"/>
      <c r="FO773" s="7">
        <v>0</v>
      </c>
      <c r="FP773" s="7">
        <v>0</v>
      </c>
      <c r="FQ773" s="7">
        <v>0</v>
      </c>
      <c r="FR773" s="4"/>
      <c r="FS773" s="7">
        <v>0</v>
      </c>
      <c r="FT773" s="4"/>
      <c r="FU773" s="7">
        <v>0</v>
      </c>
      <c r="FV773" s="7">
        <v>0</v>
      </c>
      <c r="FW773" s="7">
        <v>0</v>
      </c>
      <c r="FX773" s="4"/>
      <c r="FY773" s="7">
        <v>0</v>
      </c>
      <c r="FZ773" s="4"/>
      <c r="GA773" s="7">
        <v>0</v>
      </c>
      <c r="GB773" s="7">
        <v>0</v>
      </c>
      <c r="GC773" s="7">
        <v>0</v>
      </c>
      <c r="GD773" s="4"/>
      <c r="GE773" s="7">
        <v>0</v>
      </c>
      <c r="GF773" s="4"/>
      <c r="GG773" s="7">
        <v>0</v>
      </c>
      <c r="GH773" s="7">
        <v>0</v>
      </c>
      <c r="GI773" s="7">
        <v>0</v>
      </c>
      <c r="GJ773" s="4"/>
      <c r="GK773" s="7">
        <v>0</v>
      </c>
      <c r="GL773" s="4"/>
      <c r="GM773" s="7">
        <v>0</v>
      </c>
      <c r="GN773" s="7">
        <v>77.172810809853004</v>
      </c>
      <c r="GO773" s="7">
        <v>48.871728939343697</v>
      </c>
      <c r="GP773" s="4">
        <v>0.63327651832922505</v>
      </c>
      <c r="GQ773" s="7">
        <v>30.400290474321501</v>
      </c>
      <c r="GR773" s="4">
        <v>0.393924883068275</v>
      </c>
      <c r="GS773" s="7">
        <v>17.598924731182802</v>
      </c>
      <c r="GT773" s="7">
        <v>26.3484732157706</v>
      </c>
      <c r="GU773" s="7">
        <v>13.836468716610201</v>
      </c>
      <c r="GV773" s="4">
        <v>0.525133604641977</v>
      </c>
      <c r="GW773" s="7">
        <v>5.6769053401329899</v>
      </c>
      <c r="GX773" s="4">
        <v>0.215454811883944</v>
      </c>
      <c r="GY773" s="7">
        <v>8.3870967741935498</v>
      </c>
    </row>
    <row r="774" spans="1:207" x14ac:dyDescent="0.25">
      <c r="A774" s="7" t="s">
        <v>220</v>
      </c>
      <c r="B774" s="7" t="s">
        <v>1678</v>
      </c>
      <c r="C774" s="7" t="s">
        <v>1679</v>
      </c>
      <c r="D774" s="33" t="s">
        <v>248</v>
      </c>
      <c r="E774" s="7"/>
      <c r="F774" s="8"/>
      <c r="G774" s="8">
        <v>0</v>
      </c>
      <c r="H774" s="8">
        <v>0.30001715065540002</v>
      </c>
      <c r="I774" s="8">
        <v>69.321927129929094</v>
      </c>
      <c r="J774" s="8">
        <v>50.6884072305782</v>
      </c>
      <c r="K774" s="8">
        <v>0</v>
      </c>
      <c r="L774" s="8">
        <v>0</v>
      </c>
      <c r="M774" s="8">
        <v>0</v>
      </c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>
        <v>0</v>
      </c>
      <c r="AD774" s="8">
        <v>69.621944280584501</v>
      </c>
      <c r="AE774" s="8">
        <v>50.6884072305782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69.621944280584501</v>
      </c>
      <c r="AP774" s="8">
        <v>50.6884072305782</v>
      </c>
      <c r="AQ774" s="8"/>
      <c r="AR774" s="8"/>
      <c r="AS774" s="8"/>
      <c r="AT774" s="8"/>
      <c r="AU774" s="8">
        <f t="shared" si="58"/>
        <v>-50.6884072305782</v>
      </c>
      <c r="AV774" s="8">
        <f t="shared" si="59"/>
        <v>0</v>
      </c>
      <c r="AW774" s="8">
        <f t="shared" si="60"/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9">
        <v>0</v>
      </c>
      <c r="BM774" s="8" t="s">
        <v>268</v>
      </c>
      <c r="BN774" s="7" t="s">
        <v>268</v>
      </c>
      <c r="BO774" s="10"/>
      <c r="BP774" s="10"/>
      <c r="BQ774" s="7" t="s">
        <v>252</v>
      </c>
      <c r="BR774" s="8"/>
      <c r="BS774" s="8"/>
      <c r="BT774" s="4"/>
      <c r="BU774" s="8"/>
      <c r="BV774" s="4"/>
      <c r="BW774" s="8"/>
      <c r="BX774" s="8"/>
      <c r="BY774" s="8"/>
      <c r="BZ774" s="4"/>
      <c r="CA774" s="8"/>
      <c r="CB774" s="4"/>
      <c r="CC774" s="8"/>
      <c r="CD774" s="8"/>
      <c r="CE774" s="8"/>
      <c r="CF774" s="4"/>
      <c r="CG774" s="8"/>
      <c r="CH774" s="4"/>
      <c r="CI774" s="8"/>
      <c r="CJ774" s="8"/>
      <c r="CK774" s="8"/>
      <c r="CL774" s="4"/>
      <c r="CM774" s="8"/>
      <c r="CN774" s="4"/>
      <c r="CO774" s="8"/>
      <c r="CP774" s="8"/>
      <c r="CQ774" s="8"/>
      <c r="CR774" s="4"/>
      <c r="CS774" s="8"/>
      <c r="CT774" s="4"/>
      <c r="CU774" s="8"/>
      <c r="CV774" s="8"/>
      <c r="CW774" s="8"/>
      <c r="CX774" s="4"/>
      <c r="CY774" s="8"/>
      <c r="CZ774" s="4"/>
      <c r="DA774" s="8"/>
      <c r="DB774" s="8"/>
      <c r="DC774" s="8"/>
      <c r="DD774" s="4"/>
      <c r="DE774" s="8"/>
      <c r="DF774" s="4"/>
      <c r="DG774" s="8"/>
      <c r="DH774" s="8"/>
      <c r="DI774" s="8"/>
      <c r="DJ774" s="4"/>
      <c r="DK774" s="8"/>
      <c r="DL774" s="4"/>
      <c r="DM774" s="8"/>
      <c r="DN774" s="8"/>
      <c r="DO774" s="8"/>
      <c r="DP774" s="4"/>
      <c r="DQ774" s="8"/>
      <c r="DR774" s="4"/>
      <c r="DS774" s="8"/>
      <c r="DT774" s="8"/>
      <c r="DU774" s="8"/>
      <c r="DV774" s="4"/>
      <c r="DW774" s="8"/>
      <c r="DX774" s="4"/>
      <c r="DY774" s="8"/>
      <c r="DZ774" s="8"/>
      <c r="EA774" s="8"/>
      <c r="EB774" s="4"/>
      <c r="EC774" s="8"/>
      <c r="ED774" s="4"/>
      <c r="EE774" s="8"/>
      <c r="EF774" s="8"/>
      <c r="EG774" s="8"/>
      <c r="EH774" s="4"/>
      <c r="EI774" s="8"/>
      <c r="EJ774" s="4"/>
      <c r="EK774" s="8"/>
      <c r="EL774" s="8"/>
      <c r="EM774" s="8"/>
      <c r="EN774" s="4"/>
      <c r="EO774" s="8"/>
      <c r="EP774" s="4"/>
      <c r="EQ774" s="8"/>
      <c r="ER774" s="8"/>
      <c r="ES774" s="8"/>
      <c r="ET774" s="4"/>
      <c r="EU774" s="8"/>
      <c r="EV774" s="4"/>
      <c r="EW774" s="8"/>
      <c r="EX774" s="8"/>
      <c r="EY774" s="8"/>
      <c r="EZ774" s="4"/>
      <c r="FA774" s="8"/>
      <c r="FB774" s="4"/>
      <c r="FC774" s="8"/>
      <c r="FD774" s="7">
        <v>0</v>
      </c>
      <c r="FE774" s="7">
        <v>0</v>
      </c>
      <c r="FF774" s="4"/>
      <c r="FG774" s="7">
        <v>0</v>
      </c>
      <c r="FH774" s="4"/>
      <c r="FI774" s="7">
        <v>0</v>
      </c>
      <c r="FJ774" s="7">
        <v>0</v>
      </c>
      <c r="FK774" s="7">
        <v>0</v>
      </c>
      <c r="FL774" s="4"/>
      <c r="FM774" s="7">
        <v>0</v>
      </c>
      <c r="FN774" s="4"/>
      <c r="FO774" s="7">
        <v>0</v>
      </c>
      <c r="FP774" s="7">
        <v>0</v>
      </c>
      <c r="FQ774" s="7">
        <v>0</v>
      </c>
      <c r="FR774" s="4"/>
      <c r="FS774" s="7">
        <v>0</v>
      </c>
      <c r="FT774" s="4"/>
      <c r="FU774" s="7">
        <v>0</v>
      </c>
      <c r="FV774" s="7">
        <v>0</v>
      </c>
      <c r="FW774" s="7">
        <v>0</v>
      </c>
      <c r="FX774" s="4"/>
      <c r="FY774" s="7">
        <v>0</v>
      </c>
      <c r="FZ774" s="4"/>
      <c r="GA774" s="7">
        <v>0</v>
      </c>
      <c r="GB774" s="7">
        <v>0</v>
      </c>
      <c r="GC774" s="7">
        <v>0</v>
      </c>
      <c r="GD774" s="4"/>
      <c r="GE774" s="7">
        <v>0</v>
      </c>
      <c r="GF774" s="4"/>
      <c r="GG774" s="7">
        <v>0</v>
      </c>
      <c r="GH774" s="7">
        <v>0</v>
      </c>
      <c r="GI774" s="7">
        <v>0</v>
      </c>
      <c r="GJ774" s="4"/>
      <c r="GK774" s="7">
        <v>0</v>
      </c>
      <c r="GL774" s="4"/>
      <c r="GM774" s="7">
        <v>0</v>
      </c>
      <c r="GN774" s="7">
        <v>0</v>
      </c>
      <c r="GO774" s="7">
        <v>0</v>
      </c>
      <c r="GP774" s="4"/>
      <c r="GQ774" s="7">
        <v>0</v>
      </c>
      <c r="GR774" s="4"/>
      <c r="GS774" s="7">
        <v>0</v>
      </c>
      <c r="GT774" s="7">
        <v>0</v>
      </c>
      <c r="GU774" s="7">
        <v>0</v>
      </c>
      <c r="GV774" s="4"/>
      <c r="GW774" s="7">
        <v>0</v>
      </c>
      <c r="GX774" s="4"/>
      <c r="GY774" s="7">
        <v>0</v>
      </c>
    </row>
    <row r="775" spans="1:207" x14ac:dyDescent="0.25">
      <c r="A775" s="7" t="s">
        <v>220</v>
      </c>
      <c r="B775" s="7" t="s">
        <v>1680</v>
      </c>
      <c r="C775" s="7" t="s">
        <v>1681</v>
      </c>
      <c r="D775" s="33" t="s">
        <v>231</v>
      </c>
      <c r="E775" s="7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>
        <v>52.043405103386299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52.043405103386299</v>
      </c>
      <c r="AN775" s="8">
        <v>0</v>
      </c>
      <c r="AO775" s="8"/>
      <c r="AP775" s="8"/>
      <c r="AQ775" s="8"/>
      <c r="AR775" s="8"/>
      <c r="AS775" s="8"/>
      <c r="AT775" s="8">
        <v>52.043405103386299</v>
      </c>
      <c r="AU775" s="8">
        <f t="shared" si="58"/>
        <v>0</v>
      </c>
      <c r="AV775" s="8">
        <f t="shared" si="59"/>
        <v>0</v>
      </c>
      <c r="AW775" s="8">
        <f t="shared" si="60"/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  <c r="BI775" s="8">
        <v>0</v>
      </c>
      <c r="BJ775" s="8">
        <v>0</v>
      </c>
      <c r="BK775" s="8">
        <v>0</v>
      </c>
      <c r="BL775" s="9">
        <v>52.043405103386299</v>
      </c>
      <c r="BM775" s="8" t="s">
        <v>249</v>
      </c>
      <c r="BN775" s="7" t="s">
        <v>236</v>
      </c>
      <c r="BO775" s="10">
        <v>836</v>
      </c>
      <c r="BP775" s="10"/>
      <c r="BQ775" s="7" t="s">
        <v>252</v>
      </c>
      <c r="BR775" s="8"/>
      <c r="BS775" s="8"/>
      <c r="BT775" s="4"/>
      <c r="BU775" s="8"/>
      <c r="BV775" s="4"/>
      <c r="BW775" s="8"/>
      <c r="BX775" s="8"/>
      <c r="BY775" s="8"/>
      <c r="BZ775" s="4"/>
      <c r="CA775" s="8"/>
      <c r="CB775" s="4"/>
      <c r="CC775" s="8"/>
      <c r="CD775" s="8"/>
      <c r="CE775" s="8"/>
      <c r="CF775" s="4"/>
      <c r="CG775" s="8"/>
      <c r="CH775" s="4"/>
      <c r="CI775" s="8"/>
      <c r="CJ775" s="8"/>
      <c r="CK775" s="8"/>
      <c r="CL775" s="4"/>
      <c r="CM775" s="8"/>
      <c r="CN775" s="4"/>
      <c r="CO775" s="8"/>
      <c r="CP775" s="8"/>
      <c r="CQ775" s="8"/>
      <c r="CR775" s="4"/>
      <c r="CS775" s="8"/>
      <c r="CT775" s="4"/>
      <c r="CU775" s="8"/>
      <c r="CV775" s="8"/>
      <c r="CW775" s="8"/>
      <c r="CX775" s="4"/>
      <c r="CY775" s="8"/>
      <c r="CZ775" s="4"/>
      <c r="DA775" s="8"/>
      <c r="DB775" s="8"/>
      <c r="DC775" s="8"/>
      <c r="DD775" s="4"/>
      <c r="DE775" s="8"/>
      <c r="DF775" s="4"/>
      <c r="DG775" s="8"/>
      <c r="DH775" s="8"/>
      <c r="DI775" s="8"/>
      <c r="DJ775" s="4"/>
      <c r="DK775" s="8"/>
      <c r="DL775" s="4"/>
      <c r="DM775" s="8"/>
      <c r="DN775" s="8"/>
      <c r="DO775" s="8"/>
      <c r="DP775" s="4"/>
      <c r="DQ775" s="8"/>
      <c r="DR775" s="4"/>
      <c r="DS775" s="8"/>
      <c r="DT775" s="8"/>
      <c r="DU775" s="8"/>
      <c r="DV775" s="4"/>
      <c r="DW775" s="8"/>
      <c r="DX775" s="4"/>
      <c r="DY775" s="8"/>
      <c r="DZ775" s="8"/>
      <c r="EA775" s="8"/>
      <c r="EB775" s="4"/>
      <c r="EC775" s="8"/>
      <c r="ED775" s="4"/>
      <c r="EE775" s="8"/>
      <c r="EF775" s="8"/>
      <c r="EG775" s="8"/>
      <c r="EH775" s="4"/>
      <c r="EI775" s="8"/>
      <c r="EJ775" s="4"/>
      <c r="EK775" s="8"/>
      <c r="EL775" s="8"/>
      <c r="EM775" s="8"/>
      <c r="EN775" s="4"/>
      <c r="EO775" s="8"/>
      <c r="EP775" s="4"/>
      <c r="EQ775" s="8"/>
      <c r="ER775" s="8">
        <v>52.043405103386299</v>
      </c>
      <c r="ES775" s="8">
        <v>31.522185485889299</v>
      </c>
      <c r="ET775" s="4">
        <v>0.60569029684489795</v>
      </c>
      <c r="EU775" s="8">
        <v>30.309294537536601</v>
      </c>
      <c r="EV775" s="4">
        <v>0.58238492422480703</v>
      </c>
      <c r="EW775" s="8">
        <v>1.0956989247311799</v>
      </c>
      <c r="EX775" s="8">
        <v>0</v>
      </c>
      <c r="EY775" s="8">
        <v>-4.8637414393848397</v>
      </c>
      <c r="EZ775" s="4"/>
      <c r="FA775" s="8">
        <v>-4.9385016804272501</v>
      </c>
      <c r="FB775" s="4"/>
      <c r="FC775" s="8">
        <v>0</v>
      </c>
      <c r="FD775" s="7">
        <v>0</v>
      </c>
      <c r="FE775" s="7">
        <v>0</v>
      </c>
      <c r="FF775" s="4"/>
      <c r="FG775" s="7">
        <v>0</v>
      </c>
      <c r="FH775" s="4"/>
      <c r="FI775" s="7">
        <v>0</v>
      </c>
      <c r="FJ775" s="7">
        <v>0</v>
      </c>
      <c r="FK775" s="7">
        <v>0</v>
      </c>
      <c r="FL775" s="4"/>
      <c r="FM775" s="7">
        <v>0</v>
      </c>
      <c r="FN775" s="4"/>
      <c r="FO775" s="7">
        <v>0</v>
      </c>
      <c r="FP775" s="7">
        <v>0</v>
      </c>
      <c r="FQ775" s="7">
        <v>0</v>
      </c>
      <c r="FR775" s="4"/>
      <c r="FS775" s="7">
        <v>0</v>
      </c>
      <c r="FT775" s="4"/>
      <c r="FU775" s="7">
        <v>0</v>
      </c>
      <c r="FV775" s="7">
        <v>0</v>
      </c>
      <c r="FW775" s="7">
        <v>0</v>
      </c>
      <c r="FX775" s="4"/>
      <c r="FY775" s="7">
        <v>0</v>
      </c>
      <c r="FZ775" s="4"/>
      <c r="GA775" s="7">
        <v>0</v>
      </c>
      <c r="GB775" s="7">
        <v>0</v>
      </c>
      <c r="GC775" s="7">
        <v>0</v>
      </c>
      <c r="GD775" s="4"/>
      <c r="GE775" s="7">
        <v>0</v>
      </c>
      <c r="GF775" s="4"/>
      <c r="GG775" s="7">
        <v>0</v>
      </c>
      <c r="GH775" s="7">
        <v>0</v>
      </c>
      <c r="GI775" s="7">
        <v>0</v>
      </c>
      <c r="GJ775" s="4"/>
      <c r="GK775" s="7">
        <v>0</v>
      </c>
      <c r="GL775" s="4"/>
      <c r="GM775" s="7">
        <v>0</v>
      </c>
      <c r="GN775" s="7">
        <v>52.043405103386299</v>
      </c>
      <c r="GO775" s="7">
        <v>31.522185485889299</v>
      </c>
      <c r="GP775" s="4">
        <v>0.60569029684489795</v>
      </c>
      <c r="GQ775" s="7">
        <v>30.309294537536601</v>
      </c>
      <c r="GR775" s="4">
        <v>0.58238492422480703</v>
      </c>
      <c r="GS775" s="7">
        <v>1.0956989247311799</v>
      </c>
      <c r="GT775" s="7">
        <v>0</v>
      </c>
      <c r="GU775" s="7">
        <v>-4.8637414393848397</v>
      </c>
      <c r="GV775" s="4"/>
      <c r="GW775" s="7">
        <v>-4.9385016804272501</v>
      </c>
      <c r="GX775" s="4"/>
      <c r="GY775" s="7">
        <v>0</v>
      </c>
    </row>
    <row r="776" spans="1:207" x14ac:dyDescent="0.25">
      <c r="A776" s="7" t="s">
        <v>220</v>
      </c>
      <c r="B776" s="7" t="s">
        <v>1682</v>
      </c>
      <c r="C776" s="7" t="s">
        <v>1683</v>
      </c>
      <c r="D776" s="33" t="s">
        <v>231</v>
      </c>
      <c r="E776" s="7"/>
      <c r="F776" s="8"/>
      <c r="G776" s="8"/>
      <c r="H776" s="8"/>
      <c r="I776" s="8">
        <v>24.452324884613699</v>
      </c>
      <c r="J776" s="8">
        <v>2.46137437365785E-2</v>
      </c>
      <c r="K776" s="8"/>
      <c r="L776" s="8">
        <v>0</v>
      </c>
      <c r="M776" s="8">
        <v>0</v>
      </c>
      <c r="N776" s="8">
        <v>0</v>
      </c>
      <c r="O776" s="8">
        <v>0</v>
      </c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>
        <v>0</v>
      </c>
      <c r="AD776" s="8">
        <v>24.452324884613699</v>
      </c>
      <c r="AE776" s="8">
        <v>2.46137437365785E-2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24.452324884613699</v>
      </c>
      <c r="AP776" s="8">
        <v>2.46137437365785E-2</v>
      </c>
      <c r="AQ776" s="8">
        <v>0</v>
      </c>
      <c r="AR776" s="8"/>
      <c r="AS776" s="8"/>
      <c r="AT776" s="8"/>
      <c r="AU776" s="8">
        <f t="shared" si="58"/>
        <v>-2.46137437365785E-2</v>
      </c>
      <c r="AV776" s="8">
        <f t="shared" si="59"/>
        <v>0</v>
      </c>
      <c r="AW776" s="8">
        <f t="shared" si="60"/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9">
        <v>0</v>
      </c>
      <c r="BM776" s="8" t="s">
        <v>268</v>
      </c>
      <c r="BN776" s="7" t="s">
        <v>268</v>
      </c>
      <c r="BO776" s="10"/>
      <c r="BP776" s="10"/>
      <c r="BQ776" s="7" t="s">
        <v>252</v>
      </c>
      <c r="BR776" s="8">
        <v>0</v>
      </c>
      <c r="BS776" s="8">
        <v>0</v>
      </c>
      <c r="BT776" s="4"/>
      <c r="BU776" s="8">
        <v>23.316261772214599</v>
      </c>
      <c r="BV776" s="4"/>
      <c r="BW776" s="8">
        <v>0</v>
      </c>
      <c r="BX776" s="8">
        <v>0</v>
      </c>
      <c r="BY776" s="8">
        <v>0</v>
      </c>
      <c r="BZ776" s="4"/>
      <c r="CA776" s="8">
        <v>1.2492999216076699</v>
      </c>
      <c r="CB776" s="4"/>
      <c r="CC776" s="8">
        <v>0</v>
      </c>
      <c r="CD776" s="8"/>
      <c r="CE776" s="8"/>
      <c r="CF776" s="4"/>
      <c r="CG776" s="8"/>
      <c r="CH776" s="4"/>
      <c r="CI776" s="8"/>
      <c r="CJ776" s="8"/>
      <c r="CK776" s="8"/>
      <c r="CL776" s="4"/>
      <c r="CM776" s="8"/>
      <c r="CN776" s="4"/>
      <c r="CO776" s="8"/>
      <c r="CP776" s="8"/>
      <c r="CQ776" s="8"/>
      <c r="CR776" s="4"/>
      <c r="CS776" s="8"/>
      <c r="CT776" s="4"/>
      <c r="CU776" s="8"/>
      <c r="CV776" s="8"/>
      <c r="CW776" s="8"/>
      <c r="CX776" s="4"/>
      <c r="CY776" s="8"/>
      <c r="CZ776" s="4"/>
      <c r="DA776" s="8"/>
      <c r="DB776" s="8"/>
      <c r="DC776" s="8"/>
      <c r="DD776" s="4"/>
      <c r="DE776" s="8"/>
      <c r="DF776" s="4"/>
      <c r="DG776" s="8"/>
      <c r="DH776" s="8"/>
      <c r="DI776" s="8"/>
      <c r="DJ776" s="4"/>
      <c r="DK776" s="8"/>
      <c r="DL776" s="4"/>
      <c r="DM776" s="8"/>
      <c r="DN776" s="8"/>
      <c r="DO776" s="8"/>
      <c r="DP776" s="4"/>
      <c r="DQ776" s="8"/>
      <c r="DR776" s="4"/>
      <c r="DS776" s="8"/>
      <c r="DT776" s="8"/>
      <c r="DU776" s="8"/>
      <c r="DV776" s="4"/>
      <c r="DW776" s="8"/>
      <c r="DX776" s="4"/>
      <c r="DY776" s="8"/>
      <c r="DZ776" s="8"/>
      <c r="EA776" s="8"/>
      <c r="EB776" s="4"/>
      <c r="EC776" s="8"/>
      <c r="ED776" s="4"/>
      <c r="EE776" s="8"/>
      <c r="EF776" s="8"/>
      <c r="EG776" s="8"/>
      <c r="EH776" s="4"/>
      <c r="EI776" s="8"/>
      <c r="EJ776" s="4"/>
      <c r="EK776" s="8"/>
      <c r="EL776" s="8"/>
      <c r="EM776" s="8"/>
      <c r="EN776" s="4"/>
      <c r="EO776" s="8"/>
      <c r="EP776" s="4"/>
      <c r="EQ776" s="8"/>
      <c r="ER776" s="8"/>
      <c r="ES776" s="8"/>
      <c r="ET776" s="4"/>
      <c r="EU776" s="8"/>
      <c r="EV776" s="4"/>
      <c r="EW776" s="8"/>
      <c r="EX776" s="8"/>
      <c r="EY776" s="8"/>
      <c r="EZ776" s="4"/>
      <c r="FA776" s="8"/>
      <c r="FB776" s="4"/>
      <c r="FC776" s="8"/>
      <c r="FD776" s="7">
        <v>0</v>
      </c>
      <c r="FE776" s="7">
        <v>0</v>
      </c>
      <c r="FF776" s="4"/>
      <c r="FG776" s="7">
        <v>24.5655616938223</v>
      </c>
      <c r="FH776" s="4"/>
      <c r="FI776" s="7">
        <v>0</v>
      </c>
      <c r="FJ776" s="7">
        <v>0</v>
      </c>
      <c r="FK776" s="7">
        <v>0</v>
      </c>
      <c r="FL776" s="4"/>
      <c r="FM776" s="7">
        <v>0</v>
      </c>
      <c r="FN776" s="4"/>
      <c r="FO776" s="7">
        <v>0</v>
      </c>
      <c r="FP776" s="7">
        <v>0</v>
      </c>
      <c r="FQ776" s="7">
        <v>0</v>
      </c>
      <c r="FR776" s="4"/>
      <c r="FS776" s="7">
        <v>0</v>
      </c>
      <c r="FT776" s="4"/>
      <c r="FU776" s="7">
        <v>0</v>
      </c>
      <c r="FV776" s="7">
        <v>0</v>
      </c>
      <c r="FW776" s="7">
        <v>0</v>
      </c>
      <c r="FX776" s="4"/>
      <c r="FY776" s="7">
        <v>0</v>
      </c>
      <c r="FZ776" s="4"/>
      <c r="GA776" s="7">
        <v>0</v>
      </c>
      <c r="GB776" s="7">
        <v>0</v>
      </c>
      <c r="GC776" s="7">
        <v>0</v>
      </c>
      <c r="GD776" s="4"/>
      <c r="GE776" s="7">
        <v>0</v>
      </c>
      <c r="GF776" s="4"/>
      <c r="GG776" s="7">
        <v>0</v>
      </c>
      <c r="GH776" s="7">
        <v>0</v>
      </c>
      <c r="GI776" s="7">
        <v>0</v>
      </c>
      <c r="GJ776" s="4"/>
      <c r="GK776" s="7">
        <v>0</v>
      </c>
      <c r="GL776" s="4"/>
      <c r="GM776" s="7">
        <v>0</v>
      </c>
      <c r="GN776" s="7">
        <v>0</v>
      </c>
      <c r="GO776" s="7">
        <v>0</v>
      </c>
      <c r="GP776" s="4"/>
      <c r="GQ776" s="7">
        <v>0</v>
      </c>
      <c r="GR776" s="4"/>
      <c r="GS776" s="7">
        <v>0</v>
      </c>
      <c r="GT776" s="7">
        <v>0</v>
      </c>
      <c r="GU776" s="7">
        <v>0</v>
      </c>
      <c r="GV776" s="4"/>
      <c r="GW776" s="7">
        <v>0</v>
      </c>
      <c r="GX776" s="4"/>
      <c r="GY776" s="7">
        <v>0</v>
      </c>
    </row>
    <row r="777" spans="1:207" x14ac:dyDescent="0.25">
      <c r="A777" s="7" t="s">
        <v>220</v>
      </c>
      <c r="B777" s="7" t="s">
        <v>1684</v>
      </c>
      <c r="C777" s="7"/>
      <c r="D777" s="33"/>
      <c r="E777" s="7"/>
      <c r="F777" s="8">
        <v>0</v>
      </c>
      <c r="G777" s="8">
        <v>0</v>
      </c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/>
      <c r="AQ777" s="8"/>
      <c r="AR777" s="8"/>
      <c r="AS777" s="8"/>
      <c r="AT777" s="8"/>
      <c r="AU777" s="8">
        <f t="shared" si="58"/>
        <v>0</v>
      </c>
      <c r="AV777" s="8">
        <f t="shared" si="59"/>
        <v>0</v>
      </c>
      <c r="AW777" s="8">
        <f t="shared" si="60"/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0</v>
      </c>
      <c r="BJ777" s="8">
        <v>0</v>
      </c>
      <c r="BK777" s="8">
        <v>0</v>
      </c>
      <c r="BL777" s="9">
        <v>0</v>
      </c>
      <c r="BM777" s="8" t="s">
        <v>268</v>
      </c>
      <c r="BN777" s="7" t="s">
        <v>268</v>
      </c>
      <c r="BO777" s="10"/>
      <c r="BP777" s="10"/>
      <c r="BQ777" s="7" t="s">
        <v>252</v>
      </c>
      <c r="BR777" s="8"/>
      <c r="BS777" s="8"/>
      <c r="BT777" s="4"/>
      <c r="BU777" s="8"/>
      <c r="BV777" s="4"/>
      <c r="BW777" s="8"/>
      <c r="BX777" s="8"/>
      <c r="BY777" s="8"/>
      <c r="BZ777" s="4"/>
      <c r="CA777" s="8"/>
      <c r="CB777" s="4"/>
      <c r="CC777" s="8"/>
      <c r="CD777" s="8"/>
      <c r="CE777" s="8"/>
      <c r="CF777" s="4"/>
      <c r="CG777" s="8"/>
      <c r="CH777" s="4"/>
      <c r="CI777" s="8"/>
      <c r="CJ777" s="8"/>
      <c r="CK777" s="8"/>
      <c r="CL777" s="4"/>
      <c r="CM777" s="8"/>
      <c r="CN777" s="4"/>
      <c r="CO777" s="8"/>
      <c r="CP777" s="8"/>
      <c r="CQ777" s="8"/>
      <c r="CR777" s="4"/>
      <c r="CS777" s="8"/>
      <c r="CT777" s="4"/>
      <c r="CU777" s="8"/>
      <c r="CV777" s="8"/>
      <c r="CW777" s="8"/>
      <c r="CX777" s="4"/>
      <c r="CY777" s="8"/>
      <c r="CZ777" s="4"/>
      <c r="DA777" s="8"/>
      <c r="DB777" s="8"/>
      <c r="DC777" s="8"/>
      <c r="DD777" s="4"/>
      <c r="DE777" s="8"/>
      <c r="DF777" s="4"/>
      <c r="DG777" s="8"/>
      <c r="DH777" s="8"/>
      <c r="DI777" s="8"/>
      <c r="DJ777" s="4"/>
      <c r="DK777" s="8"/>
      <c r="DL777" s="4"/>
      <c r="DM777" s="8"/>
      <c r="DN777" s="8"/>
      <c r="DO777" s="8"/>
      <c r="DP777" s="4"/>
      <c r="DQ777" s="8"/>
      <c r="DR777" s="4"/>
      <c r="DS777" s="8"/>
      <c r="DT777" s="8"/>
      <c r="DU777" s="8"/>
      <c r="DV777" s="4"/>
      <c r="DW777" s="8"/>
      <c r="DX777" s="4"/>
      <c r="DY777" s="8"/>
      <c r="DZ777" s="8"/>
      <c r="EA777" s="8"/>
      <c r="EB777" s="4"/>
      <c r="EC777" s="8"/>
      <c r="ED777" s="4"/>
      <c r="EE777" s="8"/>
      <c r="EF777" s="8"/>
      <c r="EG777" s="8"/>
      <c r="EH777" s="4"/>
      <c r="EI777" s="8"/>
      <c r="EJ777" s="4"/>
      <c r="EK777" s="8"/>
      <c r="EL777" s="8"/>
      <c r="EM777" s="8"/>
      <c r="EN777" s="4"/>
      <c r="EO777" s="8"/>
      <c r="EP777" s="4"/>
      <c r="EQ777" s="8"/>
      <c r="ER777" s="8"/>
      <c r="ES777" s="8"/>
      <c r="ET777" s="4"/>
      <c r="EU777" s="8"/>
      <c r="EV777" s="4"/>
      <c r="EW777" s="8"/>
      <c r="EX777" s="8"/>
      <c r="EY777" s="8"/>
      <c r="EZ777" s="4"/>
      <c r="FA777" s="8"/>
      <c r="FB777" s="4"/>
      <c r="FC777" s="8"/>
      <c r="FD777" s="7">
        <v>0</v>
      </c>
      <c r="FE777" s="7">
        <v>0</v>
      </c>
      <c r="FF777" s="4"/>
      <c r="FG777" s="7">
        <v>0</v>
      </c>
      <c r="FH777" s="4"/>
      <c r="FI777" s="7">
        <v>0</v>
      </c>
      <c r="FJ777" s="7">
        <v>0</v>
      </c>
      <c r="FK777" s="7">
        <v>0</v>
      </c>
      <c r="FL777" s="4"/>
      <c r="FM777" s="7">
        <v>0</v>
      </c>
      <c r="FN777" s="4"/>
      <c r="FO777" s="7">
        <v>0</v>
      </c>
      <c r="FP777" s="7">
        <v>0</v>
      </c>
      <c r="FQ777" s="7">
        <v>0</v>
      </c>
      <c r="FR777" s="4"/>
      <c r="FS777" s="7">
        <v>0</v>
      </c>
      <c r="FT777" s="4"/>
      <c r="FU777" s="7">
        <v>0</v>
      </c>
      <c r="FV777" s="7">
        <v>0</v>
      </c>
      <c r="FW777" s="7">
        <v>0</v>
      </c>
      <c r="FX777" s="4"/>
      <c r="FY777" s="7">
        <v>0</v>
      </c>
      <c r="FZ777" s="4"/>
      <c r="GA777" s="7">
        <v>0</v>
      </c>
      <c r="GB777" s="7">
        <v>0</v>
      </c>
      <c r="GC777" s="7">
        <v>0</v>
      </c>
      <c r="GD777" s="4"/>
      <c r="GE777" s="7">
        <v>0</v>
      </c>
      <c r="GF777" s="4"/>
      <c r="GG777" s="7">
        <v>0</v>
      </c>
      <c r="GH777" s="7">
        <v>0</v>
      </c>
      <c r="GI777" s="7">
        <v>0</v>
      </c>
      <c r="GJ777" s="4"/>
      <c r="GK777" s="7">
        <v>0</v>
      </c>
      <c r="GL777" s="4"/>
      <c r="GM777" s="7">
        <v>0</v>
      </c>
      <c r="GN777" s="7">
        <v>0</v>
      </c>
      <c r="GO777" s="7">
        <v>0</v>
      </c>
      <c r="GP777" s="4"/>
      <c r="GQ777" s="7">
        <v>0</v>
      </c>
      <c r="GR777" s="4"/>
      <c r="GS777" s="7">
        <v>0</v>
      </c>
      <c r="GT777" s="7">
        <v>0</v>
      </c>
      <c r="GU777" s="7">
        <v>0</v>
      </c>
      <c r="GV777" s="4"/>
      <c r="GW777" s="7">
        <v>0</v>
      </c>
      <c r="GX777" s="4"/>
      <c r="GY777" s="7">
        <v>0</v>
      </c>
    </row>
    <row r="778" spans="1:207" x14ac:dyDescent="0.25">
      <c r="A778" s="7" t="s">
        <v>220</v>
      </c>
      <c r="B778" s="7" t="s">
        <v>1685</v>
      </c>
      <c r="C778" s="7" t="s">
        <v>1686</v>
      </c>
      <c r="D778" s="33" t="s">
        <v>248</v>
      </c>
      <c r="E778" s="7"/>
      <c r="F778" s="8"/>
      <c r="G778" s="8"/>
      <c r="H778" s="8">
        <v>23.593506130244201</v>
      </c>
      <c r="I778" s="8">
        <v>0</v>
      </c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>
        <v>0</v>
      </c>
      <c r="AD778" s="8">
        <v>23.593506130244201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23.593506130244201</v>
      </c>
      <c r="AP778" s="8"/>
      <c r="AQ778" s="8"/>
      <c r="AR778" s="8"/>
      <c r="AS778" s="8"/>
      <c r="AT778" s="8"/>
      <c r="AU778" s="8">
        <f t="shared" si="58"/>
        <v>0</v>
      </c>
      <c r="AV778" s="8">
        <f t="shared" si="59"/>
        <v>0</v>
      </c>
      <c r="AW778" s="8">
        <f t="shared" si="60"/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9">
        <v>0</v>
      </c>
      <c r="BM778" s="8" t="s">
        <v>268</v>
      </c>
      <c r="BN778" s="7" t="s">
        <v>268</v>
      </c>
      <c r="BO778" s="10"/>
      <c r="BP778" s="10"/>
      <c r="BQ778" s="7" t="s">
        <v>252</v>
      </c>
      <c r="BR778" s="8"/>
      <c r="BS778" s="8"/>
      <c r="BT778" s="4"/>
      <c r="BU778" s="8"/>
      <c r="BV778" s="4"/>
      <c r="BW778" s="8"/>
      <c r="BX778" s="8"/>
      <c r="BY778" s="8"/>
      <c r="BZ778" s="4"/>
      <c r="CA778" s="8"/>
      <c r="CB778" s="4"/>
      <c r="CC778" s="8"/>
      <c r="CD778" s="8"/>
      <c r="CE778" s="8"/>
      <c r="CF778" s="4"/>
      <c r="CG778" s="8"/>
      <c r="CH778" s="4"/>
      <c r="CI778" s="8"/>
      <c r="CJ778" s="8"/>
      <c r="CK778" s="8"/>
      <c r="CL778" s="4"/>
      <c r="CM778" s="8"/>
      <c r="CN778" s="4"/>
      <c r="CO778" s="8"/>
      <c r="CP778" s="8"/>
      <c r="CQ778" s="8"/>
      <c r="CR778" s="4"/>
      <c r="CS778" s="8"/>
      <c r="CT778" s="4"/>
      <c r="CU778" s="8"/>
      <c r="CV778" s="8"/>
      <c r="CW778" s="8"/>
      <c r="CX778" s="4"/>
      <c r="CY778" s="8"/>
      <c r="CZ778" s="4"/>
      <c r="DA778" s="8"/>
      <c r="DB778" s="8"/>
      <c r="DC778" s="8"/>
      <c r="DD778" s="4"/>
      <c r="DE778" s="8"/>
      <c r="DF778" s="4"/>
      <c r="DG778" s="8"/>
      <c r="DH778" s="8"/>
      <c r="DI778" s="8"/>
      <c r="DJ778" s="4"/>
      <c r="DK778" s="8"/>
      <c r="DL778" s="4"/>
      <c r="DM778" s="8"/>
      <c r="DN778" s="8"/>
      <c r="DO778" s="8"/>
      <c r="DP778" s="4"/>
      <c r="DQ778" s="8"/>
      <c r="DR778" s="4"/>
      <c r="DS778" s="8"/>
      <c r="DT778" s="8"/>
      <c r="DU778" s="8"/>
      <c r="DV778" s="4"/>
      <c r="DW778" s="8"/>
      <c r="DX778" s="4"/>
      <c r="DY778" s="8"/>
      <c r="DZ778" s="8"/>
      <c r="EA778" s="8"/>
      <c r="EB778" s="4"/>
      <c r="EC778" s="8"/>
      <c r="ED778" s="4"/>
      <c r="EE778" s="8"/>
      <c r="EF778" s="8"/>
      <c r="EG778" s="8"/>
      <c r="EH778" s="4"/>
      <c r="EI778" s="8"/>
      <c r="EJ778" s="4"/>
      <c r="EK778" s="8"/>
      <c r="EL778" s="8"/>
      <c r="EM778" s="8"/>
      <c r="EN778" s="4"/>
      <c r="EO778" s="8"/>
      <c r="EP778" s="4"/>
      <c r="EQ778" s="8"/>
      <c r="ER778" s="8"/>
      <c r="ES778" s="8"/>
      <c r="ET778" s="4"/>
      <c r="EU778" s="8"/>
      <c r="EV778" s="4"/>
      <c r="EW778" s="8"/>
      <c r="EX778" s="8"/>
      <c r="EY778" s="8"/>
      <c r="EZ778" s="4"/>
      <c r="FA778" s="8"/>
      <c r="FB778" s="4"/>
      <c r="FC778" s="8"/>
      <c r="FD778" s="7">
        <v>0</v>
      </c>
      <c r="FE778" s="7">
        <v>0</v>
      </c>
      <c r="FF778" s="4"/>
      <c r="FG778" s="7">
        <v>0</v>
      </c>
      <c r="FH778" s="4"/>
      <c r="FI778" s="7">
        <v>0</v>
      </c>
      <c r="FJ778" s="7">
        <v>0</v>
      </c>
      <c r="FK778" s="7">
        <v>0</v>
      </c>
      <c r="FL778" s="4"/>
      <c r="FM778" s="7">
        <v>0</v>
      </c>
      <c r="FN778" s="4"/>
      <c r="FO778" s="7">
        <v>0</v>
      </c>
      <c r="FP778" s="7">
        <v>0</v>
      </c>
      <c r="FQ778" s="7">
        <v>0</v>
      </c>
      <c r="FR778" s="4"/>
      <c r="FS778" s="7">
        <v>0</v>
      </c>
      <c r="FT778" s="4"/>
      <c r="FU778" s="7">
        <v>0</v>
      </c>
      <c r="FV778" s="7">
        <v>0</v>
      </c>
      <c r="FW778" s="7">
        <v>0</v>
      </c>
      <c r="FX778" s="4"/>
      <c r="FY778" s="7">
        <v>0</v>
      </c>
      <c r="FZ778" s="4"/>
      <c r="GA778" s="7">
        <v>0</v>
      </c>
      <c r="GB778" s="7">
        <v>0</v>
      </c>
      <c r="GC778" s="7">
        <v>0</v>
      </c>
      <c r="GD778" s="4"/>
      <c r="GE778" s="7">
        <v>0</v>
      </c>
      <c r="GF778" s="4"/>
      <c r="GG778" s="7">
        <v>0</v>
      </c>
      <c r="GH778" s="7">
        <v>0</v>
      </c>
      <c r="GI778" s="7">
        <v>0</v>
      </c>
      <c r="GJ778" s="4"/>
      <c r="GK778" s="7">
        <v>0</v>
      </c>
      <c r="GL778" s="4"/>
      <c r="GM778" s="7">
        <v>0</v>
      </c>
      <c r="GN778" s="7">
        <v>0</v>
      </c>
      <c r="GO778" s="7">
        <v>0</v>
      </c>
      <c r="GP778" s="4"/>
      <c r="GQ778" s="7">
        <v>0</v>
      </c>
      <c r="GR778" s="4"/>
      <c r="GS778" s="7">
        <v>0</v>
      </c>
      <c r="GT778" s="7">
        <v>0</v>
      </c>
      <c r="GU778" s="7">
        <v>0</v>
      </c>
      <c r="GV778" s="4"/>
      <c r="GW778" s="7">
        <v>0</v>
      </c>
      <c r="GX778" s="4"/>
      <c r="GY778" s="7">
        <v>0</v>
      </c>
    </row>
    <row r="779" spans="1:207" x14ac:dyDescent="0.25">
      <c r="A779" s="7" t="s">
        <v>220</v>
      </c>
      <c r="B779" s="7" t="s">
        <v>1687</v>
      </c>
      <c r="C779" s="7"/>
      <c r="D779" s="33" t="s">
        <v>241</v>
      </c>
      <c r="E779" s="7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>
        <v>39.574344719279402</v>
      </c>
      <c r="AA779" s="8">
        <v>42.335353535353597</v>
      </c>
      <c r="AB779" s="8">
        <v>28.0702932943897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81.909698254633</v>
      </c>
      <c r="AN779" s="8">
        <v>28.0702932943897</v>
      </c>
      <c r="AO779" s="8"/>
      <c r="AP779" s="8"/>
      <c r="AQ779" s="8"/>
      <c r="AR779" s="8"/>
      <c r="AS779" s="8"/>
      <c r="AT779" s="8">
        <v>109.979991549023</v>
      </c>
      <c r="AU779" s="8">
        <f t="shared" si="58"/>
        <v>0</v>
      </c>
      <c r="AV779" s="8">
        <f t="shared" si="59"/>
        <v>0</v>
      </c>
      <c r="AW779" s="8">
        <f t="shared" si="60"/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0</v>
      </c>
      <c r="BJ779" s="8">
        <v>0</v>
      </c>
      <c r="BK779" s="8">
        <v>39.574344719279402</v>
      </c>
      <c r="BL779" s="9">
        <v>2.7610088160741801</v>
      </c>
      <c r="BM779" s="8" t="s">
        <v>268</v>
      </c>
      <c r="BN779" s="7" t="s">
        <v>268</v>
      </c>
      <c r="BO779" s="10"/>
      <c r="BP779" s="10"/>
      <c r="BQ779" s="7" t="s">
        <v>252</v>
      </c>
      <c r="BR779" s="8"/>
      <c r="BS779" s="8"/>
      <c r="BT779" s="4"/>
      <c r="BU779" s="8"/>
      <c r="BV779" s="4"/>
      <c r="BW779" s="8"/>
      <c r="BX779" s="8"/>
      <c r="BY779" s="8"/>
      <c r="BZ779" s="4"/>
      <c r="CA779" s="8"/>
      <c r="CB779" s="4"/>
      <c r="CC779" s="8"/>
      <c r="CD779" s="8"/>
      <c r="CE779" s="8"/>
      <c r="CF779" s="4"/>
      <c r="CG779" s="8"/>
      <c r="CH779" s="4"/>
      <c r="CI779" s="8"/>
      <c r="CJ779" s="8"/>
      <c r="CK779" s="8"/>
      <c r="CL779" s="4"/>
      <c r="CM779" s="8"/>
      <c r="CN779" s="4"/>
      <c r="CO779" s="8"/>
      <c r="CP779" s="8"/>
      <c r="CQ779" s="8"/>
      <c r="CR779" s="4"/>
      <c r="CS779" s="8"/>
      <c r="CT779" s="4"/>
      <c r="CU779" s="8"/>
      <c r="CV779" s="8"/>
      <c r="CW779" s="8"/>
      <c r="CX779" s="4"/>
      <c r="CY779" s="8"/>
      <c r="CZ779" s="4"/>
      <c r="DA779" s="8"/>
      <c r="DB779" s="8"/>
      <c r="DC779" s="8"/>
      <c r="DD779" s="4"/>
      <c r="DE779" s="8"/>
      <c r="DF779" s="4"/>
      <c r="DG779" s="8"/>
      <c r="DH779" s="8"/>
      <c r="DI779" s="8"/>
      <c r="DJ779" s="4"/>
      <c r="DK779" s="8"/>
      <c r="DL779" s="4"/>
      <c r="DM779" s="8"/>
      <c r="DN779" s="8"/>
      <c r="DO779" s="8"/>
      <c r="DP779" s="4"/>
      <c r="DQ779" s="8"/>
      <c r="DR779" s="4"/>
      <c r="DS779" s="8"/>
      <c r="DT779" s="8"/>
      <c r="DU779" s="8"/>
      <c r="DV779" s="4"/>
      <c r="DW779" s="8"/>
      <c r="DX779" s="4"/>
      <c r="DY779" s="8"/>
      <c r="DZ779" s="8"/>
      <c r="EA779" s="8"/>
      <c r="EB779" s="4"/>
      <c r="EC779" s="8"/>
      <c r="ED779" s="4"/>
      <c r="EE779" s="8"/>
      <c r="EF779" s="8"/>
      <c r="EG779" s="8"/>
      <c r="EH779" s="4"/>
      <c r="EI779" s="8"/>
      <c r="EJ779" s="4"/>
      <c r="EK779" s="8"/>
      <c r="EL779" s="8">
        <v>39.775288596729702</v>
      </c>
      <c r="EM779" s="8">
        <v>14.9949617997784</v>
      </c>
      <c r="EN779" s="4">
        <v>0.37699190449145598</v>
      </c>
      <c r="EO779" s="8">
        <v>5.7725903913241003</v>
      </c>
      <c r="EP779" s="4">
        <v>0.14513006932145101</v>
      </c>
      <c r="EQ779" s="8">
        <v>9.0301075268817197</v>
      </c>
      <c r="ER779" s="8">
        <v>42.101624693611598</v>
      </c>
      <c r="ES779" s="8">
        <v>20.337921555356498</v>
      </c>
      <c r="ET779" s="4">
        <v>0.48306738049571102</v>
      </c>
      <c r="EU779" s="8">
        <v>11.4860111475595</v>
      </c>
      <c r="EV779" s="4">
        <v>0.27281633977660602</v>
      </c>
      <c r="EW779" s="8">
        <v>8</v>
      </c>
      <c r="EX779" s="8">
        <v>27.702977722872198</v>
      </c>
      <c r="EY779" s="8">
        <v>11.2768045739041</v>
      </c>
      <c r="EZ779" s="4">
        <v>0.407061099594131</v>
      </c>
      <c r="FA779" s="8">
        <v>4.8354113166908403</v>
      </c>
      <c r="FB779" s="4">
        <v>0.17454482204267199</v>
      </c>
      <c r="FC779" s="8">
        <v>6</v>
      </c>
      <c r="FD779" s="7">
        <v>0</v>
      </c>
      <c r="FE779" s="7">
        <v>0</v>
      </c>
      <c r="FF779" s="4"/>
      <c r="FG779" s="7">
        <v>0</v>
      </c>
      <c r="FH779" s="4"/>
      <c r="FI779" s="7">
        <v>0</v>
      </c>
      <c r="FJ779" s="7">
        <v>0</v>
      </c>
      <c r="FK779" s="7">
        <v>0</v>
      </c>
      <c r="FL779" s="4"/>
      <c r="FM779" s="7">
        <v>0</v>
      </c>
      <c r="FN779" s="4"/>
      <c r="FO779" s="7">
        <v>0</v>
      </c>
      <c r="FP779" s="7">
        <v>0</v>
      </c>
      <c r="FQ779" s="7">
        <v>0</v>
      </c>
      <c r="FR779" s="4"/>
      <c r="FS779" s="7">
        <v>0</v>
      </c>
      <c r="FT779" s="4"/>
      <c r="FU779" s="7">
        <v>0</v>
      </c>
      <c r="FV779" s="7">
        <v>0</v>
      </c>
      <c r="FW779" s="7">
        <v>0</v>
      </c>
      <c r="FX779" s="4"/>
      <c r="FY779" s="7">
        <v>0</v>
      </c>
      <c r="FZ779" s="4"/>
      <c r="GA779" s="7">
        <v>0</v>
      </c>
      <c r="GB779" s="7">
        <v>0</v>
      </c>
      <c r="GC779" s="7">
        <v>0</v>
      </c>
      <c r="GD779" s="4"/>
      <c r="GE779" s="7">
        <v>0</v>
      </c>
      <c r="GF779" s="4"/>
      <c r="GG779" s="7">
        <v>0</v>
      </c>
      <c r="GH779" s="7">
        <v>0</v>
      </c>
      <c r="GI779" s="7">
        <v>0</v>
      </c>
      <c r="GJ779" s="4"/>
      <c r="GK779" s="7">
        <v>0</v>
      </c>
      <c r="GL779" s="4"/>
      <c r="GM779" s="7">
        <v>0</v>
      </c>
      <c r="GN779" s="7">
        <v>81.876913290341193</v>
      </c>
      <c r="GO779" s="7">
        <v>35.332883355134904</v>
      </c>
      <c r="GP779" s="4">
        <v>0.43153658259981098</v>
      </c>
      <c r="GQ779" s="7">
        <v>17.2586015388836</v>
      </c>
      <c r="GR779" s="4">
        <v>0.21078715409902399</v>
      </c>
      <c r="GS779" s="7">
        <v>17.0301075268817</v>
      </c>
      <c r="GT779" s="7">
        <v>27.702977722872198</v>
      </c>
      <c r="GU779" s="7">
        <v>11.2768045739041</v>
      </c>
      <c r="GV779" s="4">
        <v>0.407061099594131</v>
      </c>
      <c r="GW779" s="7">
        <v>4.8354113166908403</v>
      </c>
      <c r="GX779" s="4">
        <v>0.17454482204267199</v>
      </c>
      <c r="GY779" s="7">
        <v>6</v>
      </c>
    </row>
    <row r="780" spans="1:207" x14ac:dyDescent="0.25">
      <c r="A780" s="7" t="s">
        <v>220</v>
      </c>
      <c r="B780" s="7" t="s">
        <v>1688</v>
      </c>
      <c r="C780" s="7" t="s">
        <v>1689</v>
      </c>
      <c r="D780" s="33" t="s">
        <v>241</v>
      </c>
      <c r="E780" s="7"/>
      <c r="F780" s="8"/>
      <c r="G780" s="8">
        <v>49.494151143565702</v>
      </c>
      <c r="H780" s="8">
        <v>6.7277395437262397</v>
      </c>
      <c r="I780" s="8">
        <v>0</v>
      </c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>
        <v>49.494151143565702</v>
      </c>
      <c r="AD780" s="8">
        <v>6.7277395437262397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56.221890687292003</v>
      </c>
      <c r="AP780" s="8"/>
      <c r="AQ780" s="8"/>
      <c r="AR780" s="8"/>
      <c r="AS780" s="8"/>
      <c r="AT780" s="8"/>
      <c r="AU780" s="8">
        <f t="shared" si="58"/>
        <v>0</v>
      </c>
      <c r="AV780" s="8">
        <f t="shared" si="59"/>
        <v>0</v>
      </c>
      <c r="AW780" s="8">
        <f t="shared" si="60"/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9">
        <v>0</v>
      </c>
      <c r="BM780" s="8" t="s">
        <v>268</v>
      </c>
      <c r="BN780" s="7" t="s">
        <v>268</v>
      </c>
      <c r="BO780" s="10"/>
      <c r="BP780" s="10"/>
      <c r="BQ780" s="7" t="s">
        <v>252</v>
      </c>
      <c r="BR780" s="8"/>
      <c r="BS780" s="8"/>
      <c r="BT780" s="4"/>
      <c r="BU780" s="8"/>
      <c r="BV780" s="4"/>
      <c r="BW780" s="8"/>
      <c r="BX780" s="8"/>
      <c r="BY780" s="8"/>
      <c r="BZ780" s="4"/>
      <c r="CA780" s="8"/>
      <c r="CB780" s="4"/>
      <c r="CC780" s="8"/>
      <c r="CD780" s="8"/>
      <c r="CE780" s="8"/>
      <c r="CF780" s="4"/>
      <c r="CG780" s="8"/>
      <c r="CH780" s="4"/>
      <c r="CI780" s="8"/>
      <c r="CJ780" s="8"/>
      <c r="CK780" s="8"/>
      <c r="CL780" s="4"/>
      <c r="CM780" s="8"/>
      <c r="CN780" s="4"/>
      <c r="CO780" s="8"/>
      <c r="CP780" s="8"/>
      <c r="CQ780" s="8"/>
      <c r="CR780" s="4"/>
      <c r="CS780" s="8"/>
      <c r="CT780" s="4"/>
      <c r="CU780" s="8"/>
      <c r="CV780" s="8"/>
      <c r="CW780" s="8"/>
      <c r="CX780" s="4"/>
      <c r="CY780" s="8"/>
      <c r="CZ780" s="4"/>
      <c r="DA780" s="8"/>
      <c r="DB780" s="8"/>
      <c r="DC780" s="8"/>
      <c r="DD780" s="4"/>
      <c r="DE780" s="8"/>
      <c r="DF780" s="4"/>
      <c r="DG780" s="8"/>
      <c r="DH780" s="8"/>
      <c r="DI780" s="8"/>
      <c r="DJ780" s="4"/>
      <c r="DK780" s="8"/>
      <c r="DL780" s="4"/>
      <c r="DM780" s="8"/>
      <c r="DN780" s="8"/>
      <c r="DO780" s="8"/>
      <c r="DP780" s="4"/>
      <c r="DQ780" s="8"/>
      <c r="DR780" s="4"/>
      <c r="DS780" s="8"/>
      <c r="DT780" s="8"/>
      <c r="DU780" s="8"/>
      <c r="DV780" s="4"/>
      <c r="DW780" s="8"/>
      <c r="DX780" s="4"/>
      <c r="DY780" s="8"/>
      <c r="DZ780" s="8"/>
      <c r="EA780" s="8"/>
      <c r="EB780" s="4"/>
      <c r="EC780" s="8"/>
      <c r="ED780" s="4"/>
      <c r="EE780" s="8"/>
      <c r="EF780" s="8"/>
      <c r="EG780" s="8"/>
      <c r="EH780" s="4"/>
      <c r="EI780" s="8"/>
      <c r="EJ780" s="4"/>
      <c r="EK780" s="8"/>
      <c r="EL780" s="8"/>
      <c r="EM780" s="8"/>
      <c r="EN780" s="4"/>
      <c r="EO780" s="8"/>
      <c r="EP780" s="4"/>
      <c r="EQ780" s="8"/>
      <c r="ER780" s="8"/>
      <c r="ES780" s="8"/>
      <c r="ET780" s="4"/>
      <c r="EU780" s="8"/>
      <c r="EV780" s="4"/>
      <c r="EW780" s="8"/>
      <c r="EX780" s="8"/>
      <c r="EY780" s="8"/>
      <c r="EZ780" s="4"/>
      <c r="FA780" s="8"/>
      <c r="FB780" s="4"/>
      <c r="FC780" s="8"/>
      <c r="FD780" s="7">
        <v>0</v>
      </c>
      <c r="FE780" s="7">
        <v>0</v>
      </c>
      <c r="FF780" s="4"/>
      <c r="FG780" s="7">
        <v>0</v>
      </c>
      <c r="FH780" s="4"/>
      <c r="FI780" s="7">
        <v>0</v>
      </c>
      <c r="FJ780" s="7">
        <v>0</v>
      </c>
      <c r="FK780" s="7">
        <v>0</v>
      </c>
      <c r="FL780" s="4"/>
      <c r="FM780" s="7">
        <v>0</v>
      </c>
      <c r="FN780" s="4"/>
      <c r="FO780" s="7">
        <v>0</v>
      </c>
      <c r="FP780" s="7">
        <v>0</v>
      </c>
      <c r="FQ780" s="7">
        <v>0</v>
      </c>
      <c r="FR780" s="4"/>
      <c r="FS780" s="7">
        <v>0</v>
      </c>
      <c r="FT780" s="4"/>
      <c r="FU780" s="7">
        <v>0</v>
      </c>
      <c r="FV780" s="7">
        <v>0</v>
      </c>
      <c r="FW780" s="7">
        <v>0</v>
      </c>
      <c r="FX780" s="4"/>
      <c r="FY780" s="7">
        <v>0</v>
      </c>
      <c r="FZ780" s="4"/>
      <c r="GA780" s="7">
        <v>0</v>
      </c>
      <c r="GB780" s="7">
        <v>0</v>
      </c>
      <c r="GC780" s="7">
        <v>0</v>
      </c>
      <c r="GD780" s="4"/>
      <c r="GE780" s="7">
        <v>0</v>
      </c>
      <c r="GF780" s="4"/>
      <c r="GG780" s="7">
        <v>0</v>
      </c>
      <c r="GH780" s="7">
        <v>0</v>
      </c>
      <c r="GI780" s="7">
        <v>0</v>
      </c>
      <c r="GJ780" s="4"/>
      <c r="GK780" s="7">
        <v>0</v>
      </c>
      <c r="GL780" s="4"/>
      <c r="GM780" s="7">
        <v>0</v>
      </c>
      <c r="GN780" s="7">
        <v>0</v>
      </c>
      <c r="GO780" s="7">
        <v>0</v>
      </c>
      <c r="GP780" s="4"/>
      <c r="GQ780" s="7">
        <v>0</v>
      </c>
      <c r="GR780" s="4"/>
      <c r="GS780" s="7">
        <v>0</v>
      </c>
      <c r="GT780" s="7">
        <v>0</v>
      </c>
      <c r="GU780" s="7">
        <v>0</v>
      </c>
      <c r="GV780" s="4"/>
      <c r="GW780" s="7">
        <v>0</v>
      </c>
      <c r="GX780" s="4"/>
      <c r="GY780" s="7">
        <v>0</v>
      </c>
    </row>
    <row r="781" spans="1:207" x14ac:dyDescent="0.25">
      <c r="A781" s="7" t="s">
        <v>220</v>
      </c>
      <c r="B781" s="7" t="s">
        <v>1690</v>
      </c>
      <c r="C781" s="7" t="s">
        <v>1691</v>
      </c>
      <c r="D781" s="33" t="s">
        <v>231</v>
      </c>
      <c r="E781" s="7"/>
      <c r="F781" s="8">
        <v>17.676720778873001</v>
      </c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>
        <v>17.676720778873001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17.676720778873001</v>
      </c>
      <c r="AP781" s="8"/>
      <c r="AQ781" s="8"/>
      <c r="AR781" s="8"/>
      <c r="AS781" s="8"/>
      <c r="AT781" s="8"/>
      <c r="AU781" s="8">
        <f t="shared" si="58"/>
        <v>0</v>
      </c>
      <c r="AV781" s="8">
        <f t="shared" si="59"/>
        <v>0</v>
      </c>
      <c r="AW781" s="8">
        <f t="shared" si="60"/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0</v>
      </c>
      <c r="BJ781" s="8">
        <v>0</v>
      </c>
      <c r="BK781" s="8">
        <v>0</v>
      </c>
      <c r="BL781" s="8">
        <v>0</v>
      </c>
      <c r="BM781" s="8" t="s">
        <v>268</v>
      </c>
      <c r="BN781" s="7" t="s">
        <v>268</v>
      </c>
      <c r="BO781" s="10"/>
      <c r="BP781" s="10"/>
      <c r="BQ781" s="7" t="s">
        <v>252</v>
      </c>
      <c r="BR781" s="8"/>
      <c r="BS781" s="8"/>
      <c r="BT781" s="1"/>
      <c r="BU781" s="8"/>
      <c r="BV781" s="1"/>
      <c r="BW781" s="8"/>
      <c r="BX781" s="8"/>
      <c r="BY781" s="8"/>
      <c r="BZ781" s="1"/>
      <c r="CA781" s="8"/>
      <c r="CB781" s="1"/>
      <c r="CC781" s="8"/>
      <c r="CD781" s="8"/>
      <c r="CE781" s="8"/>
      <c r="CF781" s="1"/>
      <c r="CG781" s="8"/>
      <c r="CH781" s="1"/>
      <c r="CI781" s="8"/>
      <c r="CJ781" s="8"/>
      <c r="CK781" s="8"/>
      <c r="CL781" s="1"/>
      <c r="CM781" s="8"/>
      <c r="CN781" s="1"/>
      <c r="CO781" s="8"/>
      <c r="CP781" s="8"/>
      <c r="CQ781" s="8"/>
      <c r="CR781" s="1"/>
      <c r="CS781" s="8"/>
      <c r="CT781" s="1"/>
      <c r="CU781" s="8"/>
      <c r="CV781" s="8"/>
      <c r="CW781" s="8"/>
      <c r="CX781" s="1"/>
      <c r="CY781" s="8"/>
      <c r="CZ781" s="1"/>
      <c r="DA781" s="8"/>
      <c r="DB781" s="8"/>
      <c r="DC781" s="8"/>
      <c r="DD781" s="1"/>
      <c r="DE781" s="8"/>
      <c r="DF781" s="1"/>
      <c r="DG781" s="8"/>
      <c r="DH781" s="8"/>
      <c r="DI781" s="8"/>
      <c r="DJ781" s="1"/>
      <c r="DK781" s="8"/>
      <c r="DL781" s="1"/>
      <c r="DM781" s="8"/>
      <c r="DN781" s="8"/>
      <c r="DO781" s="8"/>
      <c r="DP781" s="1"/>
      <c r="DQ781" s="8"/>
      <c r="DR781" s="1"/>
      <c r="DS781" s="8"/>
      <c r="DT781" s="8"/>
      <c r="DU781" s="8"/>
      <c r="DV781" s="1"/>
      <c r="DW781" s="8"/>
      <c r="DX781" s="1"/>
      <c r="DY781" s="8"/>
      <c r="DZ781" s="8"/>
      <c r="EA781" s="8"/>
      <c r="EB781" s="1"/>
      <c r="EC781" s="8"/>
      <c r="ED781" s="1"/>
      <c r="EE781" s="8"/>
      <c r="EF781" s="8"/>
      <c r="EG781" s="8"/>
      <c r="EH781" s="1"/>
      <c r="EI781" s="8"/>
      <c r="EJ781" s="1"/>
      <c r="EK781" s="8"/>
      <c r="EL781" s="8"/>
      <c r="EM781" s="8"/>
      <c r="EN781" s="1"/>
      <c r="EO781" s="8"/>
      <c r="EP781" s="1"/>
      <c r="EQ781" s="8"/>
      <c r="ER781" s="8"/>
      <c r="ES781" s="8"/>
      <c r="ET781" s="1"/>
      <c r="EU781" s="8"/>
      <c r="EV781" s="1"/>
      <c r="EW781" s="8"/>
      <c r="EX781" s="8"/>
      <c r="EY781" s="8"/>
      <c r="EZ781" s="1"/>
      <c r="FA781" s="8"/>
      <c r="FB781" s="1"/>
      <c r="FC781" s="8"/>
      <c r="FD781" s="7">
        <v>0</v>
      </c>
      <c r="FE781" s="7">
        <v>0</v>
      </c>
      <c r="FF781" s="1"/>
      <c r="FG781" s="7">
        <v>0</v>
      </c>
      <c r="FH781" s="1"/>
      <c r="FI781" s="7">
        <v>0</v>
      </c>
      <c r="FJ781" s="7">
        <v>0</v>
      </c>
      <c r="FK781" s="7">
        <v>0</v>
      </c>
      <c r="FL781" s="1"/>
      <c r="FM781" s="7">
        <v>0</v>
      </c>
      <c r="FN781" s="1"/>
      <c r="FO781" s="7">
        <v>0</v>
      </c>
      <c r="FP781" s="7">
        <v>0</v>
      </c>
      <c r="FQ781" s="7">
        <v>0</v>
      </c>
      <c r="FR781" s="1"/>
      <c r="FS781" s="7">
        <v>0</v>
      </c>
      <c r="FT781" s="1"/>
      <c r="FU781" s="7">
        <v>0</v>
      </c>
      <c r="FV781" s="7">
        <v>0</v>
      </c>
      <c r="FW781" s="7">
        <v>0</v>
      </c>
      <c r="FX781" s="1"/>
      <c r="FY781" s="7">
        <v>0</v>
      </c>
      <c r="FZ781" s="1"/>
      <c r="GA781" s="7">
        <v>0</v>
      </c>
      <c r="GB781" s="7">
        <v>0</v>
      </c>
      <c r="GC781" s="7">
        <v>0</v>
      </c>
      <c r="GD781" s="1"/>
      <c r="GE781" s="7">
        <v>0</v>
      </c>
      <c r="GF781" s="1"/>
      <c r="GG781" s="7">
        <v>0</v>
      </c>
      <c r="GH781" s="7">
        <v>0</v>
      </c>
      <c r="GI781" s="7">
        <v>0</v>
      </c>
      <c r="GJ781" s="1"/>
      <c r="GK781" s="7">
        <v>0</v>
      </c>
      <c r="GL781" s="1"/>
      <c r="GM781" s="7">
        <v>0</v>
      </c>
      <c r="GN781" s="7">
        <v>0</v>
      </c>
      <c r="GO781" s="7">
        <v>0</v>
      </c>
      <c r="GP781" s="1"/>
      <c r="GQ781" s="7">
        <v>0</v>
      </c>
      <c r="GR781" s="1"/>
      <c r="GS781" s="7">
        <v>0</v>
      </c>
      <c r="GT781" s="7">
        <v>0</v>
      </c>
      <c r="GU781" s="7">
        <v>0</v>
      </c>
      <c r="GV781" s="1"/>
      <c r="GW781" s="7">
        <v>0</v>
      </c>
      <c r="GX781" s="1"/>
      <c r="GY781" s="7">
        <v>0</v>
      </c>
    </row>
    <row r="782" spans="1:207" x14ac:dyDescent="0.25">
      <c r="A782" s="7" t="s">
        <v>220</v>
      </c>
      <c r="B782" s="7" t="s">
        <v>1692</v>
      </c>
      <c r="C782" s="7" t="s">
        <v>1693</v>
      </c>
      <c r="D782" s="33" t="s">
        <v>241</v>
      </c>
      <c r="E782" s="7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>
        <v>0</v>
      </c>
      <c r="AB782" s="8">
        <v>95.335877043100794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95.335877043100794</v>
      </c>
      <c r="AO782" s="8"/>
      <c r="AP782" s="8"/>
      <c r="AQ782" s="8"/>
      <c r="AR782" s="8"/>
      <c r="AS782" s="8"/>
      <c r="AT782" s="8">
        <v>95.335877043100794</v>
      </c>
      <c r="AU782" s="8">
        <f t="shared" si="58"/>
        <v>0</v>
      </c>
      <c r="AV782" s="8">
        <f t="shared" si="59"/>
        <v>0</v>
      </c>
      <c r="AW782" s="8">
        <f t="shared" si="60"/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 t="s">
        <v>268</v>
      </c>
      <c r="BN782" s="7" t="s">
        <v>268</v>
      </c>
      <c r="BO782" s="10"/>
      <c r="BP782" s="10"/>
      <c r="BQ782" s="7" t="s">
        <v>252</v>
      </c>
      <c r="BR782" s="8"/>
      <c r="BS782" s="8"/>
      <c r="BT782" s="1"/>
      <c r="BU782" s="8"/>
      <c r="BV782" s="1"/>
      <c r="BW782" s="8"/>
      <c r="BX782" s="8"/>
      <c r="BY782" s="8"/>
      <c r="BZ782" s="1"/>
      <c r="CA782" s="8"/>
      <c r="CB782" s="1"/>
      <c r="CC782" s="8"/>
      <c r="CD782" s="8"/>
      <c r="CE782" s="8"/>
      <c r="CF782" s="1"/>
      <c r="CG782" s="8"/>
      <c r="CH782" s="1"/>
      <c r="CI782" s="8"/>
      <c r="CJ782" s="8"/>
      <c r="CK782" s="8"/>
      <c r="CL782" s="1"/>
      <c r="CM782" s="8"/>
      <c r="CN782" s="1"/>
      <c r="CO782" s="8"/>
      <c r="CP782" s="8"/>
      <c r="CQ782" s="8"/>
      <c r="CR782" s="1"/>
      <c r="CS782" s="8"/>
      <c r="CT782" s="1"/>
      <c r="CU782" s="8"/>
      <c r="CV782" s="8"/>
      <c r="CW782" s="8"/>
      <c r="CX782" s="1"/>
      <c r="CY782" s="8"/>
      <c r="CZ782" s="1"/>
      <c r="DA782" s="8"/>
      <c r="DB782" s="8"/>
      <c r="DC782" s="8"/>
      <c r="DD782" s="1"/>
      <c r="DE782" s="8"/>
      <c r="DF782" s="1"/>
      <c r="DG782" s="8"/>
      <c r="DH782" s="8"/>
      <c r="DI782" s="8"/>
      <c r="DJ782" s="1"/>
      <c r="DK782" s="8"/>
      <c r="DL782" s="1"/>
      <c r="DM782" s="8"/>
      <c r="DN782" s="8"/>
      <c r="DO782" s="8"/>
      <c r="DP782" s="1"/>
      <c r="DQ782" s="8"/>
      <c r="DR782" s="1"/>
      <c r="DS782" s="8"/>
      <c r="DT782" s="8"/>
      <c r="DU782" s="8"/>
      <c r="DV782" s="1"/>
      <c r="DW782" s="8"/>
      <c r="DX782" s="1"/>
      <c r="DY782" s="8"/>
      <c r="DZ782" s="8"/>
      <c r="EA782" s="8"/>
      <c r="EB782" s="1"/>
      <c r="EC782" s="8"/>
      <c r="ED782" s="1"/>
      <c r="EE782" s="8"/>
      <c r="EF782" s="8"/>
      <c r="EG782" s="8"/>
      <c r="EH782" s="1"/>
      <c r="EI782" s="8"/>
      <c r="EJ782" s="1"/>
      <c r="EK782" s="8"/>
      <c r="EL782" s="8"/>
      <c r="EM782" s="8"/>
      <c r="EN782" s="1"/>
      <c r="EO782" s="8"/>
      <c r="EP782" s="1"/>
      <c r="EQ782" s="8"/>
      <c r="ER782" s="8">
        <v>0</v>
      </c>
      <c r="ES782" s="8">
        <v>-17.055517328519901</v>
      </c>
      <c r="ET782" s="1"/>
      <c r="EU782" s="8">
        <v>-20.067820577617301</v>
      </c>
      <c r="EV782" s="1"/>
      <c r="EW782" s="8">
        <v>3.1333333333333302</v>
      </c>
      <c r="EX782" s="8">
        <v>95.335877043100794</v>
      </c>
      <c r="EY782" s="8">
        <v>18.367732245931901</v>
      </c>
      <c r="EZ782" s="1">
        <v>0.19266337936586</v>
      </c>
      <c r="FA782" s="8">
        <v>-1.3107975690268501</v>
      </c>
      <c r="FB782" s="1">
        <v>-1.37492579885141E-2</v>
      </c>
      <c r="FC782" s="8">
        <v>17.048387096774199</v>
      </c>
      <c r="FD782" s="7">
        <v>0</v>
      </c>
      <c r="FE782" s="7">
        <v>0</v>
      </c>
      <c r="FF782" s="1"/>
      <c r="FG782" s="7">
        <v>0</v>
      </c>
      <c r="FH782" s="1"/>
      <c r="FI782" s="7">
        <v>0</v>
      </c>
      <c r="FJ782" s="7">
        <v>0</v>
      </c>
      <c r="FK782" s="7">
        <v>0</v>
      </c>
      <c r="FL782" s="1"/>
      <c r="FM782" s="7">
        <v>0</v>
      </c>
      <c r="FN782" s="1"/>
      <c r="FO782" s="7">
        <v>0</v>
      </c>
      <c r="FP782" s="7">
        <v>0</v>
      </c>
      <c r="FQ782" s="7">
        <v>0</v>
      </c>
      <c r="FR782" s="1"/>
      <c r="FS782" s="7">
        <v>0</v>
      </c>
      <c r="FT782" s="1"/>
      <c r="FU782" s="7">
        <v>0</v>
      </c>
      <c r="FV782" s="7">
        <v>0</v>
      </c>
      <c r="FW782" s="7">
        <v>0</v>
      </c>
      <c r="FX782" s="1"/>
      <c r="FY782" s="7">
        <v>0</v>
      </c>
      <c r="FZ782" s="1"/>
      <c r="GA782" s="7">
        <v>0</v>
      </c>
      <c r="GB782" s="7">
        <v>0</v>
      </c>
      <c r="GC782" s="7">
        <v>0</v>
      </c>
      <c r="GD782" s="1"/>
      <c r="GE782" s="7">
        <v>0</v>
      </c>
      <c r="GF782" s="1"/>
      <c r="GG782" s="7">
        <v>0</v>
      </c>
      <c r="GH782" s="7">
        <v>0</v>
      </c>
      <c r="GI782" s="7">
        <v>0</v>
      </c>
      <c r="GJ782" s="1"/>
      <c r="GK782" s="7">
        <v>0</v>
      </c>
      <c r="GL782" s="1"/>
      <c r="GM782" s="7">
        <v>0</v>
      </c>
      <c r="GN782" s="7">
        <v>0</v>
      </c>
      <c r="GO782" s="7">
        <v>-17.055517328519901</v>
      </c>
      <c r="GP782" s="1"/>
      <c r="GQ782" s="7">
        <v>-20.067820577617301</v>
      </c>
      <c r="GR782" s="1"/>
      <c r="GS782" s="7">
        <v>3.1333333333333302</v>
      </c>
      <c r="GT782" s="7">
        <v>95.335877043100794</v>
      </c>
      <c r="GU782" s="7">
        <v>18.367732245931901</v>
      </c>
      <c r="GV782" s="1">
        <v>0.19266337936586</v>
      </c>
      <c r="GW782" s="7">
        <v>-1.3107975690268501</v>
      </c>
      <c r="GX782" s="1">
        <v>-1.37492579885141E-2</v>
      </c>
      <c r="GY782" s="7">
        <v>17.048387096774199</v>
      </c>
    </row>
    <row r="783" spans="1:207" x14ac:dyDescent="0.25">
      <c r="A783" s="7" t="s">
        <v>220</v>
      </c>
      <c r="B783" s="7" t="s">
        <v>1694</v>
      </c>
      <c r="C783" s="7" t="s">
        <v>1695</v>
      </c>
      <c r="D783" s="33" t="s">
        <v>231</v>
      </c>
      <c r="E783" s="7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>
        <v>12</v>
      </c>
      <c r="S783" s="8"/>
      <c r="T783" s="8">
        <v>0</v>
      </c>
      <c r="U783" s="8"/>
      <c r="V783" s="8"/>
      <c r="W783" s="8"/>
      <c r="X783" s="8"/>
      <c r="Y783" s="8"/>
      <c r="Z783" s="8"/>
      <c r="AA783" s="8"/>
      <c r="AB783" s="8"/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12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/>
      <c r="AP783" s="8"/>
      <c r="AQ783" s="8"/>
      <c r="AR783" s="8">
        <v>12</v>
      </c>
      <c r="AS783" s="8"/>
      <c r="AT783" s="8"/>
      <c r="AU783" s="8">
        <f t="shared" si="58"/>
        <v>0</v>
      </c>
      <c r="AV783" s="8">
        <f t="shared" si="59"/>
        <v>12</v>
      </c>
      <c r="AW783" s="8">
        <f t="shared" si="60"/>
        <v>-12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12</v>
      </c>
      <c r="BD783" s="8">
        <v>-12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8" t="s">
        <v>268</v>
      </c>
      <c r="BN783" s="7" t="s">
        <v>268</v>
      </c>
      <c r="BO783" s="10"/>
      <c r="BP783" s="10"/>
      <c r="BQ783" s="7" t="s">
        <v>252</v>
      </c>
      <c r="BR783" s="8"/>
      <c r="BS783" s="8"/>
      <c r="BT783" s="1"/>
      <c r="BU783" s="8"/>
      <c r="BV783" s="1"/>
      <c r="BW783" s="8"/>
      <c r="BX783" s="8"/>
      <c r="BY783" s="8"/>
      <c r="BZ783" s="1"/>
      <c r="CA783" s="8"/>
      <c r="CB783" s="1"/>
      <c r="CC783" s="8"/>
      <c r="CD783" s="8"/>
      <c r="CE783" s="8"/>
      <c r="CF783" s="1"/>
      <c r="CG783" s="8"/>
      <c r="CH783" s="1"/>
      <c r="CI783" s="8"/>
      <c r="CJ783" s="8"/>
      <c r="CK783" s="8"/>
      <c r="CL783" s="1"/>
      <c r="CM783" s="8"/>
      <c r="CN783" s="1"/>
      <c r="CO783" s="8"/>
      <c r="CP783" s="8">
        <v>12</v>
      </c>
      <c r="CQ783" s="8">
        <v>-3.0556100945523901</v>
      </c>
      <c r="CR783" s="1">
        <v>-0.25463417454603199</v>
      </c>
      <c r="CS783" s="8">
        <v>-7.4714442603255504</v>
      </c>
      <c r="CT783" s="1">
        <v>-0.62262035502712998</v>
      </c>
      <c r="CU783" s="8">
        <v>0.23548387096774201</v>
      </c>
      <c r="CV783" s="8"/>
      <c r="CW783" s="8"/>
      <c r="CX783" s="1"/>
      <c r="CY783" s="8"/>
      <c r="CZ783" s="1"/>
      <c r="DA783" s="8"/>
      <c r="DB783" s="8">
        <v>0</v>
      </c>
      <c r="DC783" s="8">
        <v>3.7720357525441899</v>
      </c>
      <c r="DD783" s="1"/>
      <c r="DE783" s="8">
        <v>3.7720357525441899</v>
      </c>
      <c r="DF783" s="1"/>
      <c r="DG783" s="8">
        <v>0</v>
      </c>
      <c r="DH783" s="8"/>
      <c r="DI783" s="8"/>
      <c r="DJ783" s="1"/>
      <c r="DK783" s="8"/>
      <c r="DL783" s="1"/>
      <c r="DM783" s="8"/>
      <c r="DN783" s="8"/>
      <c r="DO783" s="8"/>
      <c r="DP783" s="1"/>
      <c r="DQ783" s="8"/>
      <c r="DR783" s="1"/>
      <c r="DS783" s="8"/>
      <c r="DT783" s="8"/>
      <c r="DU783" s="8"/>
      <c r="DV783" s="1"/>
      <c r="DW783" s="8"/>
      <c r="DX783" s="1"/>
      <c r="DY783" s="8"/>
      <c r="DZ783" s="8"/>
      <c r="EA783" s="8"/>
      <c r="EB783" s="1"/>
      <c r="EC783" s="8"/>
      <c r="ED783" s="1"/>
      <c r="EE783" s="8"/>
      <c r="EF783" s="8"/>
      <c r="EG783" s="8"/>
      <c r="EH783" s="1"/>
      <c r="EI783" s="8"/>
      <c r="EJ783" s="1"/>
      <c r="EK783" s="8"/>
      <c r="EL783" s="8"/>
      <c r="EM783" s="8"/>
      <c r="EN783" s="1"/>
      <c r="EO783" s="8"/>
      <c r="EP783" s="1"/>
      <c r="EQ783" s="8"/>
      <c r="ER783" s="8"/>
      <c r="ES783" s="8"/>
      <c r="ET783" s="1"/>
      <c r="EU783" s="8"/>
      <c r="EV783" s="1"/>
      <c r="EW783" s="8"/>
      <c r="EX783" s="8"/>
      <c r="EY783" s="8"/>
      <c r="EZ783" s="1"/>
      <c r="FA783" s="8"/>
      <c r="FB783" s="1"/>
      <c r="FC783" s="8"/>
      <c r="FD783" s="7">
        <v>0</v>
      </c>
      <c r="FE783" s="7">
        <v>0</v>
      </c>
      <c r="FF783" s="1"/>
      <c r="FG783" s="7">
        <v>0</v>
      </c>
      <c r="FH783" s="1"/>
      <c r="FI783" s="7">
        <v>0</v>
      </c>
      <c r="FJ783" s="7">
        <v>0</v>
      </c>
      <c r="FK783" s="7">
        <v>0</v>
      </c>
      <c r="FL783" s="1"/>
      <c r="FM783" s="7">
        <v>0</v>
      </c>
      <c r="FN783" s="1"/>
      <c r="FO783" s="7">
        <v>0</v>
      </c>
      <c r="FP783" s="7">
        <v>12</v>
      </c>
      <c r="FQ783" s="7">
        <v>-3.0556100945523901</v>
      </c>
      <c r="FR783" s="1">
        <v>-0.25463417454603199</v>
      </c>
      <c r="FS783" s="7">
        <v>-7.4714442603255504</v>
      </c>
      <c r="FT783" s="1">
        <v>-0.62262035502712998</v>
      </c>
      <c r="FU783" s="7">
        <v>0.23548387096774201</v>
      </c>
      <c r="FV783" s="7">
        <v>0</v>
      </c>
      <c r="FW783" s="7">
        <v>3.7720357525441899</v>
      </c>
      <c r="FX783" s="1"/>
      <c r="FY783" s="7">
        <v>3.7720357525441899</v>
      </c>
      <c r="FZ783" s="1"/>
      <c r="GA783" s="7">
        <v>0</v>
      </c>
      <c r="GB783" s="7">
        <v>0</v>
      </c>
      <c r="GC783" s="7">
        <v>0</v>
      </c>
      <c r="GD783" s="1"/>
      <c r="GE783" s="7">
        <v>0</v>
      </c>
      <c r="GF783" s="1"/>
      <c r="GG783" s="7">
        <v>0</v>
      </c>
      <c r="GH783" s="7">
        <v>0</v>
      </c>
      <c r="GI783" s="7">
        <v>0</v>
      </c>
      <c r="GJ783" s="1"/>
      <c r="GK783" s="7">
        <v>0</v>
      </c>
      <c r="GL783" s="1"/>
      <c r="GM783" s="7">
        <v>0</v>
      </c>
      <c r="GN783" s="7">
        <v>0</v>
      </c>
      <c r="GO783" s="7">
        <v>0</v>
      </c>
      <c r="GP783" s="1"/>
      <c r="GQ783" s="7">
        <v>0</v>
      </c>
      <c r="GR783" s="1"/>
      <c r="GS783" s="7">
        <v>0</v>
      </c>
      <c r="GT783" s="7">
        <v>0</v>
      </c>
      <c r="GU783" s="7">
        <v>0</v>
      </c>
      <c r="GV783" s="1"/>
      <c r="GW783" s="7">
        <v>0</v>
      </c>
      <c r="GX783" s="1"/>
      <c r="GY783" s="7">
        <v>0</v>
      </c>
    </row>
    <row r="784" spans="1:207" x14ac:dyDescent="0.25">
      <c r="A784" s="7" t="s">
        <v>220</v>
      </c>
      <c r="B784" s="7" t="s">
        <v>1696</v>
      </c>
      <c r="C784" s="7" t="s">
        <v>1696</v>
      </c>
      <c r="D784" s="33" t="s">
        <v>223</v>
      </c>
      <c r="E784" s="7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>
        <v>420.93332697731103</v>
      </c>
      <c r="AB784" s="8">
        <v>549.40815617073099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420.93332697731103</v>
      </c>
      <c r="AN784" s="8">
        <v>549.40815617073099</v>
      </c>
      <c r="AO784" s="8"/>
      <c r="AP784" s="8"/>
      <c r="AQ784" s="8"/>
      <c r="AR784" s="8"/>
      <c r="AS784" s="8"/>
      <c r="AT784" s="8">
        <v>970.34148314804202</v>
      </c>
      <c r="AU784" s="8">
        <f t="shared" si="58"/>
        <v>0</v>
      </c>
      <c r="AV784" s="8">
        <f t="shared" si="59"/>
        <v>0</v>
      </c>
      <c r="AW784" s="8">
        <f t="shared" si="60"/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420.93332697731103</v>
      </c>
      <c r="BM784" s="8" t="s">
        <v>268</v>
      </c>
      <c r="BN784" s="7" t="s">
        <v>268</v>
      </c>
      <c r="BO784" s="10"/>
      <c r="BP784" s="10"/>
      <c r="BQ784" s="7" t="s">
        <v>252</v>
      </c>
      <c r="BR784" s="8"/>
      <c r="BS784" s="8"/>
      <c r="BT784" s="1"/>
      <c r="BU784" s="8"/>
      <c r="BV784" s="1"/>
      <c r="BW784" s="8"/>
      <c r="BX784" s="8"/>
      <c r="BY784" s="8"/>
      <c r="BZ784" s="1"/>
      <c r="CA784" s="8"/>
      <c r="CB784" s="1"/>
      <c r="CC784" s="8"/>
      <c r="CD784" s="8"/>
      <c r="CE784" s="8"/>
      <c r="CF784" s="1"/>
      <c r="CG784" s="8"/>
      <c r="CH784" s="1"/>
      <c r="CI784" s="8"/>
      <c r="CJ784" s="8"/>
      <c r="CK784" s="8"/>
      <c r="CL784" s="1"/>
      <c r="CM784" s="8"/>
      <c r="CN784" s="1"/>
      <c r="CO784" s="8"/>
      <c r="CP784" s="8"/>
      <c r="CQ784" s="8"/>
      <c r="CR784" s="1"/>
      <c r="CS784" s="8"/>
      <c r="CT784" s="1"/>
      <c r="CU784" s="8"/>
      <c r="CV784" s="8"/>
      <c r="CW784" s="8"/>
      <c r="CX784" s="1"/>
      <c r="CY784" s="8"/>
      <c r="CZ784" s="1"/>
      <c r="DA784" s="8"/>
      <c r="DB784" s="8"/>
      <c r="DC784" s="8"/>
      <c r="DD784" s="1"/>
      <c r="DE784" s="8"/>
      <c r="DF784" s="1"/>
      <c r="DG784" s="8"/>
      <c r="DH784" s="8"/>
      <c r="DI784" s="8"/>
      <c r="DJ784" s="1"/>
      <c r="DK784" s="8"/>
      <c r="DL784" s="1"/>
      <c r="DM784" s="8"/>
      <c r="DN784" s="8"/>
      <c r="DO784" s="8"/>
      <c r="DP784" s="1"/>
      <c r="DQ784" s="8"/>
      <c r="DR784" s="1"/>
      <c r="DS784" s="8"/>
      <c r="DT784" s="8"/>
      <c r="DU784" s="8"/>
      <c r="DV784" s="1"/>
      <c r="DW784" s="8"/>
      <c r="DX784" s="1"/>
      <c r="DY784" s="8"/>
      <c r="DZ784" s="8"/>
      <c r="EA784" s="8"/>
      <c r="EB784" s="1"/>
      <c r="EC784" s="8"/>
      <c r="ED784" s="1"/>
      <c r="EE784" s="8"/>
      <c r="EF784" s="8"/>
      <c r="EG784" s="8"/>
      <c r="EH784" s="1"/>
      <c r="EI784" s="8"/>
      <c r="EJ784" s="1"/>
      <c r="EK784" s="8"/>
      <c r="EL784" s="8"/>
      <c r="EM784" s="8"/>
      <c r="EN784" s="1"/>
      <c r="EO784" s="8"/>
      <c r="EP784" s="1"/>
      <c r="EQ784" s="8"/>
      <c r="ER784" s="8">
        <v>414.60033247358098</v>
      </c>
      <c r="ES784" s="8">
        <v>210.96911885733999</v>
      </c>
      <c r="ET784" s="1">
        <v>0.50884937211376502</v>
      </c>
      <c r="EU784" s="8">
        <v>181.20203963979</v>
      </c>
      <c r="EV784" s="1">
        <v>0.43705232593207399</v>
      </c>
      <c r="EW784" s="8">
        <v>20.4517204301075</v>
      </c>
      <c r="EX784" s="8">
        <v>541.17338894269005</v>
      </c>
      <c r="EY784" s="8">
        <v>202.434762568829</v>
      </c>
      <c r="EZ784" s="1">
        <v>0.37406636524448</v>
      </c>
      <c r="FA784" s="8">
        <v>167.577868433194</v>
      </c>
      <c r="FB784" s="1">
        <v>0.30965652017849099</v>
      </c>
      <c r="FC784" s="8">
        <v>29.4</v>
      </c>
      <c r="FD784" s="7">
        <v>0</v>
      </c>
      <c r="FE784" s="7">
        <v>0</v>
      </c>
      <c r="FF784" s="1"/>
      <c r="FG784" s="7">
        <v>0</v>
      </c>
      <c r="FH784" s="1"/>
      <c r="FI784" s="7">
        <v>0</v>
      </c>
      <c r="FJ784" s="7">
        <v>0</v>
      </c>
      <c r="FK784" s="7">
        <v>0</v>
      </c>
      <c r="FL784" s="1"/>
      <c r="FM784" s="7">
        <v>0</v>
      </c>
      <c r="FN784" s="1"/>
      <c r="FO784" s="7">
        <v>0</v>
      </c>
      <c r="FP784" s="7">
        <v>0</v>
      </c>
      <c r="FQ784" s="7">
        <v>0</v>
      </c>
      <c r="FR784" s="1"/>
      <c r="FS784" s="7">
        <v>0</v>
      </c>
      <c r="FT784" s="1"/>
      <c r="FU784" s="7">
        <v>0</v>
      </c>
      <c r="FV784" s="7">
        <v>0</v>
      </c>
      <c r="FW784" s="7">
        <v>0</v>
      </c>
      <c r="FX784" s="1"/>
      <c r="FY784" s="7">
        <v>0</v>
      </c>
      <c r="FZ784" s="1"/>
      <c r="GA784" s="7">
        <v>0</v>
      </c>
      <c r="GB784" s="7">
        <v>0</v>
      </c>
      <c r="GC784" s="7">
        <v>0</v>
      </c>
      <c r="GD784" s="1"/>
      <c r="GE784" s="7">
        <v>0</v>
      </c>
      <c r="GF784" s="1"/>
      <c r="GG784" s="7">
        <v>0</v>
      </c>
      <c r="GH784" s="7">
        <v>0</v>
      </c>
      <c r="GI784" s="7">
        <v>0</v>
      </c>
      <c r="GJ784" s="1"/>
      <c r="GK784" s="7">
        <v>0</v>
      </c>
      <c r="GL784" s="1"/>
      <c r="GM784" s="7">
        <v>0</v>
      </c>
      <c r="GN784" s="7">
        <v>414.60033247358098</v>
      </c>
      <c r="GO784" s="7">
        <v>210.96911885733999</v>
      </c>
      <c r="GP784" s="1">
        <v>0.50884937211376502</v>
      </c>
      <c r="GQ784" s="7">
        <v>181.20203963979</v>
      </c>
      <c r="GR784" s="1">
        <v>0.43705232593207399</v>
      </c>
      <c r="GS784" s="7">
        <v>20.4517204301075</v>
      </c>
      <c r="GT784" s="7">
        <v>541.17338894269005</v>
      </c>
      <c r="GU784" s="7">
        <v>202.434762568829</v>
      </c>
      <c r="GV784" s="1">
        <v>0.37406636524448</v>
      </c>
      <c r="GW784" s="7">
        <v>167.577868433194</v>
      </c>
      <c r="GX784" s="1">
        <v>0.30965652017849099</v>
      </c>
      <c r="GY784" s="7">
        <v>29.4</v>
      </c>
    </row>
    <row r="785" spans="1:207" x14ac:dyDescent="0.25">
      <c r="A785" s="7" t="s">
        <v>220</v>
      </c>
      <c r="B785" s="7" t="s">
        <v>1697</v>
      </c>
      <c r="C785" s="7" t="s">
        <v>1698</v>
      </c>
      <c r="D785" s="33" t="s">
        <v>223</v>
      </c>
      <c r="E785" s="7"/>
      <c r="F785" s="8"/>
      <c r="G785" s="8"/>
      <c r="H785" s="8"/>
      <c r="I785" s="8"/>
      <c r="J785" s="8"/>
      <c r="K785" s="8"/>
      <c r="L785" s="8">
        <v>0</v>
      </c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/>
      <c r="AP785" s="8">
        <v>0</v>
      </c>
      <c r="AQ785" s="8"/>
      <c r="AR785" s="8"/>
      <c r="AS785" s="8"/>
      <c r="AT785" s="8"/>
      <c r="AU785" s="8">
        <f t="shared" si="58"/>
        <v>0</v>
      </c>
      <c r="AV785" s="8">
        <f t="shared" si="59"/>
        <v>0</v>
      </c>
      <c r="AW785" s="8">
        <f t="shared" si="60"/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0</v>
      </c>
      <c r="BI785" s="8">
        <v>0</v>
      </c>
      <c r="BJ785" s="8">
        <v>0</v>
      </c>
      <c r="BK785" s="8">
        <v>0</v>
      </c>
      <c r="BL785" s="8">
        <v>0</v>
      </c>
      <c r="BM785" s="8" t="s">
        <v>268</v>
      </c>
      <c r="BN785" s="7" t="s">
        <v>268</v>
      </c>
      <c r="BO785" s="10"/>
      <c r="BP785" s="10"/>
      <c r="BQ785" s="7" t="s">
        <v>252</v>
      </c>
      <c r="BR785" s="8"/>
      <c r="BS785" s="8"/>
      <c r="BT785" s="1"/>
      <c r="BU785" s="8"/>
      <c r="BV785" s="1"/>
      <c r="BW785" s="8"/>
      <c r="BX785" s="8"/>
      <c r="BY785" s="8"/>
      <c r="BZ785" s="1"/>
      <c r="CA785" s="8"/>
      <c r="CB785" s="1"/>
      <c r="CC785" s="8"/>
      <c r="CD785" s="8"/>
      <c r="CE785" s="8"/>
      <c r="CF785" s="1"/>
      <c r="CG785" s="8"/>
      <c r="CH785" s="1"/>
      <c r="CI785" s="8"/>
      <c r="CJ785" s="8"/>
      <c r="CK785" s="8"/>
      <c r="CL785" s="1"/>
      <c r="CM785" s="8"/>
      <c r="CN785" s="1"/>
      <c r="CO785" s="8"/>
      <c r="CP785" s="8"/>
      <c r="CQ785" s="8"/>
      <c r="CR785" s="1"/>
      <c r="CS785" s="8"/>
      <c r="CT785" s="1"/>
      <c r="CU785" s="8"/>
      <c r="CV785" s="8"/>
      <c r="CW785" s="8"/>
      <c r="CX785" s="1"/>
      <c r="CY785" s="8"/>
      <c r="CZ785" s="1"/>
      <c r="DA785" s="8"/>
      <c r="DB785" s="8"/>
      <c r="DC785" s="8"/>
      <c r="DD785" s="1"/>
      <c r="DE785" s="8"/>
      <c r="DF785" s="1"/>
      <c r="DG785" s="8"/>
      <c r="DH785" s="8"/>
      <c r="DI785" s="8"/>
      <c r="DJ785" s="1"/>
      <c r="DK785" s="8"/>
      <c r="DL785" s="1"/>
      <c r="DM785" s="8"/>
      <c r="DN785" s="8"/>
      <c r="DO785" s="8"/>
      <c r="DP785" s="1"/>
      <c r="DQ785" s="8"/>
      <c r="DR785" s="1"/>
      <c r="DS785" s="8"/>
      <c r="DT785" s="8"/>
      <c r="DU785" s="8"/>
      <c r="DV785" s="1"/>
      <c r="DW785" s="8"/>
      <c r="DX785" s="1"/>
      <c r="DY785" s="8"/>
      <c r="DZ785" s="8"/>
      <c r="EA785" s="8"/>
      <c r="EB785" s="1"/>
      <c r="EC785" s="8"/>
      <c r="ED785" s="1"/>
      <c r="EE785" s="8"/>
      <c r="EF785" s="8"/>
      <c r="EG785" s="8"/>
      <c r="EH785" s="1"/>
      <c r="EI785" s="8"/>
      <c r="EJ785" s="1"/>
      <c r="EK785" s="8"/>
      <c r="EL785" s="8"/>
      <c r="EM785" s="8"/>
      <c r="EN785" s="1"/>
      <c r="EO785" s="8"/>
      <c r="EP785" s="1"/>
      <c r="EQ785" s="8"/>
      <c r="ER785" s="8"/>
      <c r="ES785" s="8"/>
      <c r="ET785" s="1"/>
      <c r="EU785" s="8"/>
      <c r="EV785" s="1"/>
      <c r="EW785" s="8"/>
      <c r="EX785" s="8"/>
      <c r="EY785" s="8"/>
      <c r="EZ785" s="1"/>
      <c r="FA785" s="8"/>
      <c r="FB785" s="1"/>
      <c r="FC785" s="8"/>
      <c r="FD785" s="7">
        <v>0</v>
      </c>
      <c r="FE785" s="7">
        <v>0</v>
      </c>
      <c r="FF785" s="1"/>
      <c r="FG785" s="7">
        <v>0</v>
      </c>
      <c r="FH785" s="1"/>
      <c r="FI785" s="7">
        <v>0</v>
      </c>
      <c r="FJ785" s="7">
        <v>0</v>
      </c>
      <c r="FK785" s="7">
        <v>0</v>
      </c>
      <c r="FL785" s="1"/>
      <c r="FM785" s="7">
        <v>0</v>
      </c>
      <c r="FN785" s="1"/>
      <c r="FO785" s="7">
        <v>0</v>
      </c>
      <c r="FP785" s="7">
        <v>0</v>
      </c>
      <c r="FQ785" s="7">
        <v>0</v>
      </c>
      <c r="FR785" s="1"/>
      <c r="FS785" s="7">
        <v>0</v>
      </c>
      <c r="FT785" s="1"/>
      <c r="FU785" s="7">
        <v>0</v>
      </c>
      <c r="FV785" s="7">
        <v>0</v>
      </c>
      <c r="FW785" s="7">
        <v>0</v>
      </c>
      <c r="FX785" s="1"/>
      <c r="FY785" s="7">
        <v>0</v>
      </c>
      <c r="FZ785" s="1"/>
      <c r="GA785" s="7">
        <v>0</v>
      </c>
      <c r="GB785" s="7">
        <v>0</v>
      </c>
      <c r="GC785" s="7">
        <v>0</v>
      </c>
      <c r="GD785" s="1"/>
      <c r="GE785" s="7">
        <v>0</v>
      </c>
      <c r="GF785" s="1"/>
      <c r="GG785" s="7">
        <v>0</v>
      </c>
      <c r="GH785" s="7">
        <v>0</v>
      </c>
      <c r="GI785" s="7">
        <v>0</v>
      </c>
      <c r="GJ785" s="1"/>
      <c r="GK785" s="7">
        <v>0</v>
      </c>
      <c r="GL785" s="1"/>
      <c r="GM785" s="7">
        <v>0</v>
      </c>
      <c r="GN785" s="7">
        <v>0</v>
      </c>
      <c r="GO785" s="7">
        <v>0</v>
      </c>
      <c r="GP785" s="1"/>
      <c r="GQ785" s="7">
        <v>0</v>
      </c>
      <c r="GR785" s="1"/>
      <c r="GS785" s="7">
        <v>0</v>
      </c>
      <c r="GT785" s="7">
        <v>0</v>
      </c>
      <c r="GU785" s="7">
        <v>0</v>
      </c>
      <c r="GV785" s="1"/>
      <c r="GW785" s="7">
        <v>0</v>
      </c>
      <c r="GX785" s="1"/>
      <c r="GY785" s="7">
        <v>0</v>
      </c>
    </row>
    <row r="786" spans="1:207" x14ac:dyDescent="0.25">
      <c r="A786" s="7" t="s">
        <v>220</v>
      </c>
      <c r="B786" s="7" t="s">
        <v>1699</v>
      </c>
      <c r="C786" s="7" t="s">
        <v>1700</v>
      </c>
      <c r="D786" s="33" t="s">
        <v>351</v>
      </c>
      <c r="E786" s="7"/>
      <c r="F786" s="8">
        <v>0</v>
      </c>
      <c r="G786" s="8">
        <v>0</v>
      </c>
      <c r="H786" s="8">
        <v>0</v>
      </c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/>
      <c r="AQ786" s="8"/>
      <c r="AR786" s="8"/>
      <c r="AS786" s="8"/>
      <c r="AT786" s="8"/>
      <c r="AU786" s="8">
        <f t="shared" si="58"/>
        <v>0</v>
      </c>
      <c r="AV786" s="8">
        <f t="shared" si="59"/>
        <v>0</v>
      </c>
      <c r="AW786" s="8">
        <f t="shared" si="60"/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8">
        <v>0</v>
      </c>
      <c r="BM786" s="8" t="s">
        <v>268</v>
      </c>
      <c r="BN786" s="7" t="s">
        <v>268</v>
      </c>
      <c r="BO786" s="10"/>
      <c r="BP786" s="10"/>
      <c r="BQ786" s="7" t="s">
        <v>252</v>
      </c>
      <c r="BR786" s="8"/>
      <c r="BS786" s="8"/>
      <c r="BT786" s="1"/>
      <c r="BU786" s="8"/>
      <c r="BV786" s="1"/>
      <c r="BW786" s="8"/>
      <c r="BX786" s="8"/>
      <c r="BY786" s="8"/>
      <c r="BZ786" s="1"/>
      <c r="CA786" s="8"/>
      <c r="CB786" s="1"/>
      <c r="CC786" s="8"/>
      <c r="CD786" s="8"/>
      <c r="CE786" s="8"/>
      <c r="CF786" s="1"/>
      <c r="CG786" s="8"/>
      <c r="CH786" s="1"/>
      <c r="CI786" s="8"/>
      <c r="CJ786" s="8"/>
      <c r="CK786" s="8"/>
      <c r="CL786" s="1"/>
      <c r="CM786" s="8"/>
      <c r="CN786" s="1"/>
      <c r="CO786" s="8"/>
      <c r="CP786" s="8"/>
      <c r="CQ786" s="8"/>
      <c r="CR786" s="1"/>
      <c r="CS786" s="8"/>
      <c r="CT786" s="1"/>
      <c r="CU786" s="8"/>
      <c r="CV786" s="8"/>
      <c r="CW786" s="8"/>
      <c r="CX786" s="1"/>
      <c r="CY786" s="8"/>
      <c r="CZ786" s="1"/>
      <c r="DA786" s="8"/>
      <c r="DB786" s="8"/>
      <c r="DC786" s="8"/>
      <c r="DD786" s="1"/>
      <c r="DE786" s="8"/>
      <c r="DF786" s="1"/>
      <c r="DG786" s="8"/>
      <c r="DH786" s="8"/>
      <c r="DI786" s="8"/>
      <c r="DJ786" s="1"/>
      <c r="DK786" s="8"/>
      <c r="DL786" s="1"/>
      <c r="DM786" s="8"/>
      <c r="DN786" s="8"/>
      <c r="DO786" s="8"/>
      <c r="DP786" s="1"/>
      <c r="DQ786" s="8"/>
      <c r="DR786" s="1"/>
      <c r="DS786" s="8"/>
      <c r="DT786" s="8"/>
      <c r="DU786" s="8"/>
      <c r="DV786" s="1"/>
      <c r="DW786" s="8"/>
      <c r="DX786" s="1"/>
      <c r="DY786" s="8"/>
      <c r="DZ786" s="8"/>
      <c r="EA786" s="8"/>
      <c r="EB786" s="1"/>
      <c r="EC786" s="8"/>
      <c r="ED786" s="1"/>
      <c r="EE786" s="8"/>
      <c r="EF786" s="8"/>
      <c r="EG786" s="8"/>
      <c r="EH786" s="1"/>
      <c r="EI786" s="8"/>
      <c r="EJ786" s="1"/>
      <c r="EK786" s="8"/>
      <c r="EL786" s="8"/>
      <c r="EM786" s="8"/>
      <c r="EN786" s="1"/>
      <c r="EO786" s="8"/>
      <c r="EP786" s="1"/>
      <c r="EQ786" s="8"/>
      <c r="ER786" s="8"/>
      <c r="ES786" s="8"/>
      <c r="ET786" s="1"/>
      <c r="EU786" s="8"/>
      <c r="EV786" s="1"/>
      <c r="EW786" s="8"/>
      <c r="EX786" s="8"/>
      <c r="EY786" s="8"/>
      <c r="EZ786" s="1"/>
      <c r="FA786" s="8"/>
      <c r="FB786" s="1"/>
      <c r="FC786" s="8"/>
      <c r="FD786" s="7">
        <v>0</v>
      </c>
      <c r="FE786" s="7">
        <v>0</v>
      </c>
      <c r="FF786" s="1"/>
      <c r="FG786" s="7">
        <v>0</v>
      </c>
      <c r="FH786" s="1"/>
      <c r="FI786" s="7">
        <v>0</v>
      </c>
      <c r="FJ786" s="7">
        <v>0</v>
      </c>
      <c r="FK786" s="7">
        <v>0</v>
      </c>
      <c r="FL786" s="1"/>
      <c r="FM786" s="7">
        <v>0</v>
      </c>
      <c r="FN786" s="1"/>
      <c r="FO786" s="7">
        <v>0</v>
      </c>
      <c r="FP786" s="7">
        <v>0</v>
      </c>
      <c r="FQ786" s="7">
        <v>0</v>
      </c>
      <c r="FR786" s="1"/>
      <c r="FS786" s="7">
        <v>0</v>
      </c>
      <c r="FT786" s="1"/>
      <c r="FU786" s="7">
        <v>0</v>
      </c>
      <c r="FV786" s="7">
        <v>0</v>
      </c>
      <c r="FW786" s="7">
        <v>0</v>
      </c>
      <c r="FX786" s="1"/>
      <c r="FY786" s="7">
        <v>0</v>
      </c>
      <c r="FZ786" s="1"/>
      <c r="GA786" s="7">
        <v>0</v>
      </c>
      <c r="GB786" s="7">
        <v>0</v>
      </c>
      <c r="GC786" s="7">
        <v>0</v>
      </c>
      <c r="GD786" s="1"/>
      <c r="GE786" s="7">
        <v>0</v>
      </c>
      <c r="GF786" s="1"/>
      <c r="GG786" s="7">
        <v>0</v>
      </c>
      <c r="GH786" s="7">
        <v>0</v>
      </c>
      <c r="GI786" s="7">
        <v>0</v>
      </c>
      <c r="GJ786" s="1"/>
      <c r="GK786" s="7">
        <v>0</v>
      </c>
      <c r="GL786" s="1"/>
      <c r="GM786" s="7">
        <v>0</v>
      </c>
      <c r="GN786" s="7">
        <v>0</v>
      </c>
      <c r="GO786" s="7">
        <v>0</v>
      </c>
      <c r="GP786" s="1"/>
      <c r="GQ786" s="7">
        <v>0</v>
      </c>
      <c r="GR786" s="1"/>
      <c r="GS786" s="7">
        <v>0</v>
      </c>
      <c r="GT786" s="7">
        <v>0</v>
      </c>
      <c r="GU786" s="7">
        <v>0</v>
      </c>
      <c r="GV786" s="1"/>
      <c r="GW786" s="7">
        <v>0</v>
      </c>
      <c r="GX786" s="1"/>
      <c r="GY786" s="7">
        <v>0</v>
      </c>
    </row>
    <row r="787" spans="1:207" x14ac:dyDescent="0.25">
      <c r="A787" s="7" t="s">
        <v>220</v>
      </c>
      <c r="B787" s="7" t="s">
        <v>1701</v>
      </c>
      <c r="C787" s="7" t="s">
        <v>1702</v>
      </c>
      <c r="D787" s="33" t="s">
        <v>231</v>
      </c>
      <c r="E787" s="7"/>
      <c r="F787" s="8"/>
      <c r="G787" s="8"/>
      <c r="H787" s="8"/>
      <c r="I787" s="8"/>
      <c r="J787" s="8"/>
      <c r="K787" s="8"/>
      <c r="L787" s="8"/>
      <c r="M787" s="8">
        <v>10.556048004465501</v>
      </c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>
        <v>0</v>
      </c>
      <c r="AD787" s="8">
        <v>0</v>
      </c>
      <c r="AE787" s="8">
        <v>0</v>
      </c>
      <c r="AF787" s="8">
        <v>10.556048004465501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/>
      <c r="AP787" s="8">
        <v>10.556048004465501</v>
      </c>
      <c r="AQ787" s="8"/>
      <c r="AR787" s="8"/>
      <c r="AS787" s="8"/>
      <c r="AT787" s="8"/>
      <c r="AU787" s="8">
        <f t="shared" si="58"/>
        <v>-10.556048004465501</v>
      </c>
      <c r="AV787" s="8">
        <f t="shared" si="59"/>
        <v>0</v>
      </c>
      <c r="AW787" s="8">
        <f t="shared" si="60"/>
        <v>0</v>
      </c>
      <c r="AX787" s="8">
        <v>10.556048004465501</v>
      </c>
      <c r="AY787" s="8">
        <v>-10.556048004465501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0</v>
      </c>
      <c r="BI787" s="8">
        <v>0</v>
      </c>
      <c r="BJ787" s="8">
        <v>0</v>
      </c>
      <c r="BK787" s="8">
        <v>0</v>
      </c>
      <c r="BL787" s="8">
        <v>0</v>
      </c>
      <c r="BM787" s="8" t="s">
        <v>268</v>
      </c>
      <c r="BN787" s="7" t="s">
        <v>268</v>
      </c>
      <c r="BO787" s="10"/>
      <c r="BP787" s="10"/>
      <c r="BQ787" s="7" t="s">
        <v>252</v>
      </c>
      <c r="BR787" s="8"/>
      <c r="BS787" s="8"/>
      <c r="BT787" s="1"/>
      <c r="BU787" s="8"/>
      <c r="BV787" s="1"/>
      <c r="BW787" s="8"/>
      <c r="BX787" s="8"/>
      <c r="BY787" s="8"/>
      <c r="BZ787" s="1"/>
      <c r="CA787" s="8"/>
      <c r="CB787" s="1"/>
      <c r="CC787" s="8"/>
      <c r="CD787" s="8"/>
      <c r="CE787" s="8"/>
      <c r="CF787" s="1"/>
      <c r="CG787" s="8"/>
      <c r="CH787" s="1"/>
      <c r="CI787" s="8"/>
      <c r="CJ787" s="8"/>
      <c r="CK787" s="8"/>
      <c r="CL787" s="1"/>
      <c r="CM787" s="8"/>
      <c r="CN787" s="1"/>
      <c r="CO787" s="8"/>
      <c r="CP787" s="8"/>
      <c r="CQ787" s="8"/>
      <c r="CR787" s="1"/>
      <c r="CS787" s="8"/>
      <c r="CT787" s="1"/>
      <c r="CU787" s="8"/>
      <c r="CV787" s="8"/>
      <c r="CW787" s="8"/>
      <c r="CX787" s="1"/>
      <c r="CY787" s="8"/>
      <c r="CZ787" s="1"/>
      <c r="DA787" s="8"/>
      <c r="DB787" s="8"/>
      <c r="DC787" s="8"/>
      <c r="DD787" s="1"/>
      <c r="DE787" s="8"/>
      <c r="DF787" s="1"/>
      <c r="DG787" s="8"/>
      <c r="DH787" s="8"/>
      <c r="DI787" s="8"/>
      <c r="DJ787" s="1"/>
      <c r="DK787" s="8"/>
      <c r="DL787" s="1"/>
      <c r="DM787" s="8"/>
      <c r="DN787" s="8"/>
      <c r="DO787" s="8"/>
      <c r="DP787" s="1"/>
      <c r="DQ787" s="8"/>
      <c r="DR787" s="1"/>
      <c r="DS787" s="8"/>
      <c r="DT787" s="8"/>
      <c r="DU787" s="8"/>
      <c r="DV787" s="1"/>
      <c r="DW787" s="8"/>
      <c r="DX787" s="1"/>
      <c r="DY787" s="8"/>
      <c r="DZ787" s="8"/>
      <c r="EA787" s="8"/>
      <c r="EB787" s="1"/>
      <c r="EC787" s="8"/>
      <c r="ED787" s="1"/>
      <c r="EE787" s="8"/>
      <c r="EF787" s="8"/>
      <c r="EG787" s="8"/>
      <c r="EH787" s="1"/>
      <c r="EI787" s="8"/>
      <c r="EJ787" s="1"/>
      <c r="EK787" s="8"/>
      <c r="EL787" s="8"/>
      <c r="EM787" s="8"/>
      <c r="EN787" s="1"/>
      <c r="EO787" s="8"/>
      <c r="EP787" s="1"/>
      <c r="EQ787" s="8"/>
      <c r="ER787" s="8"/>
      <c r="ES787" s="8"/>
      <c r="ET787" s="1"/>
      <c r="EU787" s="8"/>
      <c r="EV787" s="1"/>
      <c r="EW787" s="8"/>
      <c r="EX787" s="8"/>
      <c r="EY787" s="8"/>
      <c r="EZ787" s="1"/>
      <c r="FA787" s="8"/>
      <c r="FB787" s="1"/>
      <c r="FC787" s="8"/>
      <c r="FD787" s="7">
        <v>0</v>
      </c>
      <c r="FE787" s="7">
        <v>0</v>
      </c>
      <c r="FF787" s="1"/>
      <c r="FG787" s="7">
        <v>0</v>
      </c>
      <c r="FH787" s="1"/>
      <c r="FI787" s="7">
        <v>0</v>
      </c>
      <c r="FJ787" s="7">
        <v>0</v>
      </c>
      <c r="FK787" s="7">
        <v>0</v>
      </c>
      <c r="FL787" s="1"/>
      <c r="FM787" s="7">
        <v>0</v>
      </c>
      <c r="FN787" s="1"/>
      <c r="FO787" s="7">
        <v>0</v>
      </c>
      <c r="FP787" s="7">
        <v>0</v>
      </c>
      <c r="FQ787" s="7">
        <v>0</v>
      </c>
      <c r="FR787" s="1"/>
      <c r="FS787" s="7">
        <v>0</v>
      </c>
      <c r="FT787" s="1"/>
      <c r="FU787" s="7">
        <v>0</v>
      </c>
      <c r="FV787" s="7">
        <v>0</v>
      </c>
      <c r="FW787" s="7">
        <v>0</v>
      </c>
      <c r="FX787" s="1"/>
      <c r="FY787" s="7">
        <v>0</v>
      </c>
      <c r="FZ787" s="1"/>
      <c r="GA787" s="7">
        <v>0</v>
      </c>
      <c r="GB787" s="7">
        <v>0</v>
      </c>
      <c r="GC787" s="7">
        <v>0</v>
      </c>
      <c r="GD787" s="1"/>
      <c r="GE787" s="7">
        <v>0</v>
      </c>
      <c r="GF787" s="1"/>
      <c r="GG787" s="7">
        <v>0</v>
      </c>
      <c r="GH787" s="7">
        <v>0</v>
      </c>
      <c r="GI787" s="7">
        <v>0</v>
      </c>
      <c r="GJ787" s="1"/>
      <c r="GK787" s="7">
        <v>0</v>
      </c>
      <c r="GL787" s="1"/>
      <c r="GM787" s="7">
        <v>0</v>
      </c>
      <c r="GN787" s="7">
        <v>0</v>
      </c>
      <c r="GO787" s="7">
        <v>0</v>
      </c>
      <c r="GP787" s="1"/>
      <c r="GQ787" s="7">
        <v>0</v>
      </c>
      <c r="GR787" s="1"/>
      <c r="GS787" s="7">
        <v>0</v>
      </c>
      <c r="GT787" s="7">
        <v>0</v>
      </c>
      <c r="GU787" s="7">
        <v>0</v>
      </c>
      <c r="GV787" s="1"/>
      <c r="GW787" s="7">
        <v>0</v>
      </c>
      <c r="GX787" s="1"/>
      <c r="GY787" s="7">
        <v>0</v>
      </c>
    </row>
    <row r="788" spans="1:207" x14ac:dyDescent="0.25">
      <c r="A788" s="7" t="s">
        <v>220</v>
      </c>
      <c r="B788" s="7" t="s">
        <v>1703</v>
      </c>
      <c r="C788" s="7" t="s">
        <v>1704</v>
      </c>
      <c r="D788" s="33" t="s">
        <v>231</v>
      </c>
      <c r="E788" s="7"/>
      <c r="F788" s="8"/>
      <c r="G788" s="8"/>
      <c r="H788" s="8"/>
      <c r="I788" s="8"/>
      <c r="J788" s="8">
        <v>49.727120134518501</v>
      </c>
      <c r="K788" s="8">
        <v>55.104529516036401</v>
      </c>
      <c r="L788" s="8">
        <v>16.2424165327018</v>
      </c>
      <c r="M788" s="8">
        <v>33.320843468796298</v>
      </c>
      <c r="N788" s="8">
        <v>5.9444576920436898</v>
      </c>
      <c r="O788" s="8"/>
      <c r="P788" s="8"/>
      <c r="Q788" s="8"/>
      <c r="R788" s="8">
        <v>0</v>
      </c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>
        <v>0</v>
      </c>
      <c r="AD788" s="8">
        <v>0</v>
      </c>
      <c r="AE788" s="8">
        <v>104.83164965055499</v>
      </c>
      <c r="AF788" s="8">
        <v>49.563260001498101</v>
      </c>
      <c r="AG788" s="8">
        <v>5.9444576920436898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/>
      <c r="AP788" s="8">
        <v>154.394909652053</v>
      </c>
      <c r="AQ788" s="8">
        <v>5.9444576920436898</v>
      </c>
      <c r="AR788" s="8">
        <v>0</v>
      </c>
      <c r="AS788" s="8"/>
      <c r="AT788" s="8"/>
      <c r="AU788" s="8">
        <f t="shared" ref="AU788:AU813" si="61">AQ788-AP788</f>
        <v>-148.4504519600093</v>
      </c>
      <c r="AV788" s="8">
        <f t="shared" ref="AV788:AV813" si="62">AR788-AQ788</f>
        <v>-5.9444576920436898</v>
      </c>
      <c r="AW788" s="8">
        <f t="shared" ref="AW788:AW813" si="63">AS788-AR788</f>
        <v>0</v>
      </c>
      <c r="AX788" s="8">
        <v>17.078426936094498</v>
      </c>
      <c r="AY788" s="8">
        <v>-27.376385776752599</v>
      </c>
      <c r="AZ788" s="8">
        <v>-5.9444576920436898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8">
        <v>0</v>
      </c>
      <c r="BM788" s="8" t="s">
        <v>268</v>
      </c>
      <c r="BN788" s="7" t="s">
        <v>268</v>
      </c>
      <c r="BO788" s="10">
        <v>719</v>
      </c>
      <c r="BP788" s="10"/>
      <c r="BQ788" s="7" t="s">
        <v>252</v>
      </c>
      <c r="BR788" s="8">
        <v>5.7287934037104797</v>
      </c>
      <c r="BS788" s="8">
        <v>2.5598296860819798</v>
      </c>
      <c r="BT788" s="1">
        <v>0.44683574806939402</v>
      </c>
      <c r="BU788" s="8">
        <v>1.7025643377716499</v>
      </c>
      <c r="BV788" s="1">
        <v>0.29719422883515401</v>
      </c>
      <c r="BW788" s="8">
        <v>0.3</v>
      </c>
      <c r="BX788" s="8"/>
      <c r="BY788" s="8"/>
      <c r="BZ788" s="1"/>
      <c r="CA788" s="8"/>
      <c r="CB788" s="1"/>
      <c r="CC788" s="8"/>
      <c r="CD788" s="8"/>
      <c r="CE788" s="8"/>
      <c r="CF788" s="1"/>
      <c r="CG788" s="8"/>
      <c r="CH788" s="1"/>
      <c r="CI788" s="8"/>
      <c r="CJ788" s="8"/>
      <c r="CK788" s="8"/>
      <c r="CL788" s="1"/>
      <c r="CM788" s="8"/>
      <c r="CN788" s="1"/>
      <c r="CO788" s="8"/>
      <c r="CP788" s="8">
        <v>0</v>
      </c>
      <c r="CQ788" s="8">
        <v>0</v>
      </c>
      <c r="CR788" s="1"/>
      <c r="CS788" s="8">
        <v>0</v>
      </c>
      <c r="CT788" s="1"/>
      <c r="CU788" s="8">
        <v>0</v>
      </c>
      <c r="CV788" s="8"/>
      <c r="CW788" s="8"/>
      <c r="CX788" s="1"/>
      <c r="CY788" s="8"/>
      <c r="CZ788" s="1"/>
      <c r="DA788" s="8"/>
      <c r="DB788" s="8"/>
      <c r="DC788" s="8"/>
      <c r="DD788" s="1"/>
      <c r="DE788" s="8"/>
      <c r="DF788" s="1"/>
      <c r="DG788" s="8"/>
      <c r="DH788" s="8"/>
      <c r="DI788" s="8"/>
      <c r="DJ788" s="1"/>
      <c r="DK788" s="8"/>
      <c r="DL788" s="1"/>
      <c r="DM788" s="8"/>
      <c r="DN788" s="8"/>
      <c r="DO788" s="8"/>
      <c r="DP788" s="1"/>
      <c r="DQ788" s="8"/>
      <c r="DR788" s="1"/>
      <c r="DS788" s="8"/>
      <c r="DT788" s="8"/>
      <c r="DU788" s="8"/>
      <c r="DV788" s="1"/>
      <c r="DW788" s="8"/>
      <c r="DX788" s="1"/>
      <c r="DY788" s="8"/>
      <c r="DZ788" s="8"/>
      <c r="EA788" s="8"/>
      <c r="EB788" s="1"/>
      <c r="EC788" s="8"/>
      <c r="ED788" s="1"/>
      <c r="EE788" s="8"/>
      <c r="EF788" s="8"/>
      <c r="EG788" s="8"/>
      <c r="EH788" s="1"/>
      <c r="EI788" s="8"/>
      <c r="EJ788" s="1"/>
      <c r="EK788" s="8"/>
      <c r="EL788" s="8"/>
      <c r="EM788" s="8"/>
      <c r="EN788" s="1"/>
      <c r="EO788" s="8"/>
      <c r="EP788" s="1"/>
      <c r="EQ788" s="8"/>
      <c r="ER788" s="8"/>
      <c r="ES788" s="8"/>
      <c r="ET788" s="1"/>
      <c r="EU788" s="8"/>
      <c r="EV788" s="1"/>
      <c r="EW788" s="8"/>
      <c r="EX788" s="8"/>
      <c r="EY788" s="8"/>
      <c r="EZ788" s="1"/>
      <c r="FA788" s="8"/>
      <c r="FB788" s="1"/>
      <c r="FC788" s="8"/>
      <c r="FD788" s="7">
        <v>5.7287934037104797</v>
      </c>
      <c r="FE788" s="7">
        <v>2.5598296860819798</v>
      </c>
      <c r="FF788" s="1">
        <v>0.44683574806939402</v>
      </c>
      <c r="FG788" s="7">
        <v>1.7025643377716499</v>
      </c>
      <c r="FH788" s="1">
        <v>0.29719422883515401</v>
      </c>
      <c r="FI788" s="7">
        <v>0.3</v>
      </c>
      <c r="FJ788" s="7">
        <v>0</v>
      </c>
      <c r="FK788" s="7">
        <v>0</v>
      </c>
      <c r="FL788" s="1"/>
      <c r="FM788" s="7">
        <v>0</v>
      </c>
      <c r="FN788" s="1"/>
      <c r="FO788" s="7">
        <v>0</v>
      </c>
      <c r="FP788" s="7">
        <v>0</v>
      </c>
      <c r="FQ788" s="7">
        <v>0</v>
      </c>
      <c r="FR788" s="1"/>
      <c r="FS788" s="7">
        <v>0</v>
      </c>
      <c r="FT788" s="1"/>
      <c r="FU788" s="7">
        <v>0</v>
      </c>
      <c r="FV788" s="7">
        <v>0</v>
      </c>
      <c r="FW788" s="7">
        <v>0</v>
      </c>
      <c r="FX788" s="1"/>
      <c r="FY788" s="7">
        <v>0</v>
      </c>
      <c r="FZ788" s="1"/>
      <c r="GA788" s="7">
        <v>0</v>
      </c>
      <c r="GB788" s="7">
        <v>0</v>
      </c>
      <c r="GC788" s="7">
        <v>0</v>
      </c>
      <c r="GD788" s="1"/>
      <c r="GE788" s="7">
        <v>0</v>
      </c>
      <c r="GF788" s="1"/>
      <c r="GG788" s="7">
        <v>0</v>
      </c>
      <c r="GH788" s="7">
        <v>0</v>
      </c>
      <c r="GI788" s="7">
        <v>0</v>
      </c>
      <c r="GJ788" s="1"/>
      <c r="GK788" s="7">
        <v>0</v>
      </c>
      <c r="GL788" s="1"/>
      <c r="GM788" s="7">
        <v>0</v>
      </c>
      <c r="GN788" s="7">
        <v>0</v>
      </c>
      <c r="GO788" s="7">
        <v>0</v>
      </c>
      <c r="GP788" s="1"/>
      <c r="GQ788" s="7">
        <v>0</v>
      </c>
      <c r="GR788" s="1"/>
      <c r="GS788" s="7">
        <v>0</v>
      </c>
      <c r="GT788" s="7">
        <v>0</v>
      </c>
      <c r="GU788" s="7">
        <v>0</v>
      </c>
      <c r="GV788" s="1"/>
      <c r="GW788" s="7">
        <v>0</v>
      </c>
      <c r="GX788" s="1"/>
      <c r="GY788" s="7">
        <v>0</v>
      </c>
    </row>
    <row r="789" spans="1:207" x14ac:dyDescent="0.25">
      <c r="A789" s="7" t="s">
        <v>220</v>
      </c>
      <c r="B789" s="7" t="s">
        <v>1705</v>
      </c>
      <c r="C789" s="7" t="s">
        <v>1706</v>
      </c>
      <c r="D789" s="33" t="s">
        <v>231</v>
      </c>
      <c r="E789" s="7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>
        <v>24.037857574924399</v>
      </c>
      <c r="R789" s="8">
        <v>76.637785538086604</v>
      </c>
      <c r="S789" s="8">
        <v>0.51685646172246602</v>
      </c>
      <c r="T789" s="8">
        <v>0.17344754404698301</v>
      </c>
      <c r="U789" s="8"/>
      <c r="V789" s="8"/>
      <c r="W789" s="8"/>
      <c r="X789" s="8"/>
      <c r="Y789" s="8"/>
      <c r="Z789" s="8"/>
      <c r="AA789" s="8"/>
      <c r="AB789" s="8"/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24.037857574924399</v>
      </c>
      <c r="AI789" s="8">
        <v>77.154641999809101</v>
      </c>
      <c r="AJ789" s="8">
        <v>0.17344754404698301</v>
      </c>
      <c r="AK789" s="8">
        <v>0</v>
      </c>
      <c r="AL789" s="8">
        <v>0</v>
      </c>
      <c r="AM789" s="8">
        <v>0</v>
      </c>
      <c r="AN789" s="8">
        <v>0</v>
      </c>
      <c r="AO789" s="8"/>
      <c r="AP789" s="8"/>
      <c r="AQ789" s="8">
        <v>24.037857574924399</v>
      </c>
      <c r="AR789" s="8">
        <v>77.328089543856095</v>
      </c>
      <c r="AS789" s="8"/>
      <c r="AT789" s="8"/>
      <c r="AU789" s="8">
        <f t="shared" si="61"/>
        <v>24.037857574924399</v>
      </c>
      <c r="AV789" s="8">
        <f t="shared" si="62"/>
        <v>53.290231968931693</v>
      </c>
      <c r="AW789" s="8">
        <f t="shared" si="63"/>
        <v>-77.328089543856095</v>
      </c>
      <c r="AX789" s="8">
        <v>0</v>
      </c>
      <c r="AY789" s="8">
        <v>0</v>
      </c>
      <c r="AZ789" s="8">
        <v>0</v>
      </c>
      <c r="BA789" s="8">
        <v>0</v>
      </c>
      <c r="BB789" s="8">
        <v>24.037857574924399</v>
      </c>
      <c r="BC789" s="8">
        <v>52.599927963162202</v>
      </c>
      <c r="BD789" s="8">
        <v>-76.120929076364206</v>
      </c>
      <c r="BE789" s="8">
        <v>-0.34340891767548198</v>
      </c>
      <c r="BF789" s="8">
        <v>-0.17344754404698301</v>
      </c>
      <c r="BG789" s="8">
        <v>0</v>
      </c>
      <c r="BH789" s="8">
        <v>0</v>
      </c>
      <c r="BI789" s="8">
        <v>0</v>
      </c>
      <c r="BJ789" s="8">
        <v>0</v>
      </c>
      <c r="BK789" s="8">
        <v>0</v>
      </c>
      <c r="BL789" s="8">
        <v>0</v>
      </c>
      <c r="BM789" s="8" t="s">
        <v>268</v>
      </c>
      <c r="BN789" s="7" t="s">
        <v>268</v>
      </c>
      <c r="BO789" s="10"/>
      <c r="BP789" s="10"/>
      <c r="BQ789" s="7" t="s">
        <v>252</v>
      </c>
      <c r="BR789" s="8"/>
      <c r="BS789" s="8"/>
      <c r="BT789" s="1"/>
      <c r="BU789" s="8"/>
      <c r="BV789" s="1"/>
      <c r="BW789" s="8"/>
      <c r="BX789" s="8"/>
      <c r="BY789" s="8"/>
      <c r="BZ789" s="1"/>
      <c r="CA789" s="8"/>
      <c r="CB789" s="1"/>
      <c r="CC789" s="8"/>
      <c r="CD789" s="8"/>
      <c r="CE789" s="8"/>
      <c r="CF789" s="1"/>
      <c r="CG789" s="8"/>
      <c r="CH789" s="1"/>
      <c r="CI789" s="8"/>
      <c r="CJ789" s="8">
        <v>24.037857574924399</v>
      </c>
      <c r="CK789" s="8">
        <v>-0.74636816057189603</v>
      </c>
      <c r="CL789" s="1">
        <v>-3.1049695599764501E-2</v>
      </c>
      <c r="CM789" s="8">
        <v>-6.1275481355625701</v>
      </c>
      <c r="CN789" s="1">
        <v>-0.254912407083843</v>
      </c>
      <c r="CO789" s="8">
        <v>3.62903225806452</v>
      </c>
      <c r="CP789" s="8">
        <v>76.637785538086604</v>
      </c>
      <c r="CQ789" s="8">
        <v>62.445443770306802</v>
      </c>
      <c r="CR789" s="1">
        <v>0.81481273671814702</v>
      </c>
      <c r="CS789" s="8">
        <v>59.623324263129199</v>
      </c>
      <c r="CT789" s="1">
        <v>0.77798861024628896</v>
      </c>
      <c r="CU789" s="8">
        <v>2.2333333333333298</v>
      </c>
      <c r="CV789" s="8">
        <v>0.51685646172246602</v>
      </c>
      <c r="CW789" s="8">
        <v>0.51171760891123297</v>
      </c>
      <c r="CX789" s="1">
        <v>0.99005748560420903</v>
      </c>
      <c r="CY789" s="8">
        <v>2.10987013809534</v>
      </c>
      <c r="CZ789" s="1">
        <v>4.0821200746219297</v>
      </c>
      <c r="DA789" s="8">
        <v>0</v>
      </c>
      <c r="DB789" s="8">
        <v>0.17344754404698301</v>
      </c>
      <c r="DC789" s="8">
        <v>1.1950693947137601</v>
      </c>
      <c r="DD789" s="1">
        <v>6.8900911873969299</v>
      </c>
      <c r="DE789" s="8">
        <v>1.7787980782728601</v>
      </c>
      <c r="DF789" s="1">
        <v>10.255539149006401</v>
      </c>
      <c r="DG789" s="8">
        <v>0</v>
      </c>
      <c r="DH789" s="8"/>
      <c r="DI789" s="8"/>
      <c r="DJ789" s="1"/>
      <c r="DK789" s="8"/>
      <c r="DL789" s="1"/>
      <c r="DM789" s="8"/>
      <c r="DN789" s="8"/>
      <c r="DO789" s="8"/>
      <c r="DP789" s="1"/>
      <c r="DQ789" s="8"/>
      <c r="DR789" s="1"/>
      <c r="DS789" s="8"/>
      <c r="DT789" s="8"/>
      <c r="DU789" s="8"/>
      <c r="DV789" s="1"/>
      <c r="DW789" s="8"/>
      <c r="DX789" s="1"/>
      <c r="DY789" s="8"/>
      <c r="DZ789" s="8"/>
      <c r="EA789" s="8"/>
      <c r="EB789" s="1"/>
      <c r="EC789" s="8"/>
      <c r="ED789" s="1"/>
      <c r="EE789" s="8"/>
      <c r="EF789" s="8"/>
      <c r="EG789" s="8"/>
      <c r="EH789" s="1"/>
      <c r="EI789" s="8"/>
      <c r="EJ789" s="1"/>
      <c r="EK789" s="8"/>
      <c r="EL789" s="8"/>
      <c r="EM789" s="8"/>
      <c r="EN789" s="1"/>
      <c r="EO789" s="8"/>
      <c r="EP789" s="1"/>
      <c r="EQ789" s="8"/>
      <c r="ER789" s="8"/>
      <c r="ES789" s="8"/>
      <c r="ET789" s="1"/>
      <c r="EU789" s="8"/>
      <c r="EV789" s="1"/>
      <c r="EW789" s="8"/>
      <c r="EX789" s="8"/>
      <c r="EY789" s="8"/>
      <c r="EZ789" s="1"/>
      <c r="FA789" s="8"/>
      <c r="FB789" s="1"/>
      <c r="FC789" s="8"/>
      <c r="FD789" s="7">
        <v>0</v>
      </c>
      <c r="FE789" s="7">
        <v>0</v>
      </c>
      <c r="FF789" s="1"/>
      <c r="FG789" s="7">
        <v>0</v>
      </c>
      <c r="FH789" s="1"/>
      <c r="FI789" s="7">
        <v>0</v>
      </c>
      <c r="FJ789" s="7">
        <v>24.037857574924399</v>
      </c>
      <c r="FK789" s="7">
        <v>-0.74636816057189603</v>
      </c>
      <c r="FL789" s="1">
        <v>-3.1049695599764501E-2</v>
      </c>
      <c r="FM789" s="7">
        <v>-6.1275481355625701</v>
      </c>
      <c r="FN789" s="1">
        <v>-0.254912407083843</v>
      </c>
      <c r="FO789" s="7">
        <v>3.62903225806452</v>
      </c>
      <c r="FP789" s="7">
        <v>77.154641999809101</v>
      </c>
      <c r="FQ789" s="7">
        <v>62.957161379218</v>
      </c>
      <c r="FR789" s="1">
        <v>0.81598669564656701</v>
      </c>
      <c r="FS789" s="7">
        <v>61.733194401224502</v>
      </c>
      <c r="FT789" s="1">
        <v>0.80012288050506797</v>
      </c>
      <c r="FU789" s="7">
        <v>2.2333333333333298</v>
      </c>
      <c r="FV789" s="7">
        <v>0.17344754404698301</v>
      </c>
      <c r="FW789" s="7">
        <v>1.1950693947137601</v>
      </c>
      <c r="FX789" s="1">
        <v>6.8900911873969299</v>
      </c>
      <c r="FY789" s="7">
        <v>1.7787980782728601</v>
      </c>
      <c r="FZ789" s="1">
        <v>10.255539149006401</v>
      </c>
      <c r="GA789" s="7">
        <v>0</v>
      </c>
      <c r="GB789" s="7">
        <v>0</v>
      </c>
      <c r="GC789" s="7">
        <v>0</v>
      </c>
      <c r="GD789" s="1"/>
      <c r="GE789" s="7">
        <v>0</v>
      </c>
      <c r="GF789" s="1"/>
      <c r="GG789" s="7">
        <v>0</v>
      </c>
      <c r="GH789" s="7">
        <v>0</v>
      </c>
      <c r="GI789" s="7">
        <v>0</v>
      </c>
      <c r="GJ789" s="1"/>
      <c r="GK789" s="7">
        <v>0</v>
      </c>
      <c r="GL789" s="1"/>
      <c r="GM789" s="7">
        <v>0</v>
      </c>
      <c r="GN789" s="7">
        <v>0</v>
      </c>
      <c r="GO789" s="7">
        <v>0</v>
      </c>
      <c r="GP789" s="1"/>
      <c r="GQ789" s="7">
        <v>0</v>
      </c>
      <c r="GR789" s="1"/>
      <c r="GS789" s="7">
        <v>0</v>
      </c>
      <c r="GT789" s="7">
        <v>0</v>
      </c>
      <c r="GU789" s="7">
        <v>0</v>
      </c>
      <c r="GV789" s="1"/>
      <c r="GW789" s="7">
        <v>0</v>
      </c>
      <c r="GX789" s="1"/>
      <c r="GY789" s="7">
        <v>0</v>
      </c>
    </row>
    <row r="790" spans="1:207" x14ac:dyDescent="0.25">
      <c r="A790" s="7" t="s">
        <v>220</v>
      </c>
      <c r="B790" s="7" t="s">
        <v>1707</v>
      </c>
      <c r="C790" s="7" t="s">
        <v>1708</v>
      </c>
      <c r="D790" s="33" t="s">
        <v>231</v>
      </c>
      <c r="E790" s="7"/>
      <c r="F790" s="8">
        <v>2.5566792009985899E-2</v>
      </c>
      <c r="G790" s="8">
        <v>0</v>
      </c>
      <c r="H790" s="8">
        <v>0</v>
      </c>
      <c r="I790" s="8"/>
      <c r="J790" s="8"/>
      <c r="K790" s="8"/>
      <c r="L790" s="8"/>
      <c r="M790" s="8">
        <v>0</v>
      </c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>
        <v>7.1705151387492903</v>
      </c>
      <c r="AB790" s="8">
        <v>2.2533767488346501</v>
      </c>
      <c r="AC790" s="8">
        <v>2.5566792009985899E-2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7.1705151387492903</v>
      </c>
      <c r="AN790" s="8">
        <v>2.2533767488346501</v>
      </c>
      <c r="AO790" s="8">
        <v>2.5566792009985899E-2</v>
      </c>
      <c r="AP790" s="8">
        <v>0</v>
      </c>
      <c r="AQ790" s="8"/>
      <c r="AR790" s="8"/>
      <c r="AS790" s="8"/>
      <c r="AT790" s="8">
        <v>9.4238918875839399</v>
      </c>
      <c r="AU790" s="8">
        <f t="shared" si="61"/>
        <v>0</v>
      </c>
      <c r="AV790" s="8">
        <f t="shared" si="62"/>
        <v>0</v>
      </c>
      <c r="AW790" s="8">
        <f t="shared" si="63"/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7.1705151387492903</v>
      </c>
      <c r="BM790" s="8" t="s">
        <v>236</v>
      </c>
      <c r="BN790" s="7" t="s">
        <v>236</v>
      </c>
      <c r="BO790" s="10"/>
      <c r="BP790" s="10"/>
      <c r="BQ790" s="7" t="s">
        <v>252</v>
      </c>
      <c r="BR790" s="8"/>
      <c r="BS790" s="8"/>
      <c r="BT790" s="1"/>
      <c r="BU790" s="8"/>
      <c r="BV790" s="1"/>
      <c r="BW790" s="8"/>
      <c r="BX790" s="8"/>
      <c r="BY790" s="8"/>
      <c r="BZ790" s="1"/>
      <c r="CA790" s="8"/>
      <c r="CB790" s="1"/>
      <c r="CC790" s="8"/>
      <c r="CD790" s="8"/>
      <c r="CE790" s="8"/>
      <c r="CF790" s="1"/>
      <c r="CG790" s="8"/>
      <c r="CH790" s="1"/>
      <c r="CI790" s="8"/>
      <c r="CJ790" s="8"/>
      <c r="CK790" s="8"/>
      <c r="CL790" s="1"/>
      <c r="CM790" s="8"/>
      <c r="CN790" s="1"/>
      <c r="CO790" s="8"/>
      <c r="CP790" s="8"/>
      <c r="CQ790" s="8"/>
      <c r="CR790" s="1"/>
      <c r="CS790" s="8"/>
      <c r="CT790" s="1"/>
      <c r="CU790" s="8"/>
      <c r="CV790" s="8"/>
      <c r="CW790" s="8"/>
      <c r="CX790" s="1"/>
      <c r="CY790" s="8"/>
      <c r="CZ790" s="1"/>
      <c r="DA790" s="8"/>
      <c r="DB790" s="8"/>
      <c r="DC790" s="8"/>
      <c r="DD790" s="1"/>
      <c r="DE790" s="8"/>
      <c r="DF790" s="1"/>
      <c r="DG790" s="8"/>
      <c r="DH790" s="8"/>
      <c r="DI790" s="8"/>
      <c r="DJ790" s="1"/>
      <c r="DK790" s="8"/>
      <c r="DL790" s="1"/>
      <c r="DM790" s="8"/>
      <c r="DN790" s="8"/>
      <c r="DO790" s="8"/>
      <c r="DP790" s="1"/>
      <c r="DQ790" s="8"/>
      <c r="DR790" s="1"/>
      <c r="DS790" s="8"/>
      <c r="DT790" s="8"/>
      <c r="DU790" s="8"/>
      <c r="DV790" s="1"/>
      <c r="DW790" s="8"/>
      <c r="DX790" s="1"/>
      <c r="DY790" s="8"/>
      <c r="DZ790" s="8"/>
      <c r="EA790" s="8"/>
      <c r="EB790" s="1"/>
      <c r="EC790" s="8"/>
      <c r="ED790" s="1"/>
      <c r="EE790" s="8"/>
      <c r="EF790" s="8"/>
      <c r="EG790" s="8"/>
      <c r="EH790" s="1"/>
      <c r="EI790" s="8"/>
      <c r="EJ790" s="1"/>
      <c r="EK790" s="8"/>
      <c r="EL790" s="8"/>
      <c r="EM790" s="8"/>
      <c r="EN790" s="1"/>
      <c r="EO790" s="8"/>
      <c r="EP790" s="1"/>
      <c r="EQ790" s="8"/>
      <c r="ER790" s="8">
        <v>6.8072604725658401</v>
      </c>
      <c r="ES790" s="8">
        <v>-1.44789442905591E-2</v>
      </c>
      <c r="ET790" s="1">
        <v>-2.1269854956940701E-3</v>
      </c>
      <c r="EU790" s="8">
        <v>-3.7546140183594998</v>
      </c>
      <c r="EV790" s="1">
        <v>-0.55156021037994596</v>
      </c>
      <c r="EW790" s="8">
        <v>3.6021505376344098</v>
      </c>
      <c r="EX790" s="8">
        <v>1.29266740864086</v>
      </c>
      <c r="EY790" s="8">
        <v>-8.5248191194324399</v>
      </c>
      <c r="EZ790" s="1">
        <v>-6.5947505618599997</v>
      </c>
      <c r="FA790" s="8">
        <v>-12.1640989957675</v>
      </c>
      <c r="FB790" s="1">
        <v>-9.4100763386284392</v>
      </c>
      <c r="FC790" s="8">
        <v>4</v>
      </c>
      <c r="FD790" s="7">
        <v>0</v>
      </c>
      <c r="FE790" s="7">
        <v>0</v>
      </c>
      <c r="FF790" s="1"/>
      <c r="FG790" s="7">
        <v>0</v>
      </c>
      <c r="FH790" s="1"/>
      <c r="FI790" s="7">
        <v>0</v>
      </c>
      <c r="FJ790" s="7">
        <v>0</v>
      </c>
      <c r="FK790" s="7">
        <v>0</v>
      </c>
      <c r="FL790" s="1"/>
      <c r="FM790" s="7">
        <v>0</v>
      </c>
      <c r="FN790" s="1"/>
      <c r="FO790" s="7">
        <v>0</v>
      </c>
      <c r="FP790" s="7">
        <v>0</v>
      </c>
      <c r="FQ790" s="7">
        <v>0</v>
      </c>
      <c r="FR790" s="1"/>
      <c r="FS790" s="7">
        <v>0</v>
      </c>
      <c r="FT790" s="1"/>
      <c r="FU790" s="7">
        <v>0</v>
      </c>
      <c r="FV790" s="7">
        <v>0</v>
      </c>
      <c r="FW790" s="7">
        <v>0</v>
      </c>
      <c r="FX790" s="1"/>
      <c r="FY790" s="7">
        <v>0</v>
      </c>
      <c r="FZ790" s="1"/>
      <c r="GA790" s="7">
        <v>0</v>
      </c>
      <c r="GB790" s="7">
        <v>0</v>
      </c>
      <c r="GC790" s="7">
        <v>0</v>
      </c>
      <c r="GD790" s="1"/>
      <c r="GE790" s="7">
        <v>0</v>
      </c>
      <c r="GF790" s="1"/>
      <c r="GG790" s="7">
        <v>0</v>
      </c>
      <c r="GH790" s="7">
        <v>0</v>
      </c>
      <c r="GI790" s="7">
        <v>0</v>
      </c>
      <c r="GJ790" s="1"/>
      <c r="GK790" s="7">
        <v>0</v>
      </c>
      <c r="GL790" s="1"/>
      <c r="GM790" s="7">
        <v>0</v>
      </c>
      <c r="GN790" s="7">
        <v>6.8072604725658401</v>
      </c>
      <c r="GO790" s="7">
        <v>-1.44789442905591E-2</v>
      </c>
      <c r="GP790" s="1">
        <v>-2.1269854956940701E-3</v>
      </c>
      <c r="GQ790" s="7">
        <v>-3.7546140183594998</v>
      </c>
      <c r="GR790" s="1">
        <v>-0.55156021037994596</v>
      </c>
      <c r="GS790" s="7">
        <v>3.6021505376344098</v>
      </c>
      <c r="GT790" s="7">
        <v>1.29266740864086</v>
      </c>
      <c r="GU790" s="7">
        <v>-8.5248191194324399</v>
      </c>
      <c r="GV790" s="1">
        <v>-6.5947505618599997</v>
      </c>
      <c r="GW790" s="7">
        <v>-12.1640989957675</v>
      </c>
      <c r="GX790" s="1">
        <v>-9.4100763386284392</v>
      </c>
      <c r="GY790" s="7">
        <v>4</v>
      </c>
    </row>
    <row r="791" spans="1:207" x14ac:dyDescent="0.25">
      <c r="A791" s="7" t="s">
        <v>220</v>
      </c>
      <c r="B791" s="7" t="s">
        <v>1709</v>
      </c>
      <c r="C791" s="7" t="s">
        <v>1710</v>
      </c>
      <c r="D791" s="33" t="s">
        <v>231</v>
      </c>
      <c r="E791" s="7"/>
      <c r="F791" s="8"/>
      <c r="G791" s="8">
        <v>0</v>
      </c>
      <c r="H791" s="8">
        <v>16.3679855257556</v>
      </c>
      <c r="I791" s="8">
        <v>16.628649201899201</v>
      </c>
      <c r="J791" s="8">
        <v>1.56900220277124</v>
      </c>
      <c r="K791" s="8">
        <v>15.135205271441899</v>
      </c>
      <c r="L791" s="8">
        <v>12.2605246800731</v>
      </c>
      <c r="M791" s="8">
        <v>6.5340512525902898</v>
      </c>
      <c r="N791" s="8">
        <v>0</v>
      </c>
      <c r="O791" s="8">
        <v>0</v>
      </c>
      <c r="P791" s="8">
        <v>0</v>
      </c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>
        <v>0</v>
      </c>
      <c r="AD791" s="8">
        <v>32.996634727654801</v>
      </c>
      <c r="AE791" s="8">
        <v>16.704207474213199</v>
      </c>
      <c r="AF791" s="8">
        <v>18.794575932663399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32.996634727654801</v>
      </c>
      <c r="AP791" s="8">
        <v>35.498783406876598</v>
      </c>
      <c r="AQ791" s="8">
        <v>0</v>
      </c>
      <c r="AR791" s="8"/>
      <c r="AS791" s="8"/>
      <c r="AT791" s="8"/>
      <c r="AU791" s="8">
        <f t="shared" si="61"/>
        <v>-35.498783406876598</v>
      </c>
      <c r="AV791" s="8">
        <f t="shared" si="62"/>
        <v>0</v>
      </c>
      <c r="AW791" s="8">
        <f t="shared" si="63"/>
        <v>0</v>
      </c>
      <c r="AX791" s="8">
        <v>-5.7264734274828397</v>
      </c>
      <c r="AY791" s="8">
        <v>-6.5340512525902898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8" t="s">
        <v>268</v>
      </c>
      <c r="BN791" s="7" t="s">
        <v>268</v>
      </c>
      <c r="BO791" s="10">
        <v>356</v>
      </c>
      <c r="BP791" s="10"/>
      <c r="BQ791" s="7" t="s">
        <v>252</v>
      </c>
      <c r="BR791" s="8">
        <v>0</v>
      </c>
      <c r="BS791" s="8">
        <v>0</v>
      </c>
      <c r="BT791" s="1"/>
      <c r="BU791" s="8">
        <v>1.8604071735242599E-2</v>
      </c>
      <c r="BV791" s="1"/>
      <c r="BW791" s="8">
        <v>0</v>
      </c>
      <c r="BX791" s="8">
        <v>0</v>
      </c>
      <c r="BY791" s="8">
        <v>-0.187149919828968</v>
      </c>
      <c r="BZ791" s="1"/>
      <c r="CA791" s="8">
        <v>-0.187149919828968</v>
      </c>
      <c r="CB791" s="1"/>
      <c r="CC791" s="8">
        <v>0</v>
      </c>
      <c r="CD791" s="8">
        <v>0</v>
      </c>
      <c r="CE791" s="8">
        <v>0.188164790451648</v>
      </c>
      <c r="CF791" s="1"/>
      <c r="CG791" s="8">
        <v>0.188164790451648</v>
      </c>
      <c r="CH791" s="1"/>
      <c r="CI791" s="8">
        <v>0</v>
      </c>
      <c r="CJ791" s="8"/>
      <c r="CK791" s="8"/>
      <c r="CL791" s="1"/>
      <c r="CM791" s="8"/>
      <c r="CN791" s="1"/>
      <c r="CO791" s="8"/>
      <c r="CP791" s="8"/>
      <c r="CQ791" s="8"/>
      <c r="CR791" s="1"/>
      <c r="CS791" s="8"/>
      <c r="CT791" s="1"/>
      <c r="CU791" s="8"/>
      <c r="CV791" s="8"/>
      <c r="CW791" s="8"/>
      <c r="CX791" s="1"/>
      <c r="CY791" s="8"/>
      <c r="CZ791" s="1"/>
      <c r="DA791" s="8"/>
      <c r="DB791" s="8"/>
      <c r="DC791" s="8"/>
      <c r="DD791" s="1"/>
      <c r="DE791" s="8"/>
      <c r="DF791" s="1"/>
      <c r="DG791" s="8"/>
      <c r="DH791" s="8"/>
      <c r="DI791" s="8"/>
      <c r="DJ791" s="1"/>
      <c r="DK791" s="8"/>
      <c r="DL791" s="1"/>
      <c r="DM791" s="8"/>
      <c r="DN791" s="8"/>
      <c r="DO791" s="8"/>
      <c r="DP791" s="1"/>
      <c r="DQ791" s="8"/>
      <c r="DR791" s="1"/>
      <c r="DS791" s="8"/>
      <c r="DT791" s="8"/>
      <c r="DU791" s="8"/>
      <c r="DV791" s="1"/>
      <c r="DW791" s="8"/>
      <c r="DX791" s="1"/>
      <c r="DY791" s="8"/>
      <c r="DZ791" s="8"/>
      <c r="EA791" s="8"/>
      <c r="EB791" s="1"/>
      <c r="EC791" s="8"/>
      <c r="ED791" s="1"/>
      <c r="EE791" s="8"/>
      <c r="EF791" s="8"/>
      <c r="EG791" s="8"/>
      <c r="EH791" s="1"/>
      <c r="EI791" s="8"/>
      <c r="EJ791" s="1"/>
      <c r="EK791" s="8"/>
      <c r="EL791" s="8"/>
      <c r="EM791" s="8"/>
      <c r="EN791" s="1"/>
      <c r="EO791" s="8"/>
      <c r="EP791" s="1"/>
      <c r="EQ791" s="8"/>
      <c r="ER791" s="8"/>
      <c r="ES791" s="8"/>
      <c r="ET791" s="1"/>
      <c r="EU791" s="8"/>
      <c r="EV791" s="1"/>
      <c r="EW791" s="8"/>
      <c r="EX791" s="8"/>
      <c r="EY791" s="8"/>
      <c r="EZ791" s="1"/>
      <c r="FA791" s="8"/>
      <c r="FB791" s="1"/>
      <c r="FC791" s="8"/>
      <c r="FD791" s="7">
        <v>0</v>
      </c>
      <c r="FE791" s="7">
        <v>-0.187149919828968</v>
      </c>
      <c r="FF791" s="1"/>
      <c r="FG791" s="7">
        <v>-0.168545848093726</v>
      </c>
      <c r="FH791" s="1"/>
      <c r="FI791" s="7">
        <v>0</v>
      </c>
      <c r="FJ791" s="7">
        <v>0</v>
      </c>
      <c r="FK791" s="7">
        <v>0.188164790451648</v>
      </c>
      <c r="FL791" s="1"/>
      <c r="FM791" s="7">
        <v>0.188164790451648</v>
      </c>
      <c r="FN791" s="1"/>
      <c r="FO791" s="7">
        <v>0</v>
      </c>
      <c r="FP791" s="7">
        <v>0</v>
      </c>
      <c r="FQ791" s="7">
        <v>0</v>
      </c>
      <c r="FR791" s="1"/>
      <c r="FS791" s="7">
        <v>0</v>
      </c>
      <c r="FT791" s="1"/>
      <c r="FU791" s="7">
        <v>0</v>
      </c>
      <c r="FV791" s="7">
        <v>0</v>
      </c>
      <c r="FW791" s="7">
        <v>0</v>
      </c>
      <c r="FX791" s="1"/>
      <c r="FY791" s="7">
        <v>0</v>
      </c>
      <c r="FZ791" s="1"/>
      <c r="GA791" s="7">
        <v>0</v>
      </c>
      <c r="GB791" s="7">
        <v>0</v>
      </c>
      <c r="GC791" s="7">
        <v>0</v>
      </c>
      <c r="GD791" s="1"/>
      <c r="GE791" s="7">
        <v>0</v>
      </c>
      <c r="GF791" s="1"/>
      <c r="GG791" s="7">
        <v>0</v>
      </c>
      <c r="GH791" s="7">
        <v>0</v>
      </c>
      <c r="GI791" s="7">
        <v>0</v>
      </c>
      <c r="GJ791" s="1"/>
      <c r="GK791" s="7">
        <v>0</v>
      </c>
      <c r="GL791" s="1"/>
      <c r="GM791" s="7">
        <v>0</v>
      </c>
      <c r="GN791" s="7">
        <v>0</v>
      </c>
      <c r="GO791" s="7">
        <v>0</v>
      </c>
      <c r="GP791" s="1"/>
      <c r="GQ791" s="7">
        <v>0</v>
      </c>
      <c r="GR791" s="1"/>
      <c r="GS791" s="7">
        <v>0</v>
      </c>
      <c r="GT791" s="7">
        <v>0</v>
      </c>
      <c r="GU791" s="7">
        <v>0</v>
      </c>
      <c r="GV791" s="1"/>
      <c r="GW791" s="7">
        <v>0</v>
      </c>
      <c r="GX791" s="1"/>
      <c r="GY791" s="7">
        <v>0</v>
      </c>
    </row>
    <row r="792" spans="1:207" x14ac:dyDescent="0.25">
      <c r="A792" s="7" t="s">
        <v>220</v>
      </c>
      <c r="B792" s="7" t="s">
        <v>1711</v>
      </c>
      <c r="C792" s="7" t="s">
        <v>1712</v>
      </c>
      <c r="D792" s="33" t="s">
        <v>241</v>
      </c>
      <c r="E792" s="7"/>
      <c r="F792" s="8">
        <v>0</v>
      </c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/>
      <c r="AQ792" s="8"/>
      <c r="AR792" s="8"/>
      <c r="AS792" s="8"/>
      <c r="AT792" s="8"/>
      <c r="AU792" s="8">
        <f t="shared" si="61"/>
        <v>0</v>
      </c>
      <c r="AV792" s="8">
        <f t="shared" si="62"/>
        <v>0</v>
      </c>
      <c r="AW792" s="8">
        <f t="shared" si="63"/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8" t="s">
        <v>268</v>
      </c>
      <c r="BN792" s="7" t="s">
        <v>268</v>
      </c>
      <c r="BO792" s="10"/>
      <c r="BP792" s="10"/>
      <c r="BQ792" s="7" t="s">
        <v>252</v>
      </c>
      <c r="BR792" s="8"/>
      <c r="BS792" s="8"/>
      <c r="BT792" s="1"/>
      <c r="BU792" s="8"/>
      <c r="BV792" s="1"/>
      <c r="BW792" s="8"/>
      <c r="BX792" s="8"/>
      <c r="BY792" s="8"/>
      <c r="BZ792" s="1"/>
      <c r="CA792" s="8"/>
      <c r="CB792" s="1"/>
      <c r="CC792" s="8"/>
      <c r="CD792" s="8"/>
      <c r="CE792" s="8"/>
      <c r="CF792" s="1"/>
      <c r="CG792" s="8"/>
      <c r="CH792" s="1"/>
      <c r="CI792" s="8"/>
      <c r="CJ792" s="8"/>
      <c r="CK792" s="8"/>
      <c r="CL792" s="1"/>
      <c r="CM792" s="8"/>
      <c r="CN792" s="1"/>
      <c r="CO792" s="8"/>
      <c r="CP792" s="8"/>
      <c r="CQ792" s="8"/>
      <c r="CR792" s="1"/>
      <c r="CS792" s="8"/>
      <c r="CT792" s="1"/>
      <c r="CU792" s="8"/>
      <c r="CV792" s="8"/>
      <c r="CW792" s="8"/>
      <c r="CX792" s="1"/>
      <c r="CY792" s="8"/>
      <c r="CZ792" s="1"/>
      <c r="DA792" s="8"/>
      <c r="DB792" s="8"/>
      <c r="DC792" s="8"/>
      <c r="DD792" s="1"/>
      <c r="DE792" s="8"/>
      <c r="DF792" s="1"/>
      <c r="DG792" s="8"/>
      <c r="DH792" s="8"/>
      <c r="DI792" s="8"/>
      <c r="DJ792" s="1"/>
      <c r="DK792" s="8"/>
      <c r="DL792" s="1"/>
      <c r="DM792" s="8"/>
      <c r="DN792" s="8"/>
      <c r="DO792" s="8"/>
      <c r="DP792" s="1"/>
      <c r="DQ792" s="8"/>
      <c r="DR792" s="1"/>
      <c r="DS792" s="8"/>
      <c r="DT792" s="8"/>
      <c r="DU792" s="8"/>
      <c r="DV792" s="1"/>
      <c r="DW792" s="8"/>
      <c r="DX792" s="1"/>
      <c r="DY792" s="8"/>
      <c r="DZ792" s="8"/>
      <c r="EA792" s="8"/>
      <c r="EB792" s="1"/>
      <c r="EC792" s="8"/>
      <c r="ED792" s="1"/>
      <c r="EE792" s="8"/>
      <c r="EF792" s="8"/>
      <c r="EG792" s="8"/>
      <c r="EH792" s="1"/>
      <c r="EI792" s="8"/>
      <c r="EJ792" s="1"/>
      <c r="EK792" s="8"/>
      <c r="EL792" s="8"/>
      <c r="EM792" s="8"/>
      <c r="EN792" s="1"/>
      <c r="EO792" s="8"/>
      <c r="EP792" s="1"/>
      <c r="EQ792" s="8"/>
      <c r="ER792" s="8"/>
      <c r="ES792" s="8"/>
      <c r="ET792" s="1"/>
      <c r="EU792" s="8"/>
      <c r="EV792" s="1"/>
      <c r="EW792" s="8"/>
      <c r="EX792" s="8"/>
      <c r="EY792" s="8"/>
      <c r="EZ792" s="1"/>
      <c r="FA792" s="8"/>
      <c r="FB792" s="1"/>
      <c r="FC792" s="8"/>
      <c r="FD792" s="7">
        <v>0</v>
      </c>
      <c r="FE792" s="7">
        <v>0</v>
      </c>
      <c r="FF792" s="1"/>
      <c r="FG792" s="7">
        <v>0</v>
      </c>
      <c r="FH792" s="1"/>
      <c r="FI792" s="7">
        <v>0</v>
      </c>
      <c r="FJ792" s="7">
        <v>0</v>
      </c>
      <c r="FK792" s="7">
        <v>0</v>
      </c>
      <c r="FL792" s="1"/>
      <c r="FM792" s="7">
        <v>0</v>
      </c>
      <c r="FN792" s="1"/>
      <c r="FO792" s="7">
        <v>0</v>
      </c>
      <c r="FP792" s="7">
        <v>0</v>
      </c>
      <c r="FQ792" s="7">
        <v>0</v>
      </c>
      <c r="FR792" s="1"/>
      <c r="FS792" s="7">
        <v>0</v>
      </c>
      <c r="FT792" s="1"/>
      <c r="FU792" s="7">
        <v>0</v>
      </c>
      <c r="FV792" s="7">
        <v>0</v>
      </c>
      <c r="FW792" s="7">
        <v>0</v>
      </c>
      <c r="FX792" s="1"/>
      <c r="FY792" s="7">
        <v>0</v>
      </c>
      <c r="FZ792" s="1"/>
      <c r="GA792" s="7">
        <v>0</v>
      </c>
      <c r="GB792" s="7">
        <v>0</v>
      </c>
      <c r="GC792" s="7">
        <v>0</v>
      </c>
      <c r="GD792" s="1"/>
      <c r="GE792" s="7">
        <v>0</v>
      </c>
      <c r="GF792" s="1"/>
      <c r="GG792" s="7">
        <v>0</v>
      </c>
      <c r="GH792" s="7">
        <v>0</v>
      </c>
      <c r="GI792" s="7">
        <v>0</v>
      </c>
      <c r="GJ792" s="1"/>
      <c r="GK792" s="7">
        <v>0</v>
      </c>
      <c r="GL792" s="1"/>
      <c r="GM792" s="7">
        <v>0</v>
      </c>
      <c r="GN792" s="7">
        <v>0</v>
      </c>
      <c r="GO792" s="7">
        <v>0</v>
      </c>
      <c r="GP792" s="1"/>
      <c r="GQ792" s="7">
        <v>0</v>
      </c>
      <c r="GR792" s="1"/>
      <c r="GS792" s="7">
        <v>0</v>
      </c>
      <c r="GT792" s="7">
        <v>0</v>
      </c>
      <c r="GU792" s="7">
        <v>0</v>
      </c>
      <c r="GV792" s="1"/>
      <c r="GW792" s="7">
        <v>0</v>
      </c>
      <c r="GX792" s="1"/>
      <c r="GY792" s="7">
        <v>0</v>
      </c>
    </row>
    <row r="793" spans="1:207" x14ac:dyDescent="0.25">
      <c r="A793" s="7" t="s">
        <v>220</v>
      </c>
      <c r="B793" s="7" t="s">
        <v>1713</v>
      </c>
      <c r="C793" s="7" t="s">
        <v>1714</v>
      </c>
      <c r="D793" s="33" t="s">
        <v>241</v>
      </c>
      <c r="E793" s="7"/>
      <c r="F793" s="8">
        <v>33.256161009235598</v>
      </c>
      <c r="G793" s="8">
        <v>33.180642371313098</v>
      </c>
      <c r="H793" s="8">
        <v>21.5384312230055</v>
      </c>
      <c r="I793" s="8">
        <v>15.7165926954311</v>
      </c>
      <c r="J793" s="8">
        <v>17.180863071133501</v>
      </c>
      <c r="K793" s="8">
        <v>18.2238609284631</v>
      </c>
      <c r="L793" s="8">
        <v>15.875294294722</v>
      </c>
      <c r="M793" s="8">
        <v>17.064989652972599</v>
      </c>
      <c r="N793" s="8">
        <v>17.969041293416101</v>
      </c>
      <c r="O793" s="8">
        <v>17.636702615176102</v>
      </c>
      <c r="P793" s="8">
        <v>17.646592408378702</v>
      </c>
      <c r="Q793" s="8">
        <v>17.988543196326599</v>
      </c>
      <c r="R793" s="8">
        <v>2.6779766380236301</v>
      </c>
      <c r="S793" s="8">
        <v>0</v>
      </c>
      <c r="T793" s="8">
        <v>0</v>
      </c>
      <c r="U793" s="8">
        <v>0</v>
      </c>
      <c r="V793" s="8"/>
      <c r="W793" s="8"/>
      <c r="X793" s="8"/>
      <c r="Y793" s="8"/>
      <c r="Z793" s="8"/>
      <c r="AA793" s="8"/>
      <c r="AB793" s="8"/>
      <c r="AC793" s="8">
        <v>66.436803380548795</v>
      </c>
      <c r="AD793" s="8">
        <v>37.255023918436699</v>
      </c>
      <c r="AE793" s="8">
        <v>35.404723999596698</v>
      </c>
      <c r="AF793" s="8">
        <v>32.940283947694603</v>
      </c>
      <c r="AG793" s="8">
        <v>35.605743908592203</v>
      </c>
      <c r="AH793" s="8">
        <v>35.635135604705198</v>
      </c>
      <c r="AI793" s="8">
        <v>2.6779766380236301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103.691827298985</v>
      </c>
      <c r="AP793" s="8">
        <v>68.345007947291293</v>
      </c>
      <c r="AQ793" s="8">
        <v>71.240879513297401</v>
      </c>
      <c r="AR793" s="8">
        <v>2.6779766380236301</v>
      </c>
      <c r="AS793" s="8"/>
      <c r="AT793" s="8"/>
      <c r="AU793" s="8">
        <f t="shared" si="61"/>
        <v>2.8958715660061074</v>
      </c>
      <c r="AV793" s="8">
        <f t="shared" si="62"/>
        <v>-68.562902875273764</v>
      </c>
      <c r="AW793" s="8">
        <f t="shared" si="63"/>
        <v>-2.6779766380236301</v>
      </c>
      <c r="AX793" s="8">
        <v>1.1896953582506</v>
      </c>
      <c r="AY793" s="8">
        <v>0.90405164044345898</v>
      </c>
      <c r="AZ793" s="8">
        <v>-0.33233867823992103</v>
      </c>
      <c r="BA793" s="8">
        <v>9.8897932025501199E-3</v>
      </c>
      <c r="BB793" s="8">
        <v>0.34195078794788702</v>
      </c>
      <c r="BC793" s="8">
        <v>-15.3105665583029</v>
      </c>
      <c r="BD793" s="8">
        <v>-2.6779766380236301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8" t="s">
        <v>268</v>
      </c>
      <c r="BN793" s="7" t="s">
        <v>268</v>
      </c>
      <c r="BO793" s="10"/>
      <c r="BP793" s="10"/>
      <c r="BQ793" s="7" t="s">
        <v>252</v>
      </c>
      <c r="BR793" s="8">
        <v>17.969041293416101</v>
      </c>
      <c r="BS793" s="8">
        <v>12.8429937426456</v>
      </c>
      <c r="BT793" s="1">
        <v>0.71472893477914001</v>
      </c>
      <c r="BU793" s="8">
        <v>9.0848732417164193</v>
      </c>
      <c r="BV793" s="1">
        <v>0.50558474953503296</v>
      </c>
      <c r="BW793" s="8">
        <v>2.9666666666666699</v>
      </c>
      <c r="BX793" s="8">
        <v>17.636702615176102</v>
      </c>
      <c r="BY793" s="8">
        <v>12.105365286518399</v>
      </c>
      <c r="BZ793" s="1">
        <v>0.68637349909738099</v>
      </c>
      <c r="CA793" s="8">
        <v>14.614558743542799</v>
      </c>
      <c r="CB793" s="1">
        <v>0.82864462039333697</v>
      </c>
      <c r="CC793" s="8">
        <v>3</v>
      </c>
      <c r="CD793" s="8">
        <v>17.646592408378702</v>
      </c>
      <c r="CE793" s="8">
        <v>12.3113466280978</v>
      </c>
      <c r="CF793" s="1">
        <v>0.69766141491726996</v>
      </c>
      <c r="CG793" s="8">
        <v>9.0632666978841705</v>
      </c>
      <c r="CH793" s="1">
        <v>0.51359868739195702</v>
      </c>
      <c r="CI793" s="8">
        <v>3</v>
      </c>
      <c r="CJ793" s="8">
        <v>17.988543196326599</v>
      </c>
      <c r="CK793" s="8">
        <v>12.214990451164301</v>
      </c>
      <c r="CL793" s="1">
        <v>0.67904278394588102</v>
      </c>
      <c r="CM793" s="8">
        <v>8.9518463953338401</v>
      </c>
      <c r="CN793" s="1">
        <v>0.49764154315519499</v>
      </c>
      <c r="CO793" s="8">
        <v>3</v>
      </c>
      <c r="CP793" s="8">
        <v>2.6779766380236301</v>
      </c>
      <c r="CQ793" s="8">
        <v>1.65357935016112</v>
      </c>
      <c r="CR793" s="1">
        <v>0.61747340386862803</v>
      </c>
      <c r="CS793" s="8">
        <v>1.2796394173532899</v>
      </c>
      <c r="CT793" s="1">
        <v>0.47783815556273002</v>
      </c>
      <c r="CU793" s="8">
        <v>0.46666666666666701</v>
      </c>
      <c r="CV793" s="8">
        <v>0</v>
      </c>
      <c r="CW793" s="8">
        <v>0</v>
      </c>
      <c r="CX793" s="1"/>
      <c r="CY793" s="8">
        <v>-7.60943549194586E-4</v>
      </c>
      <c r="CZ793" s="1"/>
      <c r="DA793" s="8">
        <v>0</v>
      </c>
      <c r="DB793" s="8">
        <v>0</v>
      </c>
      <c r="DC793" s="8">
        <v>0</v>
      </c>
      <c r="DD793" s="1"/>
      <c r="DE793" s="8">
        <v>-4.6496419057118899E-4</v>
      </c>
      <c r="DF793" s="1"/>
      <c r="DG793" s="8">
        <v>0</v>
      </c>
      <c r="DH793" s="8">
        <v>0</v>
      </c>
      <c r="DI793" s="8">
        <v>0</v>
      </c>
      <c r="DJ793" s="1"/>
      <c r="DK793" s="8">
        <v>-2.19295864414853E-4</v>
      </c>
      <c r="DL793" s="1"/>
      <c r="DM793" s="8">
        <v>0</v>
      </c>
      <c r="DN793" s="8"/>
      <c r="DO793" s="8"/>
      <c r="DP793" s="1"/>
      <c r="DQ793" s="8"/>
      <c r="DR793" s="1"/>
      <c r="DS793" s="8"/>
      <c r="DT793" s="8"/>
      <c r="DU793" s="8"/>
      <c r="DV793" s="1"/>
      <c r="DW793" s="8"/>
      <c r="DX793" s="1"/>
      <c r="DY793" s="8"/>
      <c r="DZ793" s="8"/>
      <c r="EA793" s="8"/>
      <c r="EB793" s="1"/>
      <c r="EC793" s="8"/>
      <c r="ED793" s="1"/>
      <c r="EE793" s="8"/>
      <c r="EF793" s="8"/>
      <c r="EG793" s="8"/>
      <c r="EH793" s="1"/>
      <c r="EI793" s="8"/>
      <c r="EJ793" s="1"/>
      <c r="EK793" s="8"/>
      <c r="EL793" s="8"/>
      <c r="EM793" s="8"/>
      <c r="EN793" s="1"/>
      <c r="EO793" s="8"/>
      <c r="EP793" s="1"/>
      <c r="EQ793" s="8"/>
      <c r="ER793" s="8"/>
      <c r="ES793" s="8"/>
      <c r="ET793" s="1"/>
      <c r="EU793" s="8"/>
      <c r="EV793" s="1"/>
      <c r="EW793" s="8"/>
      <c r="EX793" s="8"/>
      <c r="EY793" s="8"/>
      <c r="EZ793" s="1"/>
      <c r="FA793" s="8"/>
      <c r="FB793" s="1"/>
      <c r="FC793" s="8"/>
      <c r="FD793" s="7">
        <v>35.605743908592203</v>
      </c>
      <c r="FE793" s="7">
        <v>24.948359029163999</v>
      </c>
      <c r="FF793" s="1">
        <v>0.700683549632103</v>
      </c>
      <c r="FG793" s="7">
        <v>23.699431985259199</v>
      </c>
      <c r="FH793" s="1">
        <v>0.66560698875161595</v>
      </c>
      <c r="FI793" s="7">
        <v>5.9666666666666703</v>
      </c>
      <c r="FJ793" s="7">
        <v>35.635135604705198</v>
      </c>
      <c r="FK793" s="7">
        <v>24.526337079262198</v>
      </c>
      <c r="FL793" s="1">
        <v>0.68826276827816302</v>
      </c>
      <c r="FM793" s="7">
        <v>18.015113093218002</v>
      </c>
      <c r="FN793" s="1">
        <v>0.50554355378513804</v>
      </c>
      <c r="FO793" s="7">
        <v>6</v>
      </c>
      <c r="FP793" s="7">
        <v>2.6779766380236301</v>
      </c>
      <c r="FQ793" s="7">
        <v>1.65357935016112</v>
      </c>
      <c r="FR793" s="1">
        <v>0.61747340386862803</v>
      </c>
      <c r="FS793" s="7">
        <v>1.2788784738040999</v>
      </c>
      <c r="FT793" s="1">
        <v>0.47755400687435501</v>
      </c>
      <c r="FU793" s="7">
        <v>0.46666666666666701</v>
      </c>
      <c r="FV793" s="7">
        <v>0</v>
      </c>
      <c r="FW793" s="7">
        <v>0</v>
      </c>
      <c r="FX793" s="1"/>
      <c r="FY793" s="7">
        <v>-6.8426005498604199E-4</v>
      </c>
      <c r="FZ793" s="1"/>
      <c r="GA793" s="7">
        <v>0</v>
      </c>
      <c r="GB793" s="7">
        <v>0</v>
      </c>
      <c r="GC793" s="7">
        <v>0</v>
      </c>
      <c r="GD793" s="1"/>
      <c r="GE793" s="7">
        <v>0</v>
      </c>
      <c r="GF793" s="1"/>
      <c r="GG793" s="7">
        <v>0</v>
      </c>
      <c r="GH793" s="7">
        <v>0</v>
      </c>
      <c r="GI793" s="7">
        <v>0</v>
      </c>
      <c r="GJ793" s="1"/>
      <c r="GK793" s="7">
        <v>0</v>
      </c>
      <c r="GL793" s="1"/>
      <c r="GM793" s="7">
        <v>0</v>
      </c>
      <c r="GN793" s="7">
        <v>0</v>
      </c>
      <c r="GO793" s="7">
        <v>0</v>
      </c>
      <c r="GP793" s="1"/>
      <c r="GQ793" s="7">
        <v>0</v>
      </c>
      <c r="GR793" s="1"/>
      <c r="GS793" s="7">
        <v>0</v>
      </c>
      <c r="GT793" s="7">
        <v>0</v>
      </c>
      <c r="GU793" s="7">
        <v>0</v>
      </c>
      <c r="GV793" s="1"/>
      <c r="GW793" s="7">
        <v>0</v>
      </c>
      <c r="GX793" s="1"/>
      <c r="GY793" s="7">
        <v>0</v>
      </c>
    </row>
    <row r="794" spans="1:207" x14ac:dyDescent="0.25">
      <c r="A794" s="7" t="s">
        <v>220</v>
      </c>
      <c r="B794" s="7" t="s">
        <v>1715</v>
      </c>
      <c r="C794" s="7" t="s">
        <v>1716</v>
      </c>
      <c r="D794" s="33" t="s">
        <v>241</v>
      </c>
      <c r="E794" s="7"/>
      <c r="F794" s="8">
        <v>83.846687224395495</v>
      </c>
      <c r="G794" s="8">
        <v>116.013063596417</v>
      </c>
      <c r="H794" s="8">
        <v>102.726973034151</v>
      </c>
      <c r="I794" s="8">
        <v>94.829895642671303</v>
      </c>
      <c r="J794" s="8">
        <v>103.043591495502</v>
      </c>
      <c r="K794" s="8">
        <v>102.74715388848099</v>
      </c>
      <c r="L794" s="8">
        <v>108.188425377654</v>
      </c>
      <c r="M794" s="8">
        <v>76.125575981333895</v>
      </c>
      <c r="N794" s="8">
        <v>-0.1233232204998</v>
      </c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>
        <v>199.85975082081299</v>
      </c>
      <c r="AD794" s="8">
        <v>197.55686867682201</v>
      </c>
      <c r="AE794" s="8">
        <v>205.79074538398299</v>
      </c>
      <c r="AF794" s="8">
        <v>184.31400135898801</v>
      </c>
      <c r="AG794" s="8">
        <v>-0.1233232204998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397.416619497635</v>
      </c>
      <c r="AP794" s="8">
        <v>390.10474674297097</v>
      </c>
      <c r="AQ794" s="8">
        <v>-0.1233232204998</v>
      </c>
      <c r="AR794" s="8"/>
      <c r="AS794" s="8"/>
      <c r="AT794" s="8"/>
      <c r="AU794" s="8">
        <f t="shared" si="61"/>
        <v>-390.22806996347077</v>
      </c>
      <c r="AV794" s="8">
        <f t="shared" si="62"/>
        <v>0.1233232204998</v>
      </c>
      <c r="AW794" s="8">
        <f t="shared" si="63"/>
        <v>0</v>
      </c>
      <c r="AX794" s="8">
        <v>-32.062849396319898</v>
      </c>
      <c r="AY794" s="8">
        <v>-76.248899201833694</v>
      </c>
      <c r="AZ794" s="8">
        <v>0.1233232204998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8">
        <v>0</v>
      </c>
      <c r="BM794" s="8" t="s">
        <v>268</v>
      </c>
      <c r="BN794" s="7" t="s">
        <v>268</v>
      </c>
      <c r="BO794" s="10"/>
      <c r="BP794" s="10"/>
      <c r="BQ794" s="7" t="s">
        <v>252</v>
      </c>
      <c r="BR794" s="8">
        <v>-0.123829236229788</v>
      </c>
      <c r="BS794" s="8">
        <v>-0.123829236229788</v>
      </c>
      <c r="BT794" s="1">
        <v>1</v>
      </c>
      <c r="BU794" s="8">
        <v>0.96774936834841396</v>
      </c>
      <c r="BV794" s="1">
        <v>7.8151929044654098</v>
      </c>
      <c r="BW794" s="8">
        <v>0</v>
      </c>
      <c r="BX794" s="8"/>
      <c r="BY794" s="8"/>
      <c r="BZ794" s="1"/>
      <c r="CA794" s="8"/>
      <c r="CB794" s="1"/>
      <c r="CC794" s="8"/>
      <c r="CD794" s="8"/>
      <c r="CE794" s="8"/>
      <c r="CF794" s="1"/>
      <c r="CG794" s="8"/>
      <c r="CH794" s="1"/>
      <c r="CI794" s="8"/>
      <c r="CJ794" s="8"/>
      <c r="CK794" s="8"/>
      <c r="CL794" s="1"/>
      <c r="CM794" s="8"/>
      <c r="CN794" s="1"/>
      <c r="CO794" s="8"/>
      <c r="CP794" s="8"/>
      <c r="CQ794" s="8"/>
      <c r="CR794" s="1"/>
      <c r="CS794" s="8"/>
      <c r="CT794" s="1"/>
      <c r="CU794" s="8"/>
      <c r="CV794" s="8"/>
      <c r="CW794" s="8"/>
      <c r="CX794" s="1"/>
      <c r="CY794" s="8"/>
      <c r="CZ794" s="1"/>
      <c r="DA794" s="8"/>
      <c r="DB794" s="8"/>
      <c r="DC794" s="8"/>
      <c r="DD794" s="1"/>
      <c r="DE794" s="8"/>
      <c r="DF794" s="1"/>
      <c r="DG794" s="8"/>
      <c r="DH794" s="8"/>
      <c r="DI794" s="8"/>
      <c r="DJ794" s="1"/>
      <c r="DK794" s="8"/>
      <c r="DL794" s="1"/>
      <c r="DM794" s="8"/>
      <c r="DN794" s="8"/>
      <c r="DO794" s="8"/>
      <c r="DP794" s="1"/>
      <c r="DQ794" s="8"/>
      <c r="DR794" s="1"/>
      <c r="DS794" s="8"/>
      <c r="DT794" s="8"/>
      <c r="DU794" s="8"/>
      <c r="DV794" s="1"/>
      <c r="DW794" s="8"/>
      <c r="DX794" s="1"/>
      <c r="DY794" s="8"/>
      <c r="DZ794" s="8"/>
      <c r="EA794" s="8"/>
      <c r="EB794" s="1"/>
      <c r="EC794" s="8"/>
      <c r="ED794" s="1"/>
      <c r="EE794" s="8"/>
      <c r="EF794" s="8"/>
      <c r="EG794" s="8"/>
      <c r="EH794" s="1"/>
      <c r="EI794" s="8"/>
      <c r="EJ794" s="1"/>
      <c r="EK794" s="8"/>
      <c r="EL794" s="8"/>
      <c r="EM794" s="8"/>
      <c r="EN794" s="1"/>
      <c r="EO794" s="8"/>
      <c r="EP794" s="1"/>
      <c r="EQ794" s="8"/>
      <c r="ER794" s="8"/>
      <c r="ES794" s="8"/>
      <c r="ET794" s="1"/>
      <c r="EU794" s="8"/>
      <c r="EV794" s="1"/>
      <c r="EW794" s="8"/>
      <c r="EX794" s="8"/>
      <c r="EY794" s="8"/>
      <c r="EZ794" s="1"/>
      <c r="FA794" s="8"/>
      <c r="FB794" s="1"/>
      <c r="FC794" s="8"/>
      <c r="FD794" s="7">
        <v>-0.123829236229788</v>
      </c>
      <c r="FE794" s="7">
        <v>-0.123829236229788</v>
      </c>
      <c r="FF794" s="1">
        <v>1</v>
      </c>
      <c r="FG794" s="7">
        <v>0.96774936834841396</v>
      </c>
      <c r="FH794" s="1">
        <v>-7.8151929044654098</v>
      </c>
      <c r="FI794" s="7">
        <v>0</v>
      </c>
      <c r="FJ794" s="7">
        <v>0</v>
      </c>
      <c r="FK794" s="7">
        <v>0</v>
      </c>
      <c r="FL794" s="1"/>
      <c r="FM794" s="7">
        <v>0</v>
      </c>
      <c r="FN794" s="1"/>
      <c r="FO794" s="7">
        <v>0</v>
      </c>
      <c r="FP794" s="7">
        <v>0</v>
      </c>
      <c r="FQ794" s="7">
        <v>0</v>
      </c>
      <c r="FR794" s="1"/>
      <c r="FS794" s="7">
        <v>0</v>
      </c>
      <c r="FT794" s="1"/>
      <c r="FU794" s="7">
        <v>0</v>
      </c>
      <c r="FV794" s="7">
        <v>0</v>
      </c>
      <c r="FW794" s="7">
        <v>0</v>
      </c>
      <c r="FX794" s="1"/>
      <c r="FY794" s="7">
        <v>0</v>
      </c>
      <c r="FZ794" s="1"/>
      <c r="GA794" s="7">
        <v>0</v>
      </c>
      <c r="GB794" s="7">
        <v>0</v>
      </c>
      <c r="GC794" s="7">
        <v>0</v>
      </c>
      <c r="GD794" s="1"/>
      <c r="GE794" s="7">
        <v>0</v>
      </c>
      <c r="GF794" s="1"/>
      <c r="GG794" s="7">
        <v>0</v>
      </c>
      <c r="GH794" s="7">
        <v>0</v>
      </c>
      <c r="GI794" s="7">
        <v>0</v>
      </c>
      <c r="GJ794" s="1"/>
      <c r="GK794" s="7">
        <v>0</v>
      </c>
      <c r="GL794" s="1"/>
      <c r="GM794" s="7">
        <v>0</v>
      </c>
      <c r="GN794" s="7">
        <v>0</v>
      </c>
      <c r="GO794" s="7">
        <v>0</v>
      </c>
      <c r="GP794" s="1"/>
      <c r="GQ794" s="7">
        <v>0</v>
      </c>
      <c r="GR794" s="1"/>
      <c r="GS794" s="7">
        <v>0</v>
      </c>
      <c r="GT794" s="7">
        <v>0</v>
      </c>
      <c r="GU794" s="7">
        <v>0</v>
      </c>
      <c r="GV794" s="1"/>
      <c r="GW794" s="7">
        <v>0</v>
      </c>
      <c r="GX794" s="1"/>
      <c r="GY794" s="7">
        <v>0</v>
      </c>
    </row>
    <row r="795" spans="1:207" x14ac:dyDescent="0.25">
      <c r="A795" s="7" t="s">
        <v>220</v>
      </c>
      <c r="B795" s="7" t="s">
        <v>1717</v>
      </c>
      <c r="C795" s="7" t="s">
        <v>1718</v>
      </c>
      <c r="D795" s="33" t="s">
        <v>248</v>
      </c>
      <c r="E795" s="7"/>
      <c r="F795" s="8">
        <v>11.6069820756138</v>
      </c>
      <c r="G795" s="8">
        <v>0</v>
      </c>
      <c r="H795" s="8">
        <v>0</v>
      </c>
      <c r="I795" s="8">
        <v>0</v>
      </c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>
        <v>11.6069820756138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11.6069820756138</v>
      </c>
      <c r="AP795" s="8"/>
      <c r="AQ795" s="8"/>
      <c r="AR795" s="8"/>
      <c r="AS795" s="8"/>
      <c r="AT795" s="8"/>
      <c r="AU795" s="8">
        <f t="shared" si="61"/>
        <v>0</v>
      </c>
      <c r="AV795" s="8">
        <f t="shared" si="62"/>
        <v>0</v>
      </c>
      <c r="AW795" s="8">
        <f t="shared" si="63"/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8" t="s">
        <v>268</v>
      </c>
      <c r="BN795" s="7" t="s">
        <v>268</v>
      </c>
      <c r="BO795" s="10"/>
      <c r="BP795" s="10"/>
      <c r="BQ795" s="7" t="s">
        <v>252</v>
      </c>
      <c r="BR795" s="8"/>
      <c r="BS795" s="8"/>
      <c r="BT795" s="1"/>
      <c r="BU795" s="8"/>
      <c r="BV795" s="1"/>
      <c r="BW795" s="8"/>
      <c r="BX795" s="8"/>
      <c r="BY795" s="8"/>
      <c r="BZ795" s="1"/>
      <c r="CA795" s="8"/>
      <c r="CB795" s="1"/>
      <c r="CC795" s="8"/>
      <c r="CD795" s="8"/>
      <c r="CE795" s="8"/>
      <c r="CF795" s="1"/>
      <c r="CG795" s="8"/>
      <c r="CH795" s="1"/>
      <c r="CI795" s="8"/>
      <c r="CJ795" s="8"/>
      <c r="CK795" s="8"/>
      <c r="CL795" s="1"/>
      <c r="CM795" s="8"/>
      <c r="CN795" s="1"/>
      <c r="CO795" s="8"/>
      <c r="CP795" s="8"/>
      <c r="CQ795" s="8"/>
      <c r="CR795" s="1"/>
      <c r="CS795" s="8"/>
      <c r="CT795" s="1"/>
      <c r="CU795" s="8"/>
      <c r="CV795" s="8"/>
      <c r="CW795" s="8"/>
      <c r="CX795" s="1"/>
      <c r="CY795" s="8"/>
      <c r="CZ795" s="1"/>
      <c r="DA795" s="8"/>
      <c r="DB795" s="8"/>
      <c r="DC795" s="8"/>
      <c r="DD795" s="1"/>
      <c r="DE795" s="8"/>
      <c r="DF795" s="1"/>
      <c r="DG795" s="8"/>
      <c r="DH795" s="8"/>
      <c r="DI795" s="8"/>
      <c r="DJ795" s="1"/>
      <c r="DK795" s="8"/>
      <c r="DL795" s="1"/>
      <c r="DM795" s="8"/>
      <c r="DN795" s="8"/>
      <c r="DO795" s="8"/>
      <c r="DP795" s="1"/>
      <c r="DQ795" s="8"/>
      <c r="DR795" s="1"/>
      <c r="DS795" s="8"/>
      <c r="DT795" s="8"/>
      <c r="DU795" s="8"/>
      <c r="DV795" s="1"/>
      <c r="DW795" s="8"/>
      <c r="DX795" s="1"/>
      <c r="DY795" s="8"/>
      <c r="DZ795" s="8"/>
      <c r="EA795" s="8"/>
      <c r="EB795" s="1"/>
      <c r="EC795" s="8"/>
      <c r="ED795" s="1"/>
      <c r="EE795" s="8"/>
      <c r="EF795" s="8"/>
      <c r="EG795" s="8"/>
      <c r="EH795" s="1"/>
      <c r="EI795" s="8"/>
      <c r="EJ795" s="1"/>
      <c r="EK795" s="8"/>
      <c r="EL795" s="8"/>
      <c r="EM795" s="8"/>
      <c r="EN795" s="1"/>
      <c r="EO795" s="8"/>
      <c r="EP795" s="1"/>
      <c r="EQ795" s="8"/>
      <c r="ER795" s="8"/>
      <c r="ES795" s="8"/>
      <c r="ET795" s="1"/>
      <c r="EU795" s="8"/>
      <c r="EV795" s="1"/>
      <c r="EW795" s="8"/>
      <c r="EX795" s="8"/>
      <c r="EY795" s="8"/>
      <c r="EZ795" s="1"/>
      <c r="FA795" s="8"/>
      <c r="FB795" s="1"/>
      <c r="FC795" s="8"/>
      <c r="FD795" s="7">
        <v>0</v>
      </c>
      <c r="FE795" s="7">
        <v>0</v>
      </c>
      <c r="FF795" s="1"/>
      <c r="FG795" s="7">
        <v>0</v>
      </c>
      <c r="FH795" s="1"/>
      <c r="FI795" s="7">
        <v>0</v>
      </c>
      <c r="FJ795" s="7">
        <v>0</v>
      </c>
      <c r="FK795" s="7">
        <v>0</v>
      </c>
      <c r="FL795" s="1"/>
      <c r="FM795" s="7">
        <v>0</v>
      </c>
      <c r="FN795" s="1"/>
      <c r="FO795" s="7">
        <v>0</v>
      </c>
      <c r="FP795" s="7">
        <v>0</v>
      </c>
      <c r="FQ795" s="7">
        <v>0</v>
      </c>
      <c r="FR795" s="1"/>
      <c r="FS795" s="7">
        <v>0</v>
      </c>
      <c r="FT795" s="1"/>
      <c r="FU795" s="7">
        <v>0</v>
      </c>
      <c r="FV795" s="7">
        <v>0</v>
      </c>
      <c r="FW795" s="7">
        <v>0</v>
      </c>
      <c r="FX795" s="1"/>
      <c r="FY795" s="7">
        <v>0</v>
      </c>
      <c r="FZ795" s="1"/>
      <c r="GA795" s="7">
        <v>0</v>
      </c>
      <c r="GB795" s="7">
        <v>0</v>
      </c>
      <c r="GC795" s="7">
        <v>0</v>
      </c>
      <c r="GD795" s="1"/>
      <c r="GE795" s="7">
        <v>0</v>
      </c>
      <c r="GF795" s="1"/>
      <c r="GG795" s="7">
        <v>0</v>
      </c>
      <c r="GH795" s="7">
        <v>0</v>
      </c>
      <c r="GI795" s="7">
        <v>0</v>
      </c>
      <c r="GJ795" s="1"/>
      <c r="GK795" s="7">
        <v>0</v>
      </c>
      <c r="GL795" s="1"/>
      <c r="GM795" s="7">
        <v>0</v>
      </c>
      <c r="GN795" s="7">
        <v>0</v>
      </c>
      <c r="GO795" s="7">
        <v>0</v>
      </c>
      <c r="GP795" s="1"/>
      <c r="GQ795" s="7">
        <v>0</v>
      </c>
      <c r="GR795" s="1"/>
      <c r="GS795" s="7">
        <v>0</v>
      </c>
      <c r="GT795" s="7">
        <v>0</v>
      </c>
      <c r="GU795" s="7">
        <v>0</v>
      </c>
      <c r="GV795" s="1"/>
      <c r="GW795" s="7">
        <v>0</v>
      </c>
      <c r="GX795" s="1"/>
      <c r="GY795" s="7">
        <v>0</v>
      </c>
    </row>
    <row r="796" spans="1:207" x14ac:dyDescent="0.25">
      <c r="A796" s="7" t="s">
        <v>220</v>
      </c>
      <c r="B796" s="7" t="s">
        <v>1719</v>
      </c>
      <c r="C796" s="7" t="s">
        <v>1720</v>
      </c>
      <c r="D796" s="33" t="s">
        <v>600</v>
      </c>
      <c r="E796" s="7"/>
      <c r="F796" s="8"/>
      <c r="G796" s="8"/>
      <c r="H796" s="8"/>
      <c r="I796" s="8"/>
      <c r="J796" s="8"/>
      <c r="K796" s="8"/>
      <c r="L796" s="8"/>
      <c r="M796" s="8"/>
      <c r="N796" s="8">
        <v>5.1286949008154101</v>
      </c>
      <c r="O796" s="8">
        <v>17.937975051722098</v>
      </c>
      <c r="P796" s="8">
        <v>0</v>
      </c>
      <c r="Q796" s="8">
        <v>0</v>
      </c>
      <c r="R796" s="8"/>
      <c r="S796" s="8"/>
      <c r="T796" s="8"/>
      <c r="U796" s="8"/>
      <c r="V796" s="8"/>
      <c r="W796" s="8"/>
      <c r="X796" s="8"/>
      <c r="Y796" s="8"/>
      <c r="Z796" s="8">
        <v>0</v>
      </c>
      <c r="AA796" s="8">
        <v>0</v>
      </c>
      <c r="AB796" s="8"/>
      <c r="AC796" s="8">
        <v>0</v>
      </c>
      <c r="AD796" s="8">
        <v>0</v>
      </c>
      <c r="AE796" s="8">
        <v>0</v>
      </c>
      <c r="AF796" s="8">
        <v>0</v>
      </c>
      <c r="AG796" s="8">
        <v>23.066669952537499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/>
      <c r="AP796" s="8"/>
      <c r="AQ796" s="8">
        <v>23.066669952537499</v>
      </c>
      <c r="AR796" s="8"/>
      <c r="AS796" s="8"/>
      <c r="AT796" s="8">
        <v>0</v>
      </c>
      <c r="AU796" s="8">
        <f t="shared" si="61"/>
        <v>23.066669952537499</v>
      </c>
      <c r="AV796" s="8">
        <f t="shared" si="62"/>
        <v>-23.066669952537499</v>
      </c>
      <c r="AW796" s="8">
        <f t="shared" si="63"/>
        <v>0</v>
      </c>
      <c r="AX796" s="8">
        <v>0</v>
      </c>
      <c r="AY796" s="8">
        <v>5.1286949008154101</v>
      </c>
      <c r="AZ796" s="8">
        <v>12.8092801509067</v>
      </c>
      <c r="BA796" s="8">
        <v>-17.937975051722098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 t="s">
        <v>268</v>
      </c>
      <c r="BN796" s="7" t="s">
        <v>236</v>
      </c>
      <c r="BO796" s="10"/>
      <c r="BP796" s="10"/>
      <c r="BQ796" s="7" t="s">
        <v>252</v>
      </c>
      <c r="BR796" s="8">
        <v>5.5574457807840796</v>
      </c>
      <c r="BS796" s="8">
        <v>-1.2602978019553499</v>
      </c>
      <c r="BT796" s="1">
        <v>-0.226776445811323</v>
      </c>
      <c r="BU796" s="8">
        <v>-10.5796477739271</v>
      </c>
      <c r="BV796" s="1">
        <v>-1.9036888871697499</v>
      </c>
      <c r="BW796" s="8">
        <v>3.1795698924731202</v>
      </c>
      <c r="BX796" s="8">
        <v>19.955222380721899</v>
      </c>
      <c r="BY796" s="8">
        <v>19.955222380721899</v>
      </c>
      <c r="BZ796" s="1">
        <v>1</v>
      </c>
      <c r="CA796" s="8">
        <v>19.868779883608202</v>
      </c>
      <c r="CB796" s="1">
        <v>0.99566817670760599</v>
      </c>
      <c r="CC796" s="8">
        <v>0</v>
      </c>
      <c r="CD796" s="8">
        <v>0</v>
      </c>
      <c r="CE796" s="8">
        <v>0</v>
      </c>
      <c r="CF796" s="1"/>
      <c r="CG796" s="8">
        <v>-6.94059489421024</v>
      </c>
      <c r="CH796" s="1"/>
      <c r="CI796" s="8">
        <v>0</v>
      </c>
      <c r="CJ796" s="8">
        <v>0</v>
      </c>
      <c r="CK796" s="8">
        <v>0</v>
      </c>
      <c r="CL796" s="1"/>
      <c r="CM796" s="8">
        <v>4.9738227151148298</v>
      </c>
      <c r="CN796" s="1"/>
      <c r="CO796" s="8">
        <v>0</v>
      </c>
      <c r="CP796" s="8"/>
      <c r="CQ796" s="8"/>
      <c r="CR796" s="1"/>
      <c r="CS796" s="8"/>
      <c r="CT796" s="1"/>
      <c r="CU796" s="8"/>
      <c r="CV796" s="8"/>
      <c r="CW796" s="8"/>
      <c r="CX796" s="1"/>
      <c r="CY796" s="8"/>
      <c r="CZ796" s="1"/>
      <c r="DA796" s="8"/>
      <c r="DB796" s="8"/>
      <c r="DC796" s="8"/>
      <c r="DD796" s="1"/>
      <c r="DE796" s="8"/>
      <c r="DF796" s="1"/>
      <c r="DG796" s="8"/>
      <c r="DH796" s="8"/>
      <c r="DI796" s="8"/>
      <c r="DJ796" s="1"/>
      <c r="DK796" s="8"/>
      <c r="DL796" s="1"/>
      <c r="DM796" s="8"/>
      <c r="DN796" s="8"/>
      <c r="DO796" s="8"/>
      <c r="DP796" s="1"/>
      <c r="DQ796" s="8"/>
      <c r="DR796" s="1"/>
      <c r="DS796" s="8"/>
      <c r="DT796" s="8"/>
      <c r="DU796" s="8"/>
      <c r="DV796" s="1"/>
      <c r="DW796" s="8"/>
      <c r="DX796" s="1"/>
      <c r="DY796" s="8"/>
      <c r="DZ796" s="8"/>
      <c r="EA796" s="8"/>
      <c r="EB796" s="1"/>
      <c r="EC796" s="8"/>
      <c r="ED796" s="1"/>
      <c r="EE796" s="8"/>
      <c r="EF796" s="8"/>
      <c r="EG796" s="8"/>
      <c r="EH796" s="1"/>
      <c r="EI796" s="8"/>
      <c r="EJ796" s="1"/>
      <c r="EK796" s="8"/>
      <c r="EL796" s="8">
        <v>0</v>
      </c>
      <c r="EM796" s="8">
        <v>0</v>
      </c>
      <c r="EN796" s="1"/>
      <c r="EO796" s="8">
        <v>-3.5796053520325598E-3</v>
      </c>
      <c r="EP796" s="1"/>
      <c r="EQ796" s="8">
        <v>0</v>
      </c>
      <c r="ER796" s="8">
        <v>0</v>
      </c>
      <c r="ES796" s="8">
        <v>0</v>
      </c>
      <c r="ET796" s="1"/>
      <c r="EU796" s="8">
        <v>2.1257945141132099E-2</v>
      </c>
      <c r="EV796" s="1"/>
      <c r="EW796" s="8">
        <v>0</v>
      </c>
      <c r="EX796" s="8"/>
      <c r="EY796" s="8"/>
      <c r="EZ796" s="1"/>
      <c r="FA796" s="8"/>
      <c r="FB796" s="1"/>
      <c r="FC796" s="8"/>
      <c r="FD796" s="7">
        <v>25.512668161505999</v>
      </c>
      <c r="FE796" s="7">
        <v>18.694924578766599</v>
      </c>
      <c r="FF796" s="1">
        <v>0.73277026379286503</v>
      </c>
      <c r="FG796" s="7">
        <v>9.2891321096811303</v>
      </c>
      <c r="FH796" s="1">
        <v>0.36409880969238401</v>
      </c>
      <c r="FI796" s="7">
        <v>3.1795698924731202</v>
      </c>
      <c r="FJ796" s="7">
        <v>0</v>
      </c>
      <c r="FK796" s="7">
        <v>0</v>
      </c>
      <c r="FL796" s="1"/>
      <c r="FM796" s="7">
        <v>-1.96677217909541</v>
      </c>
      <c r="FN796" s="1"/>
      <c r="FO796" s="7">
        <v>0</v>
      </c>
      <c r="FP796" s="7">
        <v>0</v>
      </c>
      <c r="FQ796" s="7">
        <v>0</v>
      </c>
      <c r="FR796" s="1"/>
      <c r="FS796" s="7">
        <v>0</v>
      </c>
      <c r="FT796" s="1"/>
      <c r="FU796" s="7">
        <v>0</v>
      </c>
      <c r="FV796" s="7">
        <v>0</v>
      </c>
      <c r="FW796" s="7">
        <v>0</v>
      </c>
      <c r="FX796" s="1"/>
      <c r="FY796" s="7">
        <v>0</v>
      </c>
      <c r="FZ796" s="1"/>
      <c r="GA796" s="7">
        <v>0</v>
      </c>
      <c r="GB796" s="7">
        <v>0</v>
      </c>
      <c r="GC796" s="7">
        <v>0</v>
      </c>
      <c r="GD796" s="1"/>
      <c r="GE796" s="7">
        <v>0</v>
      </c>
      <c r="GF796" s="1"/>
      <c r="GG796" s="7">
        <v>0</v>
      </c>
      <c r="GH796" s="7">
        <v>0</v>
      </c>
      <c r="GI796" s="7">
        <v>0</v>
      </c>
      <c r="GJ796" s="1"/>
      <c r="GK796" s="7">
        <v>0</v>
      </c>
      <c r="GL796" s="1"/>
      <c r="GM796" s="7">
        <v>0</v>
      </c>
      <c r="GN796" s="7">
        <v>0</v>
      </c>
      <c r="GO796" s="7">
        <v>0</v>
      </c>
      <c r="GP796" s="1"/>
      <c r="GQ796" s="7">
        <v>1.7678339789099599E-2</v>
      </c>
      <c r="GR796" s="1"/>
      <c r="GS796" s="7">
        <v>0</v>
      </c>
      <c r="GT796" s="7">
        <v>0</v>
      </c>
      <c r="GU796" s="7">
        <v>0</v>
      </c>
      <c r="GV796" s="1"/>
      <c r="GW796" s="7">
        <v>0</v>
      </c>
      <c r="GX796" s="1"/>
      <c r="GY796" s="7">
        <v>0</v>
      </c>
    </row>
    <row r="797" spans="1:207" x14ac:dyDescent="0.25">
      <c r="A797" s="7" t="s">
        <v>220</v>
      </c>
      <c r="B797" s="7" t="s">
        <v>1721</v>
      </c>
      <c r="C797" s="7" t="s">
        <v>1722</v>
      </c>
      <c r="D797" s="33" t="s">
        <v>228</v>
      </c>
      <c r="E797" s="7" t="s">
        <v>229</v>
      </c>
      <c r="F797" s="8">
        <v>52.228585869272301</v>
      </c>
      <c r="G797" s="8">
        <v>41.130007507643398</v>
      </c>
      <c r="H797" s="8">
        <v>39.4894353036483</v>
      </c>
      <c r="I797" s="8">
        <v>20.429511725587101</v>
      </c>
      <c r="J797" s="8">
        <v>24.232122627180299</v>
      </c>
      <c r="K797" s="8">
        <v>25.277721888480801</v>
      </c>
      <c r="L797" s="8">
        <v>7.8247869035815896</v>
      </c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>
        <v>0</v>
      </c>
      <c r="AB797" s="8"/>
      <c r="AC797" s="8">
        <v>93.358593376915707</v>
      </c>
      <c r="AD797" s="8">
        <v>59.918947029235397</v>
      </c>
      <c r="AE797" s="8">
        <v>49.509844515661101</v>
      </c>
      <c r="AF797" s="8">
        <v>7.8247869035815896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153.27754040615099</v>
      </c>
      <c r="AP797" s="8">
        <v>57.334631419242697</v>
      </c>
      <c r="AQ797" s="8"/>
      <c r="AR797" s="8"/>
      <c r="AS797" s="8"/>
      <c r="AT797" s="8">
        <v>0</v>
      </c>
      <c r="AU797" s="8">
        <f t="shared" si="61"/>
        <v>-57.334631419242697</v>
      </c>
      <c r="AV797" s="8">
        <f t="shared" si="62"/>
        <v>0</v>
      </c>
      <c r="AW797" s="8">
        <f t="shared" si="63"/>
        <v>0</v>
      </c>
      <c r="AX797" s="8">
        <v>-7.8247869035815896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 t="s">
        <v>249</v>
      </c>
      <c r="BN797" s="7" t="s">
        <v>249</v>
      </c>
      <c r="BO797" s="10">
        <v>687</v>
      </c>
      <c r="BP797" s="10"/>
      <c r="BQ797" s="7" t="s">
        <v>252</v>
      </c>
      <c r="BR797" s="8"/>
      <c r="BS797" s="8"/>
      <c r="BT797" s="1"/>
      <c r="BU797" s="8"/>
      <c r="BV797" s="1"/>
      <c r="BW797" s="8"/>
      <c r="BX797" s="8"/>
      <c r="BY797" s="8"/>
      <c r="BZ797" s="1"/>
      <c r="CA797" s="8"/>
      <c r="CB797" s="1"/>
      <c r="CC797" s="8"/>
      <c r="CD797" s="8"/>
      <c r="CE797" s="8"/>
      <c r="CF797" s="1"/>
      <c r="CG797" s="8"/>
      <c r="CH797" s="1"/>
      <c r="CI797" s="8"/>
      <c r="CJ797" s="8"/>
      <c r="CK797" s="8"/>
      <c r="CL797" s="1"/>
      <c r="CM797" s="8"/>
      <c r="CN797" s="1"/>
      <c r="CO797" s="8"/>
      <c r="CP797" s="8"/>
      <c r="CQ797" s="8"/>
      <c r="CR797" s="1"/>
      <c r="CS797" s="8"/>
      <c r="CT797" s="1"/>
      <c r="CU797" s="8"/>
      <c r="CV797" s="8"/>
      <c r="CW797" s="8"/>
      <c r="CX797" s="1"/>
      <c r="CY797" s="8"/>
      <c r="CZ797" s="1"/>
      <c r="DA797" s="8"/>
      <c r="DB797" s="8"/>
      <c r="DC797" s="8"/>
      <c r="DD797" s="1"/>
      <c r="DE797" s="8"/>
      <c r="DF797" s="1"/>
      <c r="DG797" s="8"/>
      <c r="DH797" s="8"/>
      <c r="DI797" s="8"/>
      <c r="DJ797" s="1"/>
      <c r="DK797" s="8"/>
      <c r="DL797" s="1"/>
      <c r="DM797" s="8"/>
      <c r="DN797" s="8"/>
      <c r="DO797" s="8"/>
      <c r="DP797" s="1"/>
      <c r="DQ797" s="8"/>
      <c r="DR797" s="1"/>
      <c r="DS797" s="8"/>
      <c r="DT797" s="8"/>
      <c r="DU797" s="8"/>
      <c r="DV797" s="1"/>
      <c r="DW797" s="8"/>
      <c r="DX797" s="1"/>
      <c r="DY797" s="8"/>
      <c r="DZ797" s="8"/>
      <c r="EA797" s="8"/>
      <c r="EB797" s="1"/>
      <c r="EC797" s="8"/>
      <c r="ED797" s="1"/>
      <c r="EE797" s="8"/>
      <c r="EF797" s="8"/>
      <c r="EG797" s="8"/>
      <c r="EH797" s="1"/>
      <c r="EI797" s="8"/>
      <c r="EJ797" s="1"/>
      <c r="EK797" s="8"/>
      <c r="EL797" s="8"/>
      <c r="EM797" s="8"/>
      <c r="EN797" s="1"/>
      <c r="EO797" s="8"/>
      <c r="EP797" s="1"/>
      <c r="EQ797" s="8"/>
      <c r="ER797" s="8">
        <v>0</v>
      </c>
      <c r="ES797" s="8">
        <v>0</v>
      </c>
      <c r="ET797" s="1"/>
      <c r="EU797" s="8">
        <v>0</v>
      </c>
      <c r="EV797" s="1"/>
      <c r="EW797" s="8">
        <v>0</v>
      </c>
      <c r="EX797" s="8"/>
      <c r="EY797" s="8"/>
      <c r="EZ797" s="1"/>
      <c r="FA797" s="8"/>
      <c r="FB797" s="1"/>
      <c r="FC797" s="8"/>
      <c r="FD797" s="7">
        <v>0</v>
      </c>
      <c r="FE797" s="7">
        <v>0</v>
      </c>
      <c r="FF797" s="1"/>
      <c r="FG797" s="7">
        <v>0</v>
      </c>
      <c r="FH797" s="1"/>
      <c r="FI797" s="7">
        <v>0</v>
      </c>
      <c r="FJ797" s="7">
        <v>0</v>
      </c>
      <c r="FK797" s="7">
        <v>0</v>
      </c>
      <c r="FL797" s="1"/>
      <c r="FM797" s="7">
        <v>0</v>
      </c>
      <c r="FN797" s="1"/>
      <c r="FO797" s="7">
        <v>0</v>
      </c>
      <c r="FP797" s="7">
        <v>0</v>
      </c>
      <c r="FQ797" s="7">
        <v>0</v>
      </c>
      <c r="FR797" s="1"/>
      <c r="FS797" s="7">
        <v>0</v>
      </c>
      <c r="FT797" s="1"/>
      <c r="FU797" s="7">
        <v>0</v>
      </c>
      <c r="FV797" s="7">
        <v>0</v>
      </c>
      <c r="FW797" s="7">
        <v>0</v>
      </c>
      <c r="FX797" s="1"/>
      <c r="FY797" s="7">
        <v>0</v>
      </c>
      <c r="FZ797" s="1"/>
      <c r="GA797" s="7">
        <v>0</v>
      </c>
      <c r="GB797" s="7">
        <v>0</v>
      </c>
      <c r="GC797" s="7">
        <v>0</v>
      </c>
      <c r="GD797" s="1"/>
      <c r="GE797" s="7">
        <v>0</v>
      </c>
      <c r="GF797" s="1"/>
      <c r="GG797" s="7">
        <v>0</v>
      </c>
      <c r="GH797" s="7">
        <v>0</v>
      </c>
      <c r="GI797" s="7">
        <v>0</v>
      </c>
      <c r="GJ797" s="1"/>
      <c r="GK797" s="7">
        <v>0</v>
      </c>
      <c r="GL797" s="1"/>
      <c r="GM797" s="7">
        <v>0</v>
      </c>
      <c r="GN797" s="7">
        <v>0</v>
      </c>
      <c r="GO797" s="7">
        <v>0</v>
      </c>
      <c r="GP797" s="1"/>
      <c r="GQ797" s="7">
        <v>0</v>
      </c>
      <c r="GR797" s="1"/>
      <c r="GS797" s="7">
        <v>0</v>
      </c>
      <c r="GT797" s="7">
        <v>0</v>
      </c>
      <c r="GU797" s="7">
        <v>0</v>
      </c>
      <c r="GV797" s="1"/>
      <c r="GW797" s="7">
        <v>0</v>
      </c>
      <c r="GX797" s="1"/>
      <c r="GY797" s="7">
        <v>0</v>
      </c>
    </row>
    <row r="798" spans="1:207" x14ac:dyDescent="0.25">
      <c r="A798" s="7" t="s">
        <v>220</v>
      </c>
      <c r="B798" s="7" t="s">
        <v>1723</v>
      </c>
      <c r="C798" s="7" t="s">
        <v>1724</v>
      </c>
      <c r="D798" s="33" t="s">
        <v>241</v>
      </c>
      <c r="E798" s="7"/>
      <c r="F798" s="8">
        <v>48.453837324898302</v>
      </c>
      <c r="G798" s="8">
        <v>0</v>
      </c>
      <c r="H798" s="8">
        <v>0</v>
      </c>
      <c r="I798" s="8">
        <v>0</v>
      </c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>
        <v>48.453837324898302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48.453837324898302</v>
      </c>
      <c r="AP798" s="8"/>
      <c r="AQ798" s="8"/>
      <c r="AR798" s="8"/>
      <c r="AS798" s="8"/>
      <c r="AT798" s="8"/>
      <c r="AU798" s="8">
        <f t="shared" si="61"/>
        <v>0</v>
      </c>
      <c r="AV798" s="8">
        <f t="shared" si="62"/>
        <v>0</v>
      </c>
      <c r="AW798" s="8">
        <f t="shared" si="63"/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 t="s">
        <v>268</v>
      </c>
      <c r="BN798" s="7" t="s">
        <v>268</v>
      </c>
      <c r="BO798" s="10"/>
      <c r="BP798" s="10"/>
      <c r="BQ798" s="7" t="s">
        <v>252</v>
      </c>
      <c r="BR798" s="8"/>
      <c r="BS798" s="8"/>
      <c r="BT798" s="1"/>
      <c r="BU798" s="8"/>
      <c r="BV798" s="1"/>
      <c r="BW798" s="8"/>
      <c r="BX798" s="8"/>
      <c r="BY798" s="8"/>
      <c r="BZ798" s="1"/>
      <c r="CA798" s="8"/>
      <c r="CB798" s="1"/>
      <c r="CC798" s="8"/>
      <c r="CD798" s="8"/>
      <c r="CE798" s="8"/>
      <c r="CF798" s="1"/>
      <c r="CG798" s="8"/>
      <c r="CH798" s="1"/>
      <c r="CI798" s="8"/>
      <c r="CJ798" s="8"/>
      <c r="CK798" s="8"/>
      <c r="CL798" s="1"/>
      <c r="CM798" s="8"/>
      <c r="CN798" s="1"/>
      <c r="CO798" s="8"/>
      <c r="CP798" s="8"/>
      <c r="CQ798" s="8"/>
      <c r="CR798" s="1"/>
      <c r="CS798" s="8"/>
      <c r="CT798" s="1"/>
      <c r="CU798" s="8"/>
      <c r="CV798" s="8"/>
      <c r="CW798" s="8"/>
      <c r="CX798" s="1"/>
      <c r="CY798" s="8"/>
      <c r="CZ798" s="1"/>
      <c r="DA798" s="8"/>
      <c r="DB798" s="8"/>
      <c r="DC798" s="8"/>
      <c r="DD798" s="1"/>
      <c r="DE798" s="8"/>
      <c r="DF798" s="1"/>
      <c r="DG798" s="8"/>
      <c r="DH798" s="8"/>
      <c r="DI798" s="8"/>
      <c r="DJ798" s="1"/>
      <c r="DK798" s="8"/>
      <c r="DL798" s="1"/>
      <c r="DM798" s="8"/>
      <c r="DN798" s="8"/>
      <c r="DO798" s="8"/>
      <c r="DP798" s="1"/>
      <c r="DQ798" s="8"/>
      <c r="DR798" s="1"/>
      <c r="DS798" s="8"/>
      <c r="DT798" s="8"/>
      <c r="DU798" s="8"/>
      <c r="DV798" s="1"/>
      <c r="DW798" s="8"/>
      <c r="DX798" s="1"/>
      <c r="DY798" s="8"/>
      <c r="DZ798" s="8"/>
      <c r="EA798" s="8"/>
      <c r="EB798" s="1"/>
      <c r="EC798" s="8"/>
      <c r="ED798" s="1"/>
      <c r="EE798" s="8"/>
      <c r="EF798" s="8"/>
      <c r="EG798" s="8"/>
      <c r="EH798" s="1"/>
      <c r="EI798" s="8"/>
      <c r="EJ798" s="1"/>
      <c r="EK798" s="8"/>
      <c r="EL798" s="8"/>
      <c r="EM798" s="8"/>
      <c r="EN798" s="1"/>
      <c r="EO798" s="8"/>
      <c r="EP798" s="1"/>
      <c r="EQ798" s="8"/>
      <c r="ER798" s="8"/>
      <c r="ES798" s="8"/>
      <c r="ET798" s="1"/>
      <c r="EU798" s="8"/>
      <c r="EV798" s="1"/>
      <c r="EW798" s="8"/>
      <c r="EX798" s="8"/>
      <c r="EY798" s="8"/>
      <c r="EZ798" s="1"/>
      <c r="FA798" s="8"/>
      <c r="FB798" s="1"/>
      <c r="FC798" s="8"/>
      <c r="FD798" s="7">
        <v>0</v>
      </c>
      <c r="FE798" s="7">
        <v>0</v>
      </c>
      <c r="FF798" s="1"/>
      <c r="FG798" s="7">
        <v>0</v>
      </c>
      <c r="FH798" s="1"/>
      <c r="FI798" s="7">
        <v>0</v>
      </c>
      <c r="FJ798" s="7">
        <v>0</v>
      </c>
      <c r="FK798" s="7">
        <v>0</v>
      </c>
      <c r="FL798" s="1"/>
      <c r="FM798" s="7">
        <v>0</v>
      </c>
      <c r="FN798" s="1"/>
      <c r="FO798" s="7">
        <v>0</v>
      </c>
      <c r="FP798" s="7">
        <v>0</v>
      </c>
      <c r="FQ798" s="7">
        <v>0</v>
      </c>
      <c r="FR798" s="1"/>
      <c r="FS798" s="7">
        <v>0</v>
      </c>
      <c r="FT798" s="1"/>
      <c r="FU798" s="7">
        <v>0</v>
      </c>
      <c r="FV798" s="7">
        <v>0</v>
      </c>
      <c r="FW798" s="7">
        <v>0</v>
      </c>
      <c r="FX798" s="1"/>
      <c r="FY798" s="7">
        <v>0</v>
      </c>
      <c r="FZ798" s="1"/>
      <c r="GA798" s="7">
        <v>0</v>
      </c>
      <c r="GB798" s="7">
        <v>0</v>
      </c>
      <c r="GC798" s="7">
        <v>0</v>
      </c>
      <c r="GD798" s="1"/>
      <c r="GE798" s="7">
        <v>0</v>
      </c>
      <c r="GF798" s="1"/>
      <c r="GG798" s="7">
        <v>0</v>
      </c>
      <c r="GH798" s="7">
        <v>0</v>
      </c>
      <c r="GI798" s="7">
        <v>0</v>
      </c>
      <c r="GJ798" s="1"/>
      <c r="GK798" s="7">
        <v>0</v>
      </c>
      <c r="GL798" s="1"/>
      <c r="GM798" s="7">
        <v>0</v>
      </c>
      <c r="GN798" s="7">
        <v>0</v>
      </c>
      <c r="GO798" s="7">
        <v>0</v>
      </c>
      <c r="GP798" s="1"/>
      <c r="GQ798" s="7">
        <v>0</v>
      </c>
      <c r="GR798" s="1"/>
      <c r="GS798" s="7">
        <v>0</v>
      </c>
      <c r="GT798" s="7">
        <v>0</v>
      </c>
      <c r="GU798" s="7">
        <v>0</v>
      </c>
      <c r="GV798" s="1"/>
      <c r="GW798" s="7">
        <v>0</v>
      </c>
      <c r="GX798" s="1"/>
      <c r="GY798" s="7">
        <v>0</v>
      </c>
    </row>
    <row r="799" spans="1:207" x14ac:dyDescent="0.25">
      <c r="A799" s="7" t="s">
        <v>220</v>
      </c>
      <c r="B799" s="7" t="s">
        <v>1725</v>
      </c>
      <c r="C799" s="7" t="s">
        <v>1726</v>
      </c>
      <c r="D799" s="33" t="s">
        <v>241</v>
      </c>
      <c r="E799" s="7"/>
      <c r="F799" s="8"/>
      <c r="G799" s="8"/>
      <c r="H799" s="8"/>
      <c r="I799" s="8"/>
      <c r="J799" s="8"/>
      <c r="K799" s="8"/>
      <c r="L799" s="8"/>
      <c r="M799" s="8"/>
      <c r="N799" s="8">
        <v>14.7451557775733</v>
      </c>
      <c r="O799" s="8">
        <v>0</v>
      </c>
      <c r="P799" s="8">
        <v>0</v>
      </c>
      <c r="Q799" s="8">
        <v>0</v>
      </c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>
        <v>0</v>
      </c>
      <c r="AD799" s="8">
        <v>0</v>
      </c>
      <c r="AE799" s="8">
        <v>0</v>
      </c>
      <c r="AF799" s="8">
        <v>0</v>
      </c>
      <c r="AG799" s="8">
        <v>14.7451557775733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/>
      <c r="AP799" s="8"/>
      <c r="AQ799" s="8">
        <v>14.7451557775733</v>
      </c>
      <c r="AR799" s="8"/>
      <c r="AS799" s="8"/>
      <c r="AT799" s="8"/>
      <c r="AU799" s="8">
        <f t="shared" si="61"/>
        <v>14.7451557775733</v>
      </c>
      <c r="AV799" s="8">
        <f t="shared" si="62"/>
        <v>-14.7451557775733</v>
      </c>
      <c r="AW799" s="8">
        <f t="shared" si="63"/>
        <v>0</v>
      </c>
      <c r="AX799" s="8">
        <v>0</v>
      </c>
      <c r="AY799" s="8">
        <v>14.7451557775733</v>
      </c>
      <c r="AZ799" s="8">
        <v>-14.7451557775733</v>
      </c>
      <c r="BA799" s="8">
        <v>0</v>
      </c>
      <c r="BB799" s="8">
        <v>0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0</v>
      </c>
      <c r="BI799" s="8">
        <v>0</v>
      </c>
      <c r="BJ799" s="8">
        <v>0</v>
      </c>
      <c r="BK799" s="8">
        <v>0</v>
      </c>
      <c r="BL799" s="8">
        <v>0</v>
      </c>
      <c r="BM799" s="8" t="s">
        <v>224</v>
      </c>
      <c r="BN799" s="7" t="s">
        <v>224</v>
      </c>
      <c r="BO799" s="10">
        <v>156</v>
      </c>
      <c r="BP799" s="10"/>
      <c r="BQ799" s="7" t="s">
        <v>252</v>
      </c>
      <c r="BR799" s="8">
        <v>14.7451557775733</v>
      </c>
      <c r="BS799" s="8">
        <v>14.725725121598501</v>
      </c>
      <c r="BT799" s="1">
        <v>0.99868223460858196</v>
      </c>
      <c r="BU799" s="8">
        <v>14.565763793656799</v>
      </c>
      <c r="BV799" s="1">
        <v>0.98783383596466801</v>
      </c>
      <c r="BW799" s="8">
        <v>3.3333333333333298E-2</v>
      </c>
      <c r="BX799" s="8">
        <v>0</v>
      </c>
      <c r="BY799" s="8">
        <v>0</v>
      </c>
      <c r="BZ799" s="1"/>
      <c r="CA799" s="8">
        <v>-6.1929215537587503E-3</v>
      </c>
      <c r="CB799" s="1"/>
      <c r="CC799" s="8">
        <v>0</v>
      </c>
      <c r="CD799" s="8">
        <v>0</v>
      </c>
      <c r="CE799" s="8">
        <v>0</v>
      </c>
      <c r="CF799" s="1"/>
      <c r="CG799" s="8">
        <v>-2.82853802193399E-3</v>
      </c>
      <c r="CH799" s="1"/>
      <c r="CI799" s="8">
        <v>0</v>
      </c>
      <c r="CJ799" s="8">
        <v>0</v>
      </c>
      <c r="CK799" s="8">
        <v>0</v>
      </c>
      <c r="CL799" s="1"/>
      <c r="CM799" s="8">
        <v>-3.1265345361329798E-3</v>
      </c>
      <c r="CN799" s="1"/>
      <c r="CO799" s="8">
        <v>0</v>
      </c>
      <c r="CP799" s="8"/>
      <c r="CQ799" s="8"/>
      <c r="CR799" s="1"/>
      <c r="CS799" s="8"/>
      <c r="CT799" s="1"/>
      <c r="CU799" s="8"/>
      <c r="CV799" s="8"/>
      <c r="CW799" s="8"/>
      <c r="CX799" s="1"/>
      <c r="CY799" s="8"/>
      <c r="CZ799" s="1"/>
      <c r="DA799" s="8"/>
      <c r="DB799" s="8"/>
      <c r="DC799" s="8"/>
      <c r="DD799" s="1"/>
      <c r="DE799" s="8"/>
      <c r="DF799" s="1"/>
      <c r="DG799" s="8"/>
      <c r="DH799" s="8"/>
      <c r="DI799" s="8"/>
      <c r="DJ799" s="1"/>
      <c r="DK799" s="8"/>
      <c r="DL799" s="1"/>
      <c r="DM799" s="8"/>
      <c r="DN799" s="8"/>
      <c r="DO799" s="8"/>
      <c r="DP799" s="1"/>
      <c r="DQ799" s="8"/>
      <c r="DR799" s="1"/>
      <c r="DS799" s="8"/>
      <c r="DT799" s="8"/>
      <c r="DU799" s="8"/>
      <c r="DV799" s="1"/>
      <c r="DW799" s="8"/>
      <c r="DX799" s="1"/>
      <c r="DY799" s="8"/>
      <c r="DZ799" s="8"/>
      <c r="EA799" s="8"/>
      <c r="EB799" s="1"/>
      <c r="EC799" s="8"/>
      <c r="ED799" s="1"/>
      <c r="EE799" s="8"/>
      <c r="EF799" s="8"/>
      <c r="EG799" s="8"/>
      <c r="EH799" s="1"/>
      <c r="EI799" s="8"/>
      <c r="EJ799" s="1"/>
      <c r="EK799" s="8"/>
      <c r="EL799" s="8"/>
      <c r="EM799" s="8"/>
      <c r="EN799" s="1"/>
      <c r="EO799" s="8"/>
      <c r="EP799" s="1"/>
      <c r="EQ799" s="8"/>
      <c r="ER799" s="8"/>
      <c r="ES799" s="8"/>
      <c r="ET799" s="1"/>
      <c r="EU799" s="8"/>
      <c r="EV799" s="1"/>
      <c r="EW799" s="8"/>
      <c r="EX799" s="8"/>
      <c r="EY799" s="8"/>
      <c r="EZ799" s="1"/>
      <c r="FA799" s="8"/>
      <c r="FB799" s="1"/>
      <c r="FC799" s="8"/>
      <c r="FD799" s="7">
        <v>14.7451557775733</v>
      </c>
      <c r="FE799" s="7">
        <v>14.725725121598501</v>
      </c>
      <c r="FF799" s="1">
        <v>0.99868223460858196</v>
      </c>
      <c r="FG799" s="7">
        <v>14.5595708721031</v>
      </c>
      <c r="FH799" s="1">
        <v>0.98741383894007395</v>
      </c>
      <c r="FI799" s="7">
        <v>3.3333333333333298E-2</v>
      </c>
      <c r="FJ799" s="7">
        <v>0</v>
      </c>
      <c r="FK799" s="7">
        <v>0</v>
      </c>
      <c r="FL799" s="1"/>
      <c r="FM799" s="7">
        <v>-5.9550725580669699E-3</v>
      </c>
      <c r="FN799" s="1"/>
      <c r="FO799" s="7">
        <v>0</v>
      </c>
      <c r="FP799" s="7">
        <v>0</v>
      </c>
      <c r="FQ799" s="7">
        <v>0</v>
      </c>
      <c r="FR799" s="1"/>
      <c r="FS799" s="7">
        <v>0</v>
      </c>
      <c r="FT799" s="1"/>
      <c r="FU799" s="7">
        <v>0</v>
      </c>
      <c r="FV799" s="7">
        <v>0</v>
      </c>
      <c r="FW799" s="7">
        <v>0</v>
      </c>
      <c r="FX799" s="1"/>
      <c r="FY799" s="7">
        <v>0</v>
      </c>
      <c r="FZ799" s="1"/>
      <c r="GA799" s="7">
        <v>0</v>
      </c>
      <c r="GB799" s="7">
        <v>0</v>
      </c>
      <c r="GC799" s="7">
        <v>0</v>
      </c>
      <c r="GD799" s="1"/>
      <c r="GE799" s="7">
        <v>0</v>
      </c>
      <c r="GF799" s="1"/>
      <c r="GG799" s="7">
        <v>0</v>
      </c>
      <c r="GH799" s="7">
        <v>0</v>
      </c>
      <c r="GI799" s="7">
        <v>0</v>
      </c>
      <c r="GJ799" s="1"/>
      <c r="GK799" s="7">
        <v>0</v>
      </c>
      <c r="GL799" s="1"/>
      <c r="GM799" s="7">
        <v>0</v>
      </c>
      <c r="GN799" s="7">
        <v>0</v>
      </c>
      <c r="GO799" s="7">
        <v>0</v>
      </c>
      <c r="GP799" s="1"/>
      <c r="GQ799" s="7">
        <v>0</v>
      </c>
      <c r="GR799" s="1"/>
      <c r="GS799" s="7">
        <v>0</v>
      </c>
      <c r="GT799" s="7">
        <v>0</v>
      </c>
      <c r="GU799" s="7">
        <v>0</v>
      </c>
      <c r="GV799" s="1"/>
      <c r="GW799" s="7">
        <v>0</v>
      </c>
      <c r="GX799" s="1"/>
      <c r="GY799" s="7">
        <v>0</v>
      </c>
    </row>
    <row r="800" spans="1:207" x14ac:dyDescent="0.25">
      <c r="A800" s="7" t="s">
        <v>220</v>
      </c>
      <c r="B800" s="7" t="s">
        <v>1727</v>
      </c>
      <c r="C800" s="7" t="s">
        <v>1728</v>
      </c>
      <c r="D800" s="33" t="s">
        <v>228</v>
      </c>
      <c r="E800" s="7" t="s">
        <v>229</v>
      </c>
      <c r="F800" s="8">
        <v>0</v>
      </c>
      <c r="G800" s="8">
        <v>0</v>
      </c>
      <c r="H800" s="8">
        <v>0</v>
      </c>
      <c r="I800" s="8">
        <v>0</v>
      </c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/>
      <c r="AQ800" s="8"/>
      <c r="AR800" s="8"/>
      <c r="AS800" s="8"/>
      <c r="AT800" s="8"/>
      <c r="AU800" s="8">
        <f t="shared" si="61"/>
        <v>0</v>
      </c>
      <c r="AV800" s="8">
        <f t="shared" si="62"/>
        <v>0</v>
      </c>
      <c r="AW800" s="8">
        <f t="shared" si="63"/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 t="s">
        <v>268</v>
      </c>
      <c r="BN800" s="7" t="s">
        <v>268</v>
      </c>
      <c r="BO800" s="10">
        <v>777</v>
      </c>
      <c r="BP800" s="10"/>
      <c r="BQ800" s="7" t="s">
        <v>252</v>
      </c>
      <c r="BR800" s="8"/>
      <c r="BS800" s="8"/>
      <c r="BT800" s="1"/>
      <c r="BU800" s="8"/>
      <c r="BV800" s="1"/>
      <c r="BW800" s="8"/>
      <c r="BX800" s="8"/>
      <c r="BY800" s="8"/>
      <c r="BZ800" s="1"/>
      <c r="CA800" s="8"/>
      <c r="CB800" s="1"/>
      <c r="CC800" s="8"/>
      <c r="CD800" s="8"/>
      <c r="CE800" s="8"/>
      <c r="CF800" s="1"/>
      <c r="CG800" s="8"/>
      <c r="CH800" s="1"/>
      <c r="CI800" s="8"/>
      <c r="CJ800" s="8"/>
      <c r="CK800" s="8"/>
      <c r="CL800" s="1"/>
      <c r="CM800" s="8"/>
      <c r="CN800" s="1"/>
      <c r="CO800" s="8"/>
      <c r="CP800" s="8"/>
      <c r="CQ800" s="8"/>
      <c r="CR800" s="1"/>
      <c r="CS800" s="8"/>
      <c r="CT800" s="1"/>
      <c r="CU800" s="8"/>
      <c r="CV800" s="8"/>
      <c r="CW800" s="8"/>
      <c r="CX800" s="1"/>
      <c r="CY800" s="8"/>
      <c r="CZ800" s="1"/>
      <c r="DA800" s="8"/>
      <c r="DB800" s="8"/>
      <c r="DC800" s="8"/>
      <c r="DD800" s="1"/>
      <c r="DE800" s="8"/>
      <c r="DF800" s="1"/>
      <c r="DG800" s="8"/>
      <c r="DH800" s="8"/>
      <c r="DI800" s="8"/>
      <c r="DJ800" s="1"/>
      <c r="DK800" s="8"/>
      <c r="DL800" s="1"/>
      <c r="DM800" s="8"/>
      <c r="DN800" s="8"/>
      <c r="DO800" s="8"/>
      <c r="DP800" s="1"/>
      <c r="DQ800" s="8"/>
      <c r="DR800" s="1"/>
      <c r="DS800" s="8"/>
      <c r="DT800" s="8"/>
      <c r="DU800" s="8"/>
      <c r="DV800" s="1"/>
      <c r="DW800" s="8"/>
      <c r="DX800" s="1"/>
      <c r="DY800" s="8"/>
      <c r="DZ800" s="8"/>
      <c r="EA800" s="8"/>
      <c r="EB800" s="1"/>
      <c r="EC800" s="8"/>
      <c r="ED800" s="1"/>
      <c r="EE800" s="8"/>
      <c r="EF800" s="8"/>
      <c r="EG800" s="8"/>
      <c r="EH800" s="1"/>
      <c r="EI800" s="8"/>
      <c r="EJ800" s="1"/>
      <c r="EK800" s="8"/>
      <c r="EL800" s="8"/>
      <c r="EM800" s="8"/>
      <c r="EN800" s="1"/>
      <c r="EO800" s="8"/>
      <c r="EP800" s="1"/>
      <c r="EQ800" s="8"/>
      <c r="ER800" s="8"/>
      <c r="ES800" s="8"/>
      <c r="ET800" s="1"/>
      <c r="EU800" s="8"/>
      <c r="EV800" s="1"/>
      <c r="EW800" s="8"/>
      <c r="EX800" s="8"/>
      <c r="EY800" s="8"/>
      <c r="EZ800" s="1"/>
      <c r="FA800" s="8"/>
      <c r="FB800" s="1"/>
      <c r="FC800" s="8"/>
      <c r="FD800" s="7">
        <v>0</v>
      </c>
      <c r="FE800" s="7">
        <v>0</v>
      </c>
      <c r="FF800" s="1"/>
      <c r="FG800" s="7">
        <v>0</v>
      </c>
      <c r="FH800" s="1"/>
      <c r="FI800" s="7">
        <v>0</v>
      </c>
      <c r="FJ800" s="7">
        <v>0</v>
      </c>
      <c r="FK800" s="7">
        <v>0</v>
      </c>
      <c r="FL800" s="1"/>
      <c r="FM800" s="7">
        <v>0</v>
      </c>
      <c r="FN800" s="1"/>
      <c r="FO800" s="7">
        <v>0</v>
      </c>
      <c r="FP800" s="7">
        <v>0</v>
      </c>
      <c r="FQ800" s="7">
        <v>0</v>
      </c>
      <c r="FR800" s="1"/>
      <c r="FS800" s="7">
        <v>0</v>
      </c>
      <c r="FT800" s="1"/>
      <c r="FU800" s="7">
        <v>0</v>
      </c>
      <c r="FV800" s="7">
        <v>0</v>
      </c>
      <c r="FW800" s="7">
        <v>0</v>
      </c>
      <c r="FX800" s="1"/>
      <c r="FY800" s="7">
        <v>0</v>
      </c>
      <c r="FZ800" s="1"/>
      <c r="GA800" s="7">
        <v>0</v>
      </c>
      <c r="GB800" s="7">
        <v>0</v>
      </c>
      <c r="GC800" s="7">
        <v>0</v>
      </c>
      <c r="GD800" s="1"/>
      <c r="GE800" s="7">
        <v>0</v>
      </c>
      <c r="GF800" s="1"/>
      <c r="GG800" s="7">
        <v>0</v>
      </c>
      <c r="GH800" s="7">
        <v>0</v>
      </c>
      <c r="GI800" s="7">
        <v>0</v>
      </c>
      <c r="GJ800" s="1"/>
      <c r="GK800" s="7">
        <v>0</v>
      </c>
      <c r="GL800" s="1"/>
      <c r="GM800" s="7">
        <v>0</v>
      </c>
      <c r="GN800" s="7">
        <v>0</v>
      </c>
      <c r="GO800" s="7">
        <v>0</v>
      </c>
      <c r="GP800" s="1"/>
      <c r="GQ800" s="7">
        <v>0</v>
      </c>
      <c r="GR800" s="1"/>
      <c r="GS800" s="7">
        <v>0</v>
      </c>
      <c r="GT800" s="7">
        <v>0</v>
      </c>
      <c r="GU800" s="7">
        <v>0</v>
      </c>
      <c r="GV800" s="1"/>
      <c r="GW800" s="7">
        <v>0</v>
      </c>
      <c r="GX800" s="1"/>
      <c r="GY800" s="7">
        <v>0</v>
      </c>
    </row>
    <row r="801" spans="1:207" x14ac:dyDescent="0.25">
      <c r="A801" s="7" t="s">
        <v>220</v>
      </c>
      <c r="B801" s="7" t="s">
        <v>1729</v>
      </c>
      <c r="C801" s="7" t="s">
        <v>1730</v>
      </c>
      <c r="D801" s="33" t="s">
        <v>248</v>
      </c>
      <c r="E801" s="7"/>
      <c r="F801" s="8">
        <v>35.435836555621499</v>
      </c>
      <c r="G801" s="8">
        <v>39.091950170325603</v>
      </c>
      <c r="H801" s="8">
        <v>40.4615158585177</v>
      </c>
      <c r="I801" s="8">
        <v>-0.55704037136024798</v>
      </c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>
        <v>74.527786725947195</v>
      </c>
      <c r="AD801" s="8">
        <v>39.904475487157399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114.43226221310501</v>
      </c>
      <c r="AP801" s="8"/>
      <c r="AQ801" s="8"/>
      <c r="AR801" s="8"/>
      <c r="AS801" s="8"/>
      <c r="AT801" s="8"/>
      <c r="AU801" s="8">
        <f t="shared" si="61"/>
        <v>0</v>
      </c>
      <c r="AV801" s="8">
        <f t="shared" si="62"/>
        <v>0</v>
      </c>
      <c r="AW801" s="8">
        <f t="shared" si="63"/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0</v>
      </c>
      <c r="BI801" s="8">
        <v>0</v>
      </c>
      <c r="BJ801" s="8">
        <v>0</v>
      </c>
      <c r="BK801" s="8">
        <v>0</v>
      </c>
      <c r="BL801" s="8">
        <v>0</v>
      </c>
      <c r="BM801" s="8" t="s">
        <v>268</v>
      </c>
      <c r="BN801" s="7" t="s">
        <v>268</v>
      </c>
      <c r="BO801" s="10"/>
      <c r="BP801" s="10"/>
      <c r="BQ801" s="7" t="s">
        <v>252</v>
      </c>
      <c r="BR801" s="8"/>
      <c r="BS801" s="8"/>
      <c r="BT801" s="1"/>
      <c r="BU801" s="8"/>
      <c r="BV801" s="1"/>
      <c r="BW801" s="8"/>
      <c r="BX801" s="8"/>
      <c r="BY801" s="8"/>
      <c r="BZ801" s="1"/>
      <c r="CA801" s="8"/>
      <c r="CB801" s="1"/>
      <c r="CC801" s="8"/>
      <c r="CD801" s="8"/>
      <c r="CE801" s="8"/>
      <c r="CF801" s="1"/>
      <c r="CG801" s="8"/>
      <c r="CH801" s="1"/>
      <c r="CI801" s="8"/>
      <c r="CJ801" s="8"/>
      <c r="CK801" s="8"/>
      <c r="CL801" s="1"/>
      <c r="CM801" s="8"/>
      <c r="CN801" s="1"/>
      <c r="CO801" s="8"/>
      <c r="CP801" s="8"/>
      <c r="CQ801" s="8"/>
      <c r="CR801" s="1"/>
      <c r="CS801" s="8"/>
      <c r="CT801" s="1"/>
      <c r="CU801" s="8"/>
      <c r="CV801" s="8"/>
      <c r="CW801" s="8"/>
      <c r="CX801" s="1"/>
      <c r="CY801" s="8"/>
      <c r="CZ801" s="1"/>
      <c r="DA801" s="8"/>
      <c r="DB801" s="8"/>
      <c r="DC801" s="8"/>
      <c r="DD801" s="1"/>
      <c r="DE801" s="8"/>
      <c r="DF801" s="1"/>
      <c r="DG801" s="8"/>
      <c r="DH801" s="8"/>
      <c r="DI801" s="8"/>
      <c r="DJ801" s="1"/>
      <c r="DK801" s="8"/>
      <c r="DL801" s="1"/>
      <c r="DM801" s="8"/>
      <c r="DN801" s="8"/>
      <c r="DO801" s="8"/>
      <c r="DP801" s="1"/>
      <c r="DQ801" s="8"/>
      <c r="DR801" s="1"/>
      <c r="DS801" s="8"/>
      <c r="DT801" s="8"/>
      <c r="DU801" s="8"/>
      <c r="DV801" s="1"/>
      <c r="DW801" s="8"/>
      <c r="DX801" s="1"/>
      <c r="DY801" s="8"/>
      <c r="DZ801" s="8"/>
      <c r="EA801" s="8"/>
      <c r="EB801" s="1"/>
      <c r="EC801" s="8"/>
      <c r="ED801" s="1"/>
      <c r="EE801" s="8"/>
      <c r="EF801" s="8"/>
      <c r="EG801" s="8"/>
      <c r="EH801" s="1"/>
      <c r="EI801" s="8"/>
      <c r="EJ801" s="1"/>
      <c r="EK801" s="8"/>
      <c r="EL801" s="8"/>
      <c r="EM801" s="8"/>
      <c r="EN801" s="1"/>
      <c r="EO801" s="8"/>
      <c r="EP801" s="1"/>
      <c r="EQ801" s="8"/>
      <c r="ER801" s="8"/>
      <c r="ES801" s="8"/>
      <c r="ET801" s="1"/>
      <c r="EU801" s="8"/>
      <c r="EV801" s="1"/>
      <c r="EW801" s="8"/>
      <c r="EX801" s="8"/>
      <c r="EY801" s="8"/>
      <c r="EZ801" s="1"/>
      <c r="FA801" s="8"/>
      <c r="FB801" s="1"/>
      <c r="FC801" s="8"/>
      <c r="FD801" s="7">
        <v>0</v>
      </c>
      <c r="FE801" s="7">
        <v>0</v>
      </c>
      <c r="FF801" s="1"/>
      <c r="FG801" s="7">
        <v>0</v>
      </c>
      <c r="FH801" s="1"/>
      <c r="FI801" s="7">
        <v>0</v>
      </c>
      <c r="FJ801" s="7">
        <v>0</v>
      </c>
      <c r="FK801" s="7">
        <v>0</v>
      </c>
      <c r="FL801" s="1"/>
      <c r="FM801" s="7">
        <v>0</v>
      </c>
      <c r="FN801" s="1"/>
      <c r="FO801" s="7">
        <v>0</v>
      </c>
      <c r="FP801" s="7">
        <v>0</v>
      </c>
      <c r="FQ801" s="7">
        <v>0</v>
      </c>
      <c r="FR801" s="1"/>
      <c r="FS801" s="7">
        <v>0</v>
      </c>
      <c r="FT801" s="1"/>
      <c r="FU801" s="7">
        <v>0</v>
      </c>
      <c r="FV801" s="7">
        <v>0</v>
      </c>
      <c r="FW801" s="7">
        <v>0</v>
      </c>
      <c r="FX801" s="1"/>
      <c r="FY801" s="7">
        <v>0</v>
      </c>
      <c r="FZ801" s="1"/>
      <c r="GA801" s="7">
        <v>0</v>
      </c>
      <c r="GB801" s="7">
        <v>0</v>
      </c>
      <c r="GC801" s="7">
        <v>0</v>
      </c>
      <c r="GD801" s="1"/>
      <c r="GE801" s="7">
        <v>0</v>
      </c>
      <c r="GF801" s="1"/>
      <c r="GG801" s="7">
        <v>0</v>
      </c>
      <c r="GH801" s="7">
        <v>0</v>
      </c>
      <c r="GI801" s="7">
        <v>0</v>
      </c>
      <c r="GJ801" s="1"/>
      <c r="GK801" s="7">
        <v>0</v>
      </c>
      <c r="GL801" s="1"/>
      <c r="GM801" s="7">
        <v>0</v>
      </c>
      <c r="GN801" s="7">
        <v>0</v>
      </c>
      <c r="GO801" s="7">
        <v>0</v>
      </c>
      <c r="GP801" s="1"/>
      <c r="GQ801" s="7">
        <v>0</v>
      </c>
      <c r="GR801" s="1"/>
      <c r="GS801" s="7">
        <v>0</v>
      </c>
      <c r="GT801" s="7">
        <v>0</v>
      </c>
      <c r="GU801" s="7">
        <v>0</v>
      </c>
      <c r="GV801" s="1"/>
      <c r="GW801" s="7">
        <v>0</v>
      </c>
      <c r="GX801" s="1"/>
      <c r="GY801" s="7">
        <v>0</v>
      </c>
    </row>
    <row r="802" spans="1:207" x14ac:dyDescent="0.25">
      <c r="A802" s="7" t="s">
        <v>220</v>
      </c>
      <c r="B802" s="7" t="s">
        <v>1731</v>
      </c>
      <c r="C802" s="7" t="s">
        <v>1732</v>
      </c>
      <c r="D802" s="33" t="s">
        <v>223</v>
      </c>
      <c r="E802" s="7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>
        <v>5.7222224589288002</v>
      </c>
      <c r="AB802" s="8">
        <v>1.97798923452683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5.7222224589288002</v>
      </c>
      <c r="AN802" s="8">
        <v>1.97798923452683</v>
      </c>
      <c r="AO802" s="8"/>
      <c r="AP802" s="8"/>
      <c r="AQ802" s="8"/>
      <c r="AR802" s="8"/>
      <c r="AS802" s="8"/>
      <c r="AT802" s="8">
        <v>7.7002116934556302</v>
      </c>
      <c r="AU802" s="8">
        <f t="shared" si="61"/>
        <v>0</v>
      </c>
      <c r="AV802" s="8">
        <f t="shared" si="62"/>
        <v>0</v>
      </c>
      <c r="AW802" s="8">
        <f t="shared" si="63"/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5.7222224589288002</v>
      </c>
      <c r="BM802" s="8" t="s">
        <v>249</v>
      </c>
      <c r="BN802" s="7" t="s">
        <v>224</v>
      </c>
      <c r="BO802" s="10">
        <v>222</v>
      </c>
      <c r="BP802" s="10"/>
      <c r="BQ802" s="7" t="s">
        <v>252</v>
      </c>
      <c r="BR802" s="8"/>
      <c r="BS802" s="8"/>
      <c r="BT802" s="1"/>
      <c r="BU802" s="8"/>
      <c r="BV802" s="1"/>
      <c r="BW802" s="8"/>
      <c r="BX802" s="8"/>
      <c r="BY802" s="8"/>
      <c r="BZ802" s="1"/>
      <c r="CA802" s="8"/>
      <c r="CB802" s="1"/>
      <c r="CC802" s="8"/>
      <c r="CD802" s="8"/>
      <c r="CE802" s="8"/>
      <c r="CF802" s="1"/>
      <c r="CG802" s="8"/>
      <c r="CH802" s="1"/>
      <c r="CI802" s="8"/>
      <c r="CJ802" s="8"/>
      <c r="CK802" s="8"/>
      <c r="CL802" s="1"/>
      <c r="CM802" s="8"/>
      <c r="CN802" s="1"/>
      <c r="CO802" s="8"/>
      <c r="CP802" s="8"/>
      <c r="CQ802" s="8"/>
      <c r="CR802" s="1"/>
      <c r="CS802" s="8"/>
      <c r="CT802" s="1"/>
      <c r="CU802" s="8"/>
      <c r="CV802" s="8"/>
      <c r="CW802" s="8"/>
      <c r="CX802" s="1"/>
      <c r="CY802" s="8"/>
      <c r="CZ802" s="1"/>
      <c r="DA802" s="8"/>
      <c r="DB802" s="8"/>
      <c r="DC802" s="8"/>
      <c r="DD802" s="1"/>
      <c r="DE802" s="8"/>
      <c r="DF802" s="1"/>
      <c r="DG802" s="8"/>
      <c r="DH802" s="8"/>
      <c r="DI802" s="8"/>
      <c r="DJ802" s="1"/>
      <c r="DK802" s="8"/>
      <c r="DL802" s="1"/>
      <c r="DM802" s="8"/>
      <c r="DN802" s="8"/>
      <c r="DO802" s="8"/>
      <c r="DP802" s="1"/>
      <c r="DQ802" s="8"/>
      <c r="DR802" s="1"/>
      <c r="DS802" s="8"/>
      <c r="DT802" s="8"/>
      <c r="DU802" s="8"/>
      <c r="DV802" s="1"/>
      <c r="DW802" s="8"/>
      <c r="DX802" s="1"/>
      <c r="DY802" s="8"/>
      <c r="DZ802" s="8"/>
      <c r="EA802" s="8"/>
      <c r="EB802" s="1"/>
      <c r="EC802" s="8"/>
      <c r="ED802" s="1"/>
      <c r="EE802" s="8"/>
      <c r="EF802" s="8"/>
      <c r="EG802" s="8"/>
      <c r="EH802" s="1"/>
      <c r="EI802" s="8"/>
      <c r="EJ802" s="1"/>
      <c r="EK802" s="8"/>
      <c r="EL802" s="8"/>
      <c r="EM802" s="8"/>
      <c r="EN802" s="1"/>
      <c r="EO802" s="8"/>
      <c r="EP802" s="1"/>
      <c r="EQ802" s="8"/>
      <c r="ER802" s="8">
        <v>5.4013840503136796</v>
      </c>
      <c r="ES802" s="8">
        <v>3.0899602634056502</v>
      </c>
      <c r="ET802" s="1">
        <v>0.57206823929252204</v>
      </c>
      <c r="EU802" s="8">
        <v>2.4086030377990002</v>
      </c>
      <c r="EV802" s="1">
        <v>0.44592330694558302</v>
      </c>
      <c r="EW802" s="8">
        <v>0.70967741935483897</v>
      </c>
      <c r="EX802" s="8">
        <v>1.8396635828427299</v>
      </c>
      <c r="EY802" s="8">
        <v>0.46738375585726299</v>
      </c>
      <c r="EZ802" s="1">
        <v>0.25405936183997402</v>
      </c>
      <c r="FA802" s="8">
        <v>6.9184001811304796E-2</v>
      </c>
      <c r="FB802" s="1">
        <v>3.7606876853211797E-2</v>
      </c>
      <c r="FC802" s="8">
        <v>0.4</v>
      </c>
      <c r="FD802" s="7">
        <v>0</v>
      </c>
      <c r="FE802" s="7">
        <v>0</v>
      </c>
      <c r="FF802" s="1"/>
      <c r="FG802" s="7">
        <v>0</v>
      </c>
      <c r="FH802" s="1"/>
      <c r="FI802" s="7">
        <v>0</v>
      </c>
      <c r="FJ802" s="7">
        <v>0</v>
      </c>
      <c r="FK802" s="7">
        <v>0</v>
      </c>
      <c r="FL802" s="1"/>
      <c r="FM802" s="7">
        <v>0</v>
      </c>
      <c r="FN802" s="1"/>
      <c r="FO802" s="7">
        <v>0</v>
      </c>
      <c r="FP802" s="7">
        <v>0</v>
      </c>
      <c r="FQ802" s="7">
        <v>0</v>
      </c>
      <c r="FR802" s="1"/>
      <c r="FS802" s="7">
        <v>0</v>
      </c>
      <c r="FT802" s="1"/>
      <c r="FU802" s="7">
        <v>0</v>
      </c>
      <c r="FV802" s="7">
        <v>0</v>
      </c>
      <c r="FW802" s="7">
        <v>0</v>
      </c>
      <c r="FX802" s="1"/>
      <c r="FY802" s="7">
        <v>0</v>
      </c>
      <c r="FZ802" s="1"/>
      <c r="GA802" s="7">
        <v>0</v>
      </c>
      <c r="GB802" s="7">
        <v>0</v>
      </c>
      <c r="GC802" s="7">
        <v>0</v>
      </c>
      <c r="GD802" s="1"/>
      <c r="GE802" s="7">
        <v>0</v>
      </c>
      <c r="GF802" s="1"/>
      <c r="GG802" s="7">
        <v>0</v>
      </c>
      <c r="GH802" s="7">
        <v>0</v>
      </c>
      <c r="GI802" s="7">
        <v>0</v>
      </c>
      <c r="GJ802" s="1"/>
      <c r="GK802" s="7">
        <v>0</v>
      </c>
      <c r="GL802" s="1"/>
      <c r="GM802" s="7">
        <v>0</v>
      </c>
      <c r="GN802" s="7">
        <v>5.4013840503136796</v>
      </c>
      <c r="GO802" s="7">
        <v>3.0899602634056502</v>
      </c>
      <c r="GP802" s="1">
        <v>0.57206823929252204</v>
      </c>
      <c r="GQ802" s="7">
        <v>2.4086030377990002</v>
      </c>
      <c r="GR802" s="1">
        <v>0.44592330694558302</v>
      </c>
      <c r="GS802" s="7">
        <v>0.70967741935483897</v>
      </c>
      <c r="GT802" s="7">
        <v>1.8396635828427299</v>
      </c>
      <c r="GU802" s="7">
        <v>0.46738375585726299</v>
      </c>
      <c r="GV802" s="1">
        <v>0.25405936183997402</v>
      </c>
      <c r="GW802" s="7">
        <v>6.9184001811304796E-2</v>
      </c>
      <c r="GX802" s="1">
        <v>3.7606876853211797E-2</v>
      </c>
      <c r="GY802" s="7">
        <v>0.4</v>
      </c>
    </row>
    <row r="803" spans="1:207" x14ac:dyDescent="0.25">
      <c r="A803" s="7" t="s">
        <v>220</v>
      </c>
      <c r="B803" s="7" t="s">
        <v>1733</v>
      </c>
      <c r="C803" s="7"/>
      <c r="D803" s="33"/>
      <c r="E803" s="7"/>
      <c r="F803" s="8">
        <v>590.86017304168104</v>
      </c>
      <c r="G803" s="8">
        <v>-72.071718954238804</v>
      </c>
      <c r="H803" s="8">
        <v>0</v>
      </c>
      <c r="I803" s="8">
        <v>0</v>
      </c>
      <c r="J803" s="8">
        <v>0</v>
      </c>
      <c r="K803" s="8">
        <v>0</v>
      </c>
      <c r="L803" s="8"/>
      <c r="M803" s="8"/>
      <c r="N803" s="8"/>
      <c r="O803" s="8"/>
      <c r="P803" s="8">
        <v>0</v>
      </c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>
        <v>518.78845408744201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518.78845408744201</v>
      </c>
      <c r="AP803" s="8">
        <v>0</v>
      </c>
      <c r="AQ803" s="8">
        <v>0</v>
      </c>
      <c r="AR803" s="8"/>
      <c r="AS803" s="8"/>
      <c r="AT803" s="8"/>
      <c r="AU803" s="8">
        <f t="shared" si="61"/>
        <v>0</v>
      </c>
      <c r="AV803" s="8">
        <f t="shared" si="62"/>
        <v>0</v>
      </c>
      <c r="AW803" s="8">
        <f t="shared" si="63"/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0</v>
      </c>
      <c r="BJ803" s="8">
        <v>0</v>
      </c>
      <c r="BK803" s="8">
        <v>0</v>
      </c>
      <c r="BL803" s="8">
        <v>0</v>
      </c>
      <c r="BM803" s="8" t="s">
        <v>268</v>
      </c>
      <c r="BN803" s="7" t="s">
        <v>268</v>
      </c>
      <c r="BO803" s="10"/>
      <c r="BP803" s="10"/>
      <c r="BQ803" s="7" t="s">
        <v>252</v>
      </c>
      <c r="BR803" s="8"/>
      <c r="BS803" s="8"/>
      <c r="BT803" s="1"/>
      <c r="BU803" s="8"/>
      <c r="BV803" s="1"/>
      <c r="BW803" s="8"/>
      <c r="BX803" s="8"/>
      <c r="BY803" s="8"/>
      <c r="BZ803" s="1"/>
      <c r="CA803" s="8"/>
      <c r="CB803" s="1"/>
      <c r="CC803" s="8"/>
      <c r="CD803" s="8">
        <v>0</v>
      </c>
      <c r="CE803" s="8">
        <v>0</v>
      </c>
      <c r="CF803" s="1"/>
      <c r="CG803" s="8">
        <v>-6.9671577240167603E-4</v>
      </c>
      <c r="CH803" s="1"/>
      <c r="CI803" s="8">
        <v>0</v>
      </c>
      <c r="CJ803" s="8"/>
      <c r="CK803" s="8"/>
      <c r="CL803" s="1"/>
      <c r="CM803" s="8"/>
      <c r="CN803" s="1"/>
      <c r="CO803" s="8"/>
      <c r="CP803" s="8"/>
      <c r="CQ803" s="8"/>
      <c r="CR803" s="1"/>
      <c r="CS803" s="8"/>
      <c r="CT803" s="1"/>
      <c r="CU803" s="8"/>
      <c r="CV803" s="8"/>
      <c r="CW803" s="8"/>
      <c r="CX803" s="1"/>
      <c r="CY803" s="8"/>
      <c r="CZ803" s="1"/>
      <c r="DA803" s="8"/>
      <c r="DB803" s="8"/>
      <c r="DC803" s="8"/>
      <c r="DD803" s="1"/>
      <c r="DE803" s="8"/>
      <c r="DF803" s="1"/>
      <c r="DG803" s="8"/>
      <c r="DH803" s="8"/>
      <c r="DI803" s="8"/>
      <c r="DJ803" s="1"/>
      <c r="DK803" s="8"/>
      <c r="DL803" s="1"/>
      <c r="DM803" s="8"/>
      <c r="DN803" s="8"/>
      <c r="DO803" s="8"/>
      <c r="DP803" s="1"/>
      <c r="DQ803" s="8"/>
      <c r="DR803" s="1"/>
      <c r="DS803" s="8"/>
      <c r="DT803" s="8"/>
      <c r="DU803" s="8"/>
      <c r="DV803" s="1"/>
      <c r="DW803" s="8"/>
      <c r="DX803" s="1"/>
      <c r="DY803" s="8"/>
      <c r="DZ803" s="8"/>
      <c r="EA803" s="8"/>
      <c r="EB803" s="1"/>
      <c r="EC803" s="8"/>
      <c r="ED803" s="1"/>
      <c r="EE803" s="8"/>
      <c r="EF803" s="8"/>
      <c r="EG803" s="8"/>
      <c r="EH803" s="1"/>
      <c r="EI803" s="8"/>
      <c r="EJ803" s="1"/>
      <c r="EK803" s="8"/>
      <c r="EL803" s="8"/>
      <c r="EM803" s="8"/>
      <c r="EN803" s="1"/>
      <c r="EO803" s="8"/>
      <c r="EP803" s="1"/>
      <c r="EQ803" s="8"/>
      <c r="ER803" s="8"/>
      <c r="ES803" s="8"/>
      <c r="ET803" s="1"/>
      <c r="EU803" s="8"/>
      <c r="EV803" s="1"/>
      <c r="EW803" s="8"/>
      <c r="EX803" s="8"/>
      <c r="EY803" s="8"/>
      <c r="EZ803" s="1"/>
      <c r="FA803" s="8"/>
      <c r="FB803" s="1"/>
      <c r="FC803" s="8"/>
      <c r="FD803" s="7">
        <v>0</v>
      </c>
      <c r="FE803" s="7">
        <v>0</v>
      </c>
      <c r="FF803" s="1"/>
      <c r="FG803" s="7">
        <v>0</v>
      </c>
      <c r="FH803" s="1"/>
      <c r="FI803" s="7">
        <v>0</v>
      </c>
      <c r="FJ803" s="7">
        <v>0</v>
      </c>
      <c r="FK803" s="7">
        <v>0</v>
      </c>
      <c r="FL803" s="1"/>
      <c r="FM803" s="7">
        <v>-6.9671577240167603E-4</v>
      </c>
      <c r="FN803" s="1"/>
      <c r="FO803" s="7">
        <v>0</v>
      </c>
      <c r="FP803" s="7">
        <v>0</v>
      </c>
      <c r="FQ803" s="7">
        <v>0</v>
      </c>
      <c r="FR803" s="1"/>
      <c r="FS803" s="7">
        <v>0</v>
      </c>
      <c r="FT803" s="1"/>
      <c r="FU803" s="7">
        <v>0</v>
      </c>
      <c r="FV803" s="7">
        <v>0</v>
      </c>
      <c r="FW803" s="7">
        <v>0</v>
      </c>
      <c r="FX803" s="1"/>
      <c r="FY803" s="7">
        <v>0</v>
      </c>
      <c r="FZ803" s="1"/>
      <c r="GA803" s="7">
        <v>0</v>
      </c>
      <c r="GB803" s="7">
        <v>0</v>
      </c>
      <c r="GC803" s="7">
        <v>0</v>
      </c>
      <c r="GD803" s="1"/>
      <c r="GE803" s="7">
        <v>0</v>
      </c>
      <c r="GF803" s="1"/>
      <c r="GG803" s="7">
        <v>0</v>
      </c>
      <c r="GH803" s="7">
        <v>0</v>
      </c>
      <c r="GI803" s="7">
        <v>0</v>
      </c>
      <c r="GJ803" s="1"/>
      <c r="GK803" s="7">
        <v>0</v>
      </c>
      <c r="GL803" s="1"/>
      <c r="GM803" s="7">
        <v>0</v>
      </c>
      <c r="GN803" s="7">
        <v>0</v>
      </c>
      <c r="GO803" s="7">
        <v>0</v>
      </c>
      <c r="GP803" s="1"/>
      <c r="GQ803" s="7">
        <v>0</v>
      </c>
      <c r="GR803" s="1"/>
      <c r="GS803" s="7">
        <v>0</v>
      </c>
      <c r="GT803" s="7">
        <v>0</v>
      </c>
      <c r="GU803" s="7">
        <v>0</v>
      </c>
      <c r="GV803" s="1"/>
      <c r="GW803" s="7">
        <v>0</v>
      </c>
      <c r="GX803" s="1"/>
      <c r="GY803" s="7">
        <v>0</v>
      </c>
    </row>
    <row r="804" spans="1:207" x14ac:dyDescent="0.25">
      <c r="A804" s="7" t="s">
        <v>220</v>
      </c>
      <c r="B804" s="7" t="s">
        <v>1734</v>
      </c>
      <c r="C804" s="7"/>
      <c r="D804" s="33"/>
      <c r="E804" s="7"/>
      <c r="F804" s="8">
        <v>15.609352848324001</v>
      </c>
      <c r="G804" s="8">
        <v>16.107362409534499</v>
      </c>
      <c r="H804" s="8">
        <v>25.672953042216001</v>
      </c>
      <c r="I804" s="8">
        <v>28.107810181542099</v>
      </c>
      <c r="J804" s="8">
        <v>14.8078025117059</v>
      </c>
      <c r="K804" s="8">
        <v>16.397433042381401</v>
      </c>
      <c r="L804" s="8">
        <v>15.552701355613699</v>
      </c>
      <c r="M804" s="8">
        <v>0</v>
      </c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>
        <v>31.7167152578585</v>
      </c>
      <c r="AD804" s="8">
        <v>53.780763223758001</v>
      </c>
      <c r="AE804" s="8">
        <v>31.205235554087398</v>
      </c>
      <c r="AF804" s="8">
        <v>15.552701355613699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85.497478481616497</v>
      </c>
      <c r="AP804" s="8">
        <v>46.757936909701002</v>
      </c>
      <c r="AQ804" s="8"/>
      <c r="AR804" s="8"/>
      <c r="AS804" s="8"/>
      <c r="AT804" s="8"/>
      <c r="AU804" s="8">
        <f t="shared" si="61"/>
        <v>-46.757936909701002</v>
      </c>
      <c r="AV804" s="8">
        <f t="shared" si="62"/>
        <v>0</v>
      </c>
      <c r="AW804" s="8">
        <f t="shared" si="63"/>
        <v>0</v>
      </c>
      <c r="AX804" s="8">
        <v>-15.552701355613699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8" t="s">
        <v>268</v>
      </c>
      <c r="BN804" s="7" t="s">
        <v>268</v>
      </c>
      <c r="BO804" s="10"/>
      <c r="BP804" s="10"/>
      <c r="BQ804" s="7" t="s">
        <v>252</v>
      </c>
      <c r="BR804" s="8"/>
      <c r="BS804" s="8"/>
      <c r="BT804" s="1"/>
      <c r="BU804" s="8"/>
      <c r="BV804" s="1"/>
      <c r="BW804" s="8"/>
      <c r="BX804" s="8"/>
      <c r="BY804" s="8"/>
      <c r="BZ804" s="1"/>
      <c r="CA804" s="8"/>
      <c r="CB804" s="1"/>
      <c r="CC804" s="8"/>
      <c r="CD804" s="8"/>
      <c r="CE804" s="8"/>
      <c r="CF804" s="1"/>
      <c r="CG804" s="8"/>
      <c r="CH804" s="1"/>
      <c r="CI804" s="8"/>
      <c r="CJ804" s="8"/>
      <c r="CK804" s="8"/>
      <c r="CL804" s="1"/>
      <c r="CM804" s="8"/>
      <c r="CN804" s="1"/>
      <c r="CO804" s="8"/>
      <c r="CP804" s="8"/>
      <c r="CQ804" s="8"/>
      <c r="CR804" s="1"/>
      <c r="CS804" s="8"/>
      <c r="CT804" s="1"/>
      <c r="CU804" s="8"/>
      <c r="CV804" s="8"/>
      <c r="CW804" s="8"/>
      <c r="CX804" s="1"/>
      <c r="CY804" s="8"/>
      <c r="CZ804" s="1"/>
      <c r="DA804" s="8"/>
      <c r="DB804" s="8"/>
      <c r="DC804" s="8"/>
      <c r="DD804" s="1"/>
      <c r="DE804" s="8"/>
      <c r="DF804" s="1"/>
      <c r="DG804" s="8"/>
      <c r="DH804" s="8"/>
      <c r="DI804" s="8"/>
      <c r="DJ804" s="1"/>
      <c r="DK804" s="8"/>
      <c r="DL804" s="1"/>
      <c r="DM804" s="8"/>
      <c r="DN804" s="8"/>
      <c r="DO804" s="8"/>
      <c r="DP804" s="1"/>
      <c r="DQ804" s="8"/>
      <c r="DR804" s="1"/>
      <c r="DS804" s="8"/>
      <c r="DT804" s="8"/>
      <c r="DU804" s="8"/>
      <c r="DV804" s="1"/>
      <c r="DW804" s="8"/>
      <c r="DX804" s="1"/>
      <c r="DY804" s="8"/>
      <c r="DZ804" s="8"/>
      <c r="EA804" s="8"/>
      <c r="EB804" s="1"/>
      <c r="EC804" s="8"/>
      <c r="ED804" s="1"/>
      <c r="EE804" s="8"/>
      <c r="EF804" s="8"/>
      <c r="EG804" s="8"/>
      <c r="EH804" s="1"/>
      <c r="EI804" s="8"/>
      <c r="EJ804" s="1"/>
      <c r="EK804" s="8"/>
      <c r="EL804" s="8"/>
      <c r="EM804" s="8"/>
      <c r="EN804" s="1"/>
      <c r="EO804" s="8"/>
      <c r="EP804" s="1"/>
      <c r="EQ804" s="8"/>
      <c r="ER804" s="8"/>
      <c r="ES804" s="8"/>
      <c r="ET804" s="1"/>
      <c r="EU804" s="8"/>
      <c r="EV804" s="1"/>
      <c r="EW804" s="8"/>
      <c r="EX804" s="8"/>
      <c r="EY804" s="8"/>
      <c r="EZ804" s="1"/>
      <c r="FA804" s="8"/>
      <c r="FB804" s="1"/>
      <c r="FC804" s="8"/>
      <c r="FD804" s="7">
        <v>0</v>
      </c>
      <c r="FE804" s="7">
        <v>0</v>
      </c>
      <c r="FF804" s="1"/>
      <c r="FG804" s="7">
        <v>0</v>
      </c>
      <c r="FH804" s="1"/>
      <c r="FI804" s="7">
        <v>0</v>
      </c>
      <c r="FJ804" s="7">
        <v>0</v>
      </c>
      <c r="FK804" s="7">
        <v>0</v>
      </c>
      <c r="FL804" s="1"/>
      <c r="FM804" s="7">
        <v>0</v>
      </c>
      <c r="FN804" s="1"/>
      <c r="FO804" s="7">
        <v>0</v>
      </c>
      <c r="FP804" s="7">
        <v>0</v>
      </c>
      <c r="FQ804" s="7">
        <v>0</v>
      </c>
      <c r="FR804" s="1"/>
      <c r="FS804" s="7">
        <v>0</v>
      </c>
      <c r="FT804" s="1"/>
      <c r="FU804" s="7">
        <v>0</v>
      </c>
      <c r="FV804" s="7">
        <v>0</v>
      </c>
      <c r="FW804" s="7">
        <v>0</v>
      </c>
      <c r="FX804" s="1"/>
      <c r="FY804" s="7">
        <v>0</v>
      </c>
      <c r="FZ804" s="1"/>
      <c r="GA804" s="7">
        <v>0</v>
      </c>
      <c r="GB804" s="7">
        <v>0</v>
      </c>
      <c r="GC804" s="7">
        <v>0</v>
      </c>
      <c r="GD804" s="1"/>
      <c r="GE804" s="7">
        <v>0</v>
      </c>
      <c r="GF804" s="1"/>
      <c r="GG804" s="7">
        <v>0</v>
      </c>
      <c r="GH804" s="7">
        <v>0</v>
      </c>
      <c r="GI804" s="7">
        <v>0</v>
      </c>
      <c r="GJ804" s="1"/>
      <c r="GK804" s="7">
        <v>0</v>
      </c>
      <c r="GL804" s="1"/>
      <c r="GM804" s="7">
        <v>0</v>
      </c>
      <c r="GN804" s="7">
        <v>0</v>
      </c>
      <c r="GO804" s="7">
        <v>0</v>
      </c>
      <c r="GP804" s="1"/>
      <c r="GQ804" s="7">
        <v>0</v>
      </c>
      <c r="GR804" s="1"/>
      <c r="GS804" s="7">
        <v>0</v>
      </c>
      <c r="GT804" s="7">
        <v>0</v>
      </c>
      <c r="GU804" s="7">
        <v>0</v>
      </c>
      <c r="GV804" s="1"/>
      <c r="GW804" s="7">
        <v>0</v>
      </c>
      <c r="GX804" s="1"/>
      <c r="GY804" s="7">
        <v>0</v>
      </c>
    </row>
    <row r="805" spans="1:207" x14ac:dyDescent="0.25">
      <c r="A805" s="7" t="s">
        <v>220</v>
      </c>
      <c r="B805" s="7" t="s">
        <v>1735</v>
      </c>
      <c r="C805" s="7" t="s">
        <v>1736</v>
      </c>
      <c r="D805" s="33" t="s">
        <v>231</v>
      </c>
      <c r="E805" s="7"/>
      <c r="F805" s="8">
        <v>33.465249419926501</v>
      </c>
      <c r="G805" s="8">
        <v>0</v>
      </c>
      <c r="H805" s="8">
        <v>0</v>
      </c>
      <c r="I805" s="8">
        <v>0</v>
      </c>
      <c r="J805" s="8">
        <v>0</v>
      </c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>
        <v>33.465249419926501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33.465249419926501</v>
      </c>
      <c r="AP805" s="8">
        <v>0</v>
      </c>
      <c r="AQ805" s="8"/>
      <c r="AR805" s="8"/>
      <c r="AS805" s="8"/>
      <c r="AT805" s="8"/>
      <c r="AU805" s="8">
        <f t="shared" si="61"/>
        <v>0</v>
      </c>
      <c r="AV805" s="8">
        <f t="shared" si="62"/>
        <v>0</v>
      </c>
      <c r="AW805" s="8">
        <f t="shared" si="63"/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8" t="s">
        <v>268</v>
      </c>
      <c r="BN805" s="7" t="s">
        <v>268</v>
      </c>
      <c r="BO805" s="10"/>
      <c r="BP805" s="10"/>
      <c r="BQ805" s="7" t="s">
        <v>252</v>
      </c>
      <c r="BR805" s="8"/>
      <c r="BS805" s="8"/>
      <c r="BT805" s="1"/>
      <c r="BU805" s="8"/>
      <c r="BV805" s="1"/>
      <c r="BW805" s="8"/>
      <c r="BX805" s="8"/>
      <c r="BY805" s="8"/>
      <c r="BZ805" s="1"/>
      <c r="CA805" s="8"/>
      <c r="CB805" s="1"/>
      <c r="CC805" s="8"/>
      <c r="CD805" s="8"/>
      <c r="CE805" s="8"/>
      <c r="CF805" s="1"/>
      <c r="CG805" s="8"/>
      <c r="CH805" s="1"/>
      <c r="CI805" s="8"/>
      <c r="CJ805" s="8"/>
      <c r="CK805" s="8"/>
      <c r="CL805" s="1"/>
      <c r="CM805" s="8"/>
      <c r="CN805" s="1"/>
      <c r="CO805" s="8"/>
      <c r="CP805" s="8"/>
      <c r="CQ805" s="8"/>
      <c r="CR805" s="1"/>
      <c r="CS805" s="8"/>
      <c r="CT805" s="1"/>
      <c r="CU805" s="8"/>
      <c r="CV805" s="8"/>
      <c r="CW805" s="8"/>
      <c r="CX805" s="1"/>
      <c r="CY805" s="8"/>
      <c r="CZ805" s="1"/>
      <c r="DA805" s="8"/>
      <c r="DB805" s="8"/>
      <c r="DC805" s="8"/>
      <c r="DD805" s="1"/>
      <c r="DE805" s="8"/>
      <c r="DF805" s="1"/>
      <c r="DG805" s="8"/>
      <c r="DH805" s="8"/>
      <c r="DI805" s="8"/>
      <c r="DJ805" s="1"/>
      <c r="DK805" s="8"/>
      <c r="DL805" s="1"/>
      <c r="DM805" s="8"/>
      <c r="DN805" s="8"/>
      <c r="DO805" s="8"/>
      <c r="DP805" s="1"/>
      <c r="DQ805" s="8"/>
      <c r="DR805" s="1"/>
      <c r="DS805" s="8"/>
      <c r="DT805" s="8"/>
      <c r="DU805" s="8"/>
      <c r="DV805" s="1"/>
      <c r="DW805" s="8"/>
      <c r="DX805" s="1"/>
      <c r="DY805" s="8"/>
      <c r="DZ805" s="8"/>
      <c r="EA805" s="8"/>
      <c r="EB805" s="1"/>
      <c r="EC805" s="8"/>
      <c r="ED805" s="1"/>
      <c r="EE805" s="8"/>
      <c r="EF805" s="8"/>
      <c r="EG805" s="8"/>
      <c r="EH805" s="1"/>
      <c r="EI805" s="8"/>
      <c r="EJ805" s="1"/>
      <c r="EK805" s="8"/>
      <c r="EL805" s="8"/>
      <c r="EM805" s="8"/>
      <c r="EN805" s="1"/>
      <c r="EO805" s="8"/>
      <c r="EP805" s="1"/>
      <c r="EQ805" s="8"/>
      <c r="ER805" s="8"/>
      <c r="ES805" s="8"/>
      <c r="ET805" s="1"/>
      <c r="EU805" s="8"/>
      <c r="EV805" s="1"/>
      <c r="EW805" s="8"/>
      <c r="EX805" s="8"/>
      <c r="EY805" s="8"/>
      <c r="EZ805" s="1"/>
      <c r="FA805" s="8"/>
      <c r="FB805" s="1"/>
      <c r="FC805" s="8"/>
      <c r="FD805" s="7">
        <v>0</v>
      </c>
      <c r="FE805" s="7">
        <v>0</v>
      </c>
      <c r="FF805" s="1"/>
      <c r="FG805" s="7">
        <v>0</v>
      </c>
      <c r="FH805" s="1"/>
      <c r="FI805" s="7">
        <v>0</v>
      </c>
      <c r="FJ805" s="7">
        <v>0</v>
      </c>
      <c r="FK805" s="7">
        <v>0</v>
      </c>
      <c r="FL805" s="1"/>
      <c r="FM805" s="7">
        <v>0</v>
      </c>
      <c r="FN805" s="1"/>
      <c r="FO805" s="7">
        <v>0</v>
      </c>
      <c r="FP805" s="7">
        <v>0</v>
      </c>
      <c r="FQ805" s="7">
        <v>0</v>
      </c>
      <c r="FR805" s="1"/>
      <c r="FS805" s="7">
        <v>0</v>
      </c>
      <c r="FT805" s="1"/>
      <c r="FU805" s="7">
        <v>0</v>
      </c>
      <c r="FV805" s="7">
        <v>0</v>
      </c>
      <c r="FW805" s="7">
        <v>0</v>
      </c>
      <c r="FX805" s="1"/>
      <c r="FY805" s="7">
        <v>0</v>
      </c>
      <c r="FZ805" s="1"/>
      <c r="GA805" s="7">
        <v>0</v>
      </c>
      <c r="GB805" s="7">
        <v>0</v>
      </c>
      <c r="GC805" s="7">
        <v>0</v>
      </c>
      <c r="GD805" s="1"/>
      <c r="GE805" s="7">
        <v>0</v>
      </c>
      <c r="GF805" s="1"/>
      <c r="GG805" s="7">
        <v>0</v>
      </c>
      <c r="GH805" s="7">
        <v>0</v>
      </c>
      <c r="GI805" s="7">
        <v>0</v>
      </c>
      <c r="GJ805" s="1"/>
      <c r="GK805" s="7">
        <v>0</v>
      </c>
      <c r="GL805" s="1"/>
      <c r="GM805" s="7">
        <v>0</v>
      </c>
      <c r="GN805" s="7">
        <v>0</v>
      </c>
      <c r="GO805" s="7">
        <v>0</v>
      </c>
      <c r="GP805" s="1"/>
      <c r="GQ805" s="7">
        <v>0</v>
      </c>
      <c r="GR805" s="1"/>
      <c r="GS805" s="7">
        <v>0</v>
      </c>
      <c r="GT805" s="7">
        <v>0</v>
      </c>
      <c r="GU805" s="7">
        <v>0</v>
      </c>
      <c r="GV805" s="1"/>
      <c r="GW805" s="7">
        <v>0</v>
      </c>
      <c r="GX805" s="1"/>
      <c r="GY805" s="7">
        <v>0</v>
      </c>
    </row>
    <row r="806" spans="1:207" x14ac:dyDescent="0.25">
      <c r="A806" s="7" t="s">
        <v>220</v>
      </c>
      <c r="B806" s="7" t="s">
        <v>1737</v>
      </c>
      <c r="C806" s="7" t="s">
        <v>1738</v>
      </c>
      <c r="D806" s="33" t="s">
        <v>231</v>
      </c>
      <c r="E806" s="7"/>
      <c r="F806" s="8"/>
      <c r="G806" s="8">
        <v>0</v>
      </c>
      <c r="H806" s="8">
        <v>69.819026507755595</v>
      </c>
      <c r="I806" s="8">
        <v>0</v>
      </c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>
        <v>0</v>
      </c>
      <c r="AD806" s="8">
        <v>69.819026507755595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69.819026507755595</v>
      </c>
      <c r="AP806" s="8"/>
      <c r="AQ806" s="8"/>
      <c r="AR806" s="8"/>
      <c r="AS806" s="8"/>
      <c r="AT806" s="8"/>
      <c r="AU806" s="8">
        <f t="shared" si="61"/>
        <v>0</v>
      </c>
      <c r="AV806" s="8">
        <f t="shared" si="62"/>
        <v>0</v>
      </c>
      <c r="AW806" s="8">
        <f t="shared" si="63"/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8" t="s">
        <v>268</v>
      </c>
      <c r="BN806" s="7" t="s">
        <v>268</v>
      </c>
      <c r="BO806" s="10"/>
      <c r="BP806" s="10"/>
      <c r="BQ806" s="7" t="s">
        <v>252</v>
      </c>
      <c r="BR806" s="8"/>
      <c r="BS806" s="8"/>
      <c r="BT806" s="1"/>
      <c r="BU806" s="8"/>
      <c r="BV806" s="1"/>
      <c r="BW806" s="8"/>
      <c r="BX806" s="8"/>
      <c r="BY806" s="8"/>
      <c r="BZ806" s="1"/>
      <c r="CA806" s="8"/>
      <c r="CB806" s="1"/>
      <c r="CC806" s="8"/>
      <c r="CD806" s="8"/>
      <c r="CE806" s="8"/>
      <c r="CF806" s="1"/>
      <c r="CG806" s="8"/>
      <c r="CH806" s="1"/>
      <c r="CI806" s="8"/>
      <c r="CJ806" s="8"/>
      <c r="CK806" s="8"/>
      <c r="CL806" s="1"/>
      <c r="CM806" s="8"/>
      <c r="CN806" s="1"/>
      <c r="CO806" s="8"/>
      <c r="CP806" s="8"/>
      <c r="CQ806" s="8"/>
      <c r="CR806" s="1"/>
      <c r="CS806" s="8"/>
      <c r="CT806" s="1"/>
      <c r="CU806" s="8"/>
      <c r="CV806" s="8"/>
      <c r="CW806" s="8"/>
      <c r="CX806" s="1"/>
      <c r="CY806" s="8"/>
      <c r="CZ806" s="1"/>
      <c r="DA806" s="8"/>
      <c r="DB806" s="8"/>
      <c r="DC806" s="8"/>
      <c r="DD806" s="1"/>
      <c r="DE806" s="8"/>
      <c r="DF806" s="1"/>
      <c r="DG806" s="8"/>
      <c r="DH806" s="8"/>
      <c r="DI806" s="8"/>
      <c r="DJ806" s="1"/>
      <c r="DK806" s="8"/>
      <c r="DL806" s="1"/>
      <c r="DM806" s="8"/>
      <c r="DN806" s="8"/>
      <c r="DO806" s="8"/>
      <c r="DP806" s="1"/>
      <c r="DQ806" s="8"/>
      <c r="DR806" s="1"/>
      <c r="DS806" s="8"/>
      <c r="DT806" s="8"/>
      <c r="DU806" s="8"/>
      <c r="DV806" s="1"/>
      <c r="DW806" s="8"/>
      <c r="DX806" s="1"/>
      <c r="DY806" s="8"/>
      <c r="DZ806" s="8"/>
      <c r="EA806" s="8"/>
      <c r="EB806" s="1"/>
      <c r="EC806" s="8"/>
      <c r="ED806" s="1"/>
      <c r="EE806" s="8"/>
      <c r="EF806" s="8"/>
      <c r="EG806" s="8"/>
      <c r="EH806" s="1"/>
      <c r="EI806" s="8"/>
      <c r="EJ806" s="1"/>
      <c r="EK806" s="8"/>
      <c r="EL806" s="8"/>
      <c r="EM806" s="8"/>
      <c r="EN806" s="1"/>
      <c r="EO806" s="8"/>
      <c r="EP806" s="1"/>
      <c r="EQ806" s="8"/>
      <c r="ER806" s="8"/>
      <c r="ES806" s="8"/>
      <c r="ET806" s="1"/>
      <c r="EU806" s="8"/>
      <c r="EV806" s="1"/>
      <c r="EW806" s="8"/>
      <c r="EX806" s="8"/>
      <c r="EY806" s="8"/>
      <c r="EZ806" s="1"/>
      <c r="FA806" s="8"/>
      <c r="FB806" s="1"/>
      <c r="FC806" s="8"/>
      <c r="FD806" s="7">
        <v>0</v>
      </c>
      <c r="FE806" s="7">
        <v>0</v>
      </c>
      <c r="FF806" s="1"/>
      <c r="FG806" s="7">
        <v>0</v>
      </c>
      <c r="FH806" s="1"/>
      <c r="FI806" s="7">
        <v>0</v>
      </c>
      <c r="FJ806" s="7">
        <v>0</v>
      </c>
      <c r="FK806" s="7">
        <v>0</v>
      </c>
      <c r="FL806" s="1"/>
      <c r="FM806" s="7">
        <v>0</v>
      </c>
      <c r="FN806" s="1"/>
      <c r="FO806" s="7">
        <v>0</v>
      </c>
      <c r="FP806" s="7">
        <v>0</v>
      </c>
      <c r="FQ806" s="7">
        <v>0</v>
      </c>
      <c r="FR806" s="1"/>
      <c r="FS806" s="7">
        <v>0</v>
      </c>
      <c r="FT806" s="1"/>
      <c r="FU806" s="7">
        <v>0</v>
      </c>
      <c r="FV806" s="7">
        <v>0</v>
      </c>
      <c r="FW806" s="7">
        <v>0</v>
      </c>
      <c r="FX806" s="1"/>
      <c r="FY806" s="7">
        <v>0</v>
      </c>
      <c r="FZ806" s="1"/>
      <c r="GA806" s="7">
        <v>0</v>
      </c>
      <c r="GB806" s="7">
        <v>0</v>
      </c>
      <c r="GC806" s="7">
        <v>0</v>
      </c>
      <c r="GD806" s="1"/>
      <c r="GE806" s="7">
        <v>0</v>
      </c>
      <c r="GF806" s="1"/>
      <c r="GG806" s="7">
        <v>0</v>
      </c>
      <c r="GH806" s="7">
        <v>0</v>
      </c>
      <c r="GI806" s="7">
        <v>0</v>
      </c>
      <c r="GJ806" s="1"/>
      <c r="GK806" s="7">
        <v>0</v>
      </c>
      <c r="GL806" s="1"/>
      <c r="GM806" s="7">
        <v>0</v>
      </c>
      <c r="GN806" s="7">
        <v>0</v>
      </c>
      <c r="GO806" s="7">
        <v>0</v>
      </c>
      <c r="GP806" s="1"/>
      <c r="GQ806" s="7">
        <v>0</v>
      </c>
      <c r="GR806" s="1"/>
      <c r="GS806" s="7">
        <v>0</v>
      </c>
      <c r="GT806" s="7">
        <v>0</v>
      </c>
      <c r="GU806" s="7">
        <v>0</v>
      </c>
      <c r="GV806" s="1"/>
      <c r="GW806" s="7">
        <v>0</v>
      </c>
      <c r="GX806" s="1"/>
      <c r="GY806" s="7">
        <v>0</v>
      </c>
    </row>
    <row r="807" spans="1:207" x14ac:dyDescent="0.25">
      <c r="A807" s="7" t="s">
        <v>220</v>
      </c>
      <c r="B807" s="7" t="s">
        <v>1739</v>
      </c>
      <c r="C807" s="7"/>
      <c r="D807" s="33"/>
      <c r="E807" s="7"/>
      <c r="F807" s="8">
        <v>0</v>
      </c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/>
      <c r="AQ807" s="8"/>
      <c r="AR807" s="8"/>
      <c r="AS807" s="8"/>
      <c r="AT807" s="8"/>
      <c r="AU807" s="8">
        <f t="shared" si="61"/>
        <v>0</v>
      </c>
      <c r="AV807" s="8">
        <f t="shared" si="62"/>
        <v>0</v>
      </c>
      <c r="AW807" s="8">
        <f t="shared" si="63"/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0</v>
      </c>
      <c r="BJ807" s="8">
        <v>0</v>
      </c>
      <c r="BK807" s="8">
        <v>0</v>
      </c>
      <c r="BL807" s="8">
        <v>0</v>
      </c>
      <c r="BM807" s="8" t="s">
        <v>268</v>
      </c>
      <c r="BN807" s="7" t="s">
        <v>268</v>
      </c>
      <c r="BO807" s="10"/>
      <c r="BP807" s="10"/>
      <c r="BQ807" s="7" t="s">
        <v>252</v>
      </c>
      <c r="BR807" s="8"/>
      <c r="BS807" s="8"/>
      <c r="BT807" s="1"/>
      <c r="BU807" s="8"/>
      <c r="BV807" s="1"/>
      <c r="BW807" s="8"/>
      <c r="BX807" s="8"/>
      <c r="BY807" s="8"/>
      <c r="BZ807" s="1"/>
      <c r="CA807" s="8"/>
      <c r="CB807" s="1"/>
      <c r="CC807" s="8"/>
      <c r="CD807" s="8"/>
      <c r="CE807" s="8"/>
      <c r="CF807" s="1"/>
      <c r="CG807" s="8"/>
      <c r="CH807" s="1"/>
      <c r="CI807" s="8"/>
      <c r="CJ807" s="8"/>
      <c r="CK807" s="8"/>
      <c r="CL807" s="1"/>
      <c r="CM807" s="8"/>
      <c r="CN807" s="1"/>
      <c r="CO807" s="8"/>
      <c r="CP807" s="8"/>
      <c r="CQ807" s="8"/>
      <c r="CR807" s="1"/>
      <c r="CS807" s="8"/>
      <c r="CT807" s="1"/>
      <c r="CU807" s="8"/>
      <c r="CV807" s="8"/>
      <c r="CW807" s="8"/>
      <c r="CX807" s="1"/>
      <c r="CY807" s="8"/>
      <c r="CZ807" s="1"/>
      <c r="DA807" s="8"/>
      <c r="DB807" s="8"/>
      <c r="DC807" s="8"/>
      <c r="DD807" s="1"/>
      <c r="DE807" s="8"/>
      <c r="DF807" s="1"/>
      <c r="DG807" s="8"/>
      <c r="DH807" s="8"/>
      <c r="DI807" s="8"/>
      <c r="DJ807" s="1"/>
      <c r="DK807" s="8"/>
      <c r="DL807" s="1"/>
      <c r="DM807" s="8"/>
      <c r="DN807" s="8"/>
      <c r="DO807" s="8"/>
      <c r="DP807" s="1"/>
      <c r="DQ807" s="8"/>
      <c r="DR807" s="1"/>
      <c r="DS807" s="8"/>
      <c r="DT807" s="8"/>
      <c r="DU807" s="8"/>
      <c r="DV807" s="1"/>
      <c r="DW807" s="8"/>
      <c r="DX807" s="1"/>
      <c r="DY807" s="8"/>
      <c r="DZ807" s="8"/>
      <c r="EA807" s="8"/>
      <c r="EB807" s="1"/>
      <c r="EC807" s="8"/>
      <c r="ED807" s="1"/>
      <c r="EE807" s="8"/>
      <c r="EF807" s="8"/>
      <c r="EG807" s="8"/>
      <c r="EH807" s="1"/>
      <c r="EI807" s="8"/>
      <c r="EJ807" s="1"/>
      <c r="EK807" s="8"/>
      <c r="EL807" s="8"/>
      <c r="EM807" s="8"/>
      <c r="EN807" s="1"/>
      <c r="EO807" s="8"/>
      <c r="EP807" s="1"/>
      <c r="EQ807" s="8"/>
      <c r="ER807" s="8"/>
      <c r="ES807" s="8"/>
      <c r="ET807" s="1"/>
      <c r="EU807" s="8"/>
      <c r="EV807" s="1"/>
      <c r="EW807" s="8"/>
      <c r="EX807" s="8"/>
      <c r="EY807" s="8"/>
      <c r="EZ807" s="1"/>
      <c r="FA807" s="8"/>
      <c r="FB807" s="1"/>
      <c r="FC807" s="8"/>
      <c r="FD807" s="7">
        <v>0</v>
      </c>
      <c r="FE807" s="7">
        <v>0</v>
      </c>
      <c r="FF807" s="1"/>
      <c r="FG807" s="7">
        <v>0</v>
      </c>
      <c r="FH807" s="1"/>
      <c r="FI807" s="7">
        <v>0</v>
      </c>
      <c r="FJ807" s="7">
        <v>0</v>
      </c>
      <c r="FK807" s="7">
        <v>0</v>
      </c>
      <c r="FL807" s="1"/>
      <c r="FM807" s="7">
        <v>0</v>
      </c>
      <c r="FN807" s="1"/>
      <c r="FO807" s="7">
        <v>0</v>
      </c>
      <c r="FP807" s="7">
        <v>0</v>
      </c>
      <c r="FQ807" s="7">
        <v>0</v>
      </c>
      <c r="FR807" s="1"/>
      <c r="FS807" s="7">
        <v>0</v>
      </c>
      <c r="FT807" s="1"/>
      <c r="FU807" s="7">
        <v>0</v>
      </c>
      <c r="FV807" s="7">
        <v>0</v>
      </c>
      <c r="FW807" s="7">
        <v>0</v>
      </c>
      <c r="FX807" s="1"/>
      <c r="FY807" s="7">
        <v>0</v>
      </c>
      <c r="FZ807" s="1"/>
      <c r="GA807" s="7">
        <v>0</v>
      </c>
      <c r="GB807" s="7">
        <v>0</v>
      </c>
      <c r="GC807" s="7">
        <v>0</v>
      </c>
      <c r="GD807" s="1"/>
      <c r="GE807" s="7">
        <v>0</v>
      </c>
      <c r="GF807" s="1"/>
      <c r="GG807" s="7">
        <v>0</v>
      </c>
      <c r="GH807" s="7">
        <v>0</v>
      </c>
      <c r="GI807" s="7">
        <v>0</v>
      </c>
      <c r="GJ807" s="1"/>
      <c r="GK807" s="7">
        <v>0</v>
      </c>
      <c r="GL807" s="1"/>
      <c r="GM807" s="7">
        <v>0</v>
      </c>
      <c r="GN807" s="7">
        <v>0</v>
      </c>
      <c r="GO807" s="7">
        <v>0</v>
      </c>
      <c r="GP807" s="1"/>
      <c r="GQ807" s="7">
        <v>0</v>
      </c>
      <c r="GR807" s="1"/>
      <c r="GS807" s="7">
        <v>0</v>
      </c>
      <c r="GT807" s="7">
        <v>0</v>
      </c>
      <c r="GU807" s="7">
        <v>0</v>
      </c>
      <c r="GV807" s="1"/>
      <c r="GW807" s="7">
        <v>0</v>
      </c>
      <c r="GX807" s="1"/>
      <c r="GY807" s="7">
        <v>0</v>
      </c>
    </row>
    <row r="808" spans="1:207" x14ac:dyDescent="0.25">
      <c r="A808" s="7" t="s">
        <v>220</v>
      </c>
      <c r="B808" s="7" t="s">
        <v>1740</v>
      </c>
      <c r="C808" s="7" t="s">
        <v>1741</v>
      </c>
      <c r="D808" s="33" t="s">
        <v>248</v>
      </c>
      <c r="E808" s="7"/>
      <c r="F808" s="8">
        <v>257.650715438389</v>
      </c>
      <c r="G808" s="8">
        <v>235.48921037912399</v>
      </c>
      <c r="H808" s="8">
        <v>264.831943619676</v>
      </c>
      <c r="I808" s="8">
        <v>228.23425497316001</v>
      </c>
      <c r="J808" s="8">
        <v>236.19623035365399</v>
      </c>
      <c r="K808" s="8">
        <v>183.26698923959799</v>
      </c>
      <c r="L808" s="8">
        <v>65.908165293680696</v>
      </c>
      <c r="M808" s="8">
        <v>52.066147195836599</v>
      </c>
      <c r="N808" s="8">
        <v>-6.6700992968154198</v>
      </c>
      <c r="O808" s="8">
        <v>-46.415154417651202</v>
      </c>
      <c r="P808" s="8">
        <v>-2.2122627615515098E-3</v>
      </c>
      <c r="Q808" s="8">
        <v>0</v>
      </c>
      <c r="R808" s="8">
        <v>0</v>
      </c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>
        <v>493.13992581751302</v>
      </c>
      <c r="AD808" s="8">
        <v>493.06619859283597</v>
      </c>
      <c r="AE808" s="8">
        <v>419.46321959325201</v>
      </c>
      <c r="AF808" s="8">
        <v>117.974312489517</v>
      </c>
      <c r="AG808" s="8">
        <v>-53.085253714466603</v>
      </c>
      <c r="AH808" s="8">
        <v>-2.2122627615515098E-3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986.20612441034905</v>
      </c>
      <c r="AP808" s="8">
        <v>537.43753208276905</v>
      </c>
      <c r="AQ808" s="8">
        <v>-53.087465977228199</v>
      </c>
      <c r="AR808" s="8">
        <v>0</v>
      </c>
      <c r="AS808" s="8"/>
      <c r="AT808" s="8"/>
      <c r="AU808" s="8">
        <f t="shared" si="61"/>
        <v>-590.5249980599973</v>
      </c>
      <c r="AV808" s="8">
        <f t="shared" si="62"/>
        <v>53.087465977228199</v>
      </c>
      <c r="AW808" s="8">
        <f t="shared" si="63"/>
        <v>0</v>
      </c>
      <c r="AX808" s="8">
        <v>-13.8420180978441</v>
      </c>
      <c r="AY808" s="8">
        <v>-58.736246492652</v>
      </c>
      <c r="AZ808" s="8">
        <v>-39.745055120835801</v>
      </c>
      <c r="BA808" s="8">
        <v>46.412942154889699</v>
      </c>
      <c r="BB808" s="8">
        <v>2.2122627615515098E-3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 t="s">
        <v>268</v>
      </c>
      <c r="BN808" s="7" t="s">
        <v>268</v>
      </c>
      <c r="BO808" s="10"/>
      <c r="BP808" s="10"/>
      <c r="BQ808" s="7" t="s">
        <v>252</v>
      </c>
      <c r="BR808" s="8">
        <v>-6.6195043090629797</v>
      </c>
      <c r="BS808" s="8">
        <v>-49.914825353028903</v>
      </c>
      <c r="BT808" s="1">
        <v>7.54056845082627</v>
      </c>
      <c r="BU808" s="8">
        <v>-68.447214528908802</v>
      </c>
      <c r="BV808" s="1">
        <v>-10.3402326417698</v>
      </c>
      <c r="BW808" s="8">
        <v>9.5</v>
      </c>
      <c r="BX808" s="8">
        <v>-47.854920795226398</v>
      </c>
      <c r="BY808" s="8">
        <v>-47.885122388511697</v>
      </c>
      <c r="BZ808" s="1">
        <v>1.00063110737169</v>
      </c>
      <c r="CA808" s="8">
        <v>-44.894734651671399</v>
      </c>
      <c r="CB808" s="1">
        <v>-0.93814249204963296</v>
      </c>
      <c r="CC808" s="8">
        <v>0</v>
      </c>
      <c r="CD808" s="8">
        <v>-2.26719110267191E-3</v>
      </c>
      <c r="CE808" s="8">
        <v>-0.58188138305486103</v>
      </c>
      <c r="CF808" s="1">
        <v>256.65299337541802</v>
      </c>
      <c r="CG808" s="8">
        <v>-0.58390039743732502</v>
      </c>
      <c r="CH808" s="1">
        <v>-257.54352897256501</v>
      </c>
      <c r="CI808" s="8">
        <v>0</v>
      </c>
      <c r="CJ808" s="8">
        <v>0</v>
      </c>
      <c r="CK808" s="8">
        <v>-0.16793573449694199</v>
      </c>
      <c r="CL808" s="1"/>
      <c r="CM808" s="8">
        <v>-0.16932557804849199</v>
      </c>
      <c r="CN808" s="1"/>
      <c r="CO808" s="8">
        <v>0</v>
      </c>
      <c r="CP808" s="8">
        <v>0</v>
      </c>
      <c r="CQ808" s="8">
        <v>4.6052631578947398</v>
      </c>
      <c r="CR808" s="1"/>
      <c r="CS808" s="8">
        <v>4.6052631578947398</v>
      </c>
      <c r="CT808" s="1"/>
      <c r="CU808" s="8">
        <v>0</v>
      </c>
      <c r="CV808" s="8"/>
      <c r="CW808" s="8"/>
      <c r="CX808" s="1"/>
      <c r="CY808" s="8"/>
      <c r="CZ808" s="1"/>
      <c r="DA808" s="8"/>
      <c r="DB808" s="8"/>
      <c r="DC808" s="8"/>
      <c r="DD808" s="1"/>
      <c r="DE808" s="8"/>
      <c r="DF808" s="1"/>
      <c r="DG808" s="8"/>
      <c r="DH808" s="8"/>
      <c r="DI808" s="8"/>
      <c r="DJ808" s="1"/>
      <c r="DK808" s="8"/>
      <c r="DL808" s="1"/>
      <c r="DM808" s="8"/>
      <c r="DN808" s="8"/>
      <c r="DO808" s="8"/>
      <c r="DP808" s="1"/>
      <c r="DQ808" s="8"/>
      <c r="DR808" s="1"/>
      <c r="DS808" s="8"/>
      <c r="DT808" s="8"/>
      <c r="DU808" s="8"/>
      <c r="DV808" s="1"/>
      <c r="DW808" s="8"/>
      <c r="DX808" s="1"/>
      <c r="DY808" s="8"/>
      <c r="DZ808" s="8"/>
      <c r="EA808" s="8"/>
      <c r="EB808" s="1"/>
      <c r="EC808" s="8"/>
      <c r="ED808" s="1"/>
      <c r="EE808" s="8"/>
      <c r="EF808" s="8"/>
      <c r="EG808" s="8"/>
      <c r="EH808" s="1"/>
      <c r="EI808" s="8"/>
      <c r="EJ808" s="1"/>
      <c r="EK808" s="8"/>
      <c r="EL808" s="8"/>
      <c r="EM808" s="8"/>
      <c r="EN808" s="1"/>
      <c r="EO808" s="8"/>
      <c r="EP808" s="1"/>
      <c r="EQ808" s="8"/>
      <c r="ER808" s="8"/>
      <c r="ES808" s="8"/>
      <c r="ET808" s="1"/>
      <c r="EU808" s="8"/>
      <c r="EV808" s="1"/>
      <c r="EW808" s="8"/>
      <c r="EX808" s="8"/>
      <c r="EY808" s="8"/>
      <c r="EZ808" s="1"/>
      <c r="FA808" s="8"/>
      <c r="FB808" s="1"/>
      <c r="FC808" s="8"/>
      <c r="FD808" s="7">
        <v>-54.474425104289303</v>
      </c>
      <c r="FE808" s="7">
        <v>-97.799947741540507</v>
      </c>
      <c r="FF808" s="1">
        <v>1.79533694122161</v>
      </c>
      <c r="FG808" s="7">
        <v>-113.34194918058</v>
      </c>
      <c r="FH808" s="1">
        <v>2.08064516447106</v>
      </c>
      <c r="FI808" s="7">
        <v>9.5</v>
      </c>
      <c r="FJ808" s="7">
        <v>-2.26719110267191E-3</v>
      </c>
      <c r="FK808" s="7">
        <v>-0.74981711755180402</v>
      </c>
      <c r="FL808" s="1">
        <v>330.72515001851201</v>
      </c>
      <c r="FM808" s="7">
        <v>-0.75322597548581705</v>
      </c>
      <c r="FN808" s="1">
        <v>332.22871005365698</v>
      </c>
      <c r="FO808" s="7">
        <v>0</v>
      </c>
      <c r="FP808" s="7">
        <v>0</v>
      </c>
      <c r="FQ808" s="7">
        <v>4.6052631578947398</v>
      </c>
      <c r="FR808" s="1"/>
      <c r="FS808" s="7">
        <v>4.6052631578947398</v>
      </c>
      <c r="FT808" s="1"/>
      <c r="FU808" s="7">
        <v>0</v>
      </c>
      <c r="FV808" s="7">
        <v>0</v>
      </c>
      <c r="FW808" s="7">
        <v>0</v>
      </c>
      <c r="FX808" s="1"/>
      <c r="FY808" s="7">
        <v>0</v>
      </c>
      <c r="FZ808" s="1"/>
      <c r="GA808" s="7">
        <v>0</v>
      </c>
      <c r="GB808" s="7">
        <v>0</v>
      </c>
      <c r="GC808" s="7">
        <v>0</v>
      </c>
      <c r="GD808" s="1"/>
      <c r="GE808" s="7">
        <v>0</v>
      </c>
      <c r="GF808" s="1"/>
      <c r="GG808" s="7">
        <v>0</v>
      </c>
      <c r="GH808" s="7">
        <v>0</v>
      </c>
      <c r="GI808" s="7">
        <v>0</v>
      </c>
      <c r="GJ808" s="1"/>
      <c r="GK808" s="7">
        <v>0</v>
      </c>
      <c r="GL808" s="1"/>
      <c r="GM808" s="7">
        <v>0</v>
      </c>
      <c r="GN808" s="7">
        <v>0</v>
      </c>
      <c r="GO808" s="7">
        <v>0</v>
      </c>
      <c r="GP808" s="1"/>
      <c r="GQ808" s="7">
        <v>0</v>
      </c>
      <c r="GR808" s="1"/>
      <c r="GS808" s="7">
        <v>0</v>
      </c>
      <c r="GT808" s="7">
        <v>0</v>
      </c>
      <c r="GU808" s="7">
        <v>0</v>
      </c>
      <c r="GV808" s="1"/>
      <c r="GW808" s="7">
        <v>0</v>
      </c>
      <c r="GX808" s="1"/>
      <c r="GY808" s="7">
        <v>0</v>
      </c>
    </row>
    <row r="809" spans="1:207" x14ac:dyDescent="0.25">
      <c r="A809" s="7" t="s">
        <v>220</v>
      </c>
      <c r="B809" s="7" t="s">
        <v>1742</v>
      </c>
      <c r="C809" s="7" t="s">
        <v>1743</v>
      </c>
      <c r="D809" s="33" t="s">
        <v>453</v>
      </c>
      <c r="E809" s="7" t="s">
        <v>280</v>
      </c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>
        <v>29.551728226193301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29.551728226193301</v>
      </c>
      <c r="AN809" s="8">
        <v>0</v>
      </c>
      <c r="AO809" s="8"/>
      <c r="AP809" s="8"/>
      <c r="AQ809" s="8"/>
      <c r="AR809" s="8"/>
      <c r="AS809" s="8"/>
      <c r="AT809" s="8">
        <v>29.551728226193301</v>
      </c>
      <c r="AU809" s="8">
        <f t="shared" si="61"/>
        <v>0</v>
      </c>
      <c r="AV809" s="8">
        <f t="shared" si="62"/>
        <v>0</v>
      </c>
      <c r="AW809" s="8">
        <f t="shared" si="63"/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29.551728226193301</v>
      </c>
      <c r="BM809" s="8" t="s">
        <v>249</v>
      </c>
      <c r="BN809" s="7" t="s">
        <v>249</v>
      </c>
      <c r="BO809" s="10">
        <v>211</v>
      </c>
      <c r="BP809" s="10"/>
      <c r="BQ809" s="7" t="s">
        <v>252</v>
      </c>
      <c r="BR809" s="8"/>
      <c r="BS809" s="8"/>
      <c r="BT809" s="1"/>
      <c r="BU809" s="8"/>
      <c r="BV809" s="1"/>
      <c r="BW809" s="8"/>
      <c r="BX809" s="8"/>
      <c r="BY809" s="8"/>
      <c r="BZ809" s="1"/>
      <c r="CA809" s="8"/>
      <c r="CB809" s="1"/>
      <c r="CC809" s="8"/>
      <c r="CD809" s="8"/>
      <c r="CE809" s="8"/>
      <c r="CF809" s="1"/>
      <c r="CG809" s="8"/>
      <c r="CH809" s="1"/>
      <c r="CI809" s="8"/>
      <c r="CJ809" s="8"/>
      <c r="CK809" s="8"/>
      <c r="CL809" s="1"/>
      <c r="CM809" s="8"/>
      <c r="CN809" s="1"/>
      <c r="CO809" s="8"/>
      <c r="CP809" s="8"/>
      <c r="CQ809" s="8"/>
      <c r="CR809" s="1"/>
      <c r="CS809" s="8"/>
      <c r="CT809" s="1"/>
      <c r="CU809" s="8"/>
      <c r="CV809" s="8"/>
      <c r="CW809" s="8"/>
      <c r="CX809" s="1"/>
      <c r="CY809" s="8"/>
      <c r="CZ809" s="1"/>
      <c r="DA809" s="8"/>
      <c r="DB809" s="8"/>
      <c r="DC809" s="8"/>
      <c r="DD809" s="1"/>
      <c r="DE809" s="8"/>
      <c r="DF809" s="1"/>
      <c r="DG809" s="8"/>
      <c r="DH809" s="8"/>
      <c r="DI809" s="8"/>
      <c r="DJ809" s="1"/>
      <c r="DK809" s="8"/>
      <c r="DL809" s="1"/>
      <c r="DM809" s="8"/>
      <c r="DN809" s="8"/>
      <c r="DO809" s="8"/>
      <c r="DP809" s="1"/>
      <c r="DQ809" s="8"/>
      <c r="DR809" s="1"/>
      <c r="DS809" s="8"/>
      <c r="DT809" s="8"/>
      <c r="DU809" s="8"/>
      <c r="DV809" s="1"/>
      <c r="DW809" s="8"/>
      <c r="DX809" s="1"/>
      <c r="DY809" s="8"/>
      <c r="DZ809" s="8"/>
      <c r="EA809" s="8"/>
      <c r="EB809" s="1"/>
      <c r="EC809" s="8"/>
      <c r="ED809" s="1"/>
      <c r="EE809" s="8"/>
      <c r="EF809" s="8"/>
      <c r="EG809" s="8"/>
      <c r="EH809" s="1"/>
      <c r="EI809" s="8"/>
      <c r="EJ809" s="1"/>
      <c r="EK809" s="8"/>
      <c r="EL809" s="8"/>
      <c r="EM809" s="8"/>
      <c r="EN809" s="1"/>
      <c r="EO809" s="8"/>
      <c r="EP809" s="1"/>
      <c r="EQ809" s="8"/>
      <c r="ER809" s="8">
        <v>29.551728226193301</v>
      </c>
      <c r="ES809" s="8">
        <v>22.2394095308758</v>
      </c>
      <c r="ET809" s="1">
        <v>0.75255867814741895</v>
      </c>
      <c r="EU809" s="8">
        <v>17.445844106276201</v>
      </c>
      <c r="EV809" s="1">
        <v>0.59034936883363098</v>
      </c>
      <c r="EW809" s="8">
        <v>3.7333333333333298</v>
      </c>
      <c r="EX809" s="8">
        <v>0</v>
      </c>
      <c r="EY809" s="8">
        <v>-2.5912431922403599E-17</v>
      </c>
      <c r="EZ809" s="1"/>
      <c r="FA809" s="8">
        <v>2.2386289525966701E-2</v>
      </c>
      <c r="FB809" s="1"/>
      <c r="FC809" s="8">
        <v>0</v>
      </c>
      <c r="FD809" s="7">
        <v>0</v>
      </c>
      <c r="FE809" s="7">
        <v>0</v>
      </c>
      <c r="FF809" s="1"/>
      <c r="FG809" s="7">
        <v>0</v>
      </c>
      <c r="FH809" s="1"/>
      <c r="FI809" s="7">
        <v>0</v>
      </c>
      <c r="FJ809" s="7">
        <v>0</v>
      </c>
      <c r="FK809" s="7">
        <v>0</v>
      </c>
      <c r="FL809" s="1"/>
      <c r="FM809" s="7">
        <v>0</v>
      </c>
      <c r="FN809" s="1"/>
      <c r="FO809" s="7">
        <v>0</v>
      </c>
      <c r="FP809" s="7">
        <v>0</v>
      </c>
      <c r="FQ809" s="7">
        <v>0</v>
      </c>
      <c r="FR809" s="1"/>
      <c r="FS809" s="7">
        <v>0</v>
      </c>
      <c r="FT809" s="1"/>
      <c r="FU809" s="7">
        <v>0</v>
      </c>
      <c r="FV809" s="7">
        <v>0</v>
      </c>
      <c r="FW809" s="7">
        <v>0</v>
      </c>
      <c r="FX809" s="1"/>
      <c r="FY809" s="7">
        <v>0</v>
      </c>
      <c r="FZ809" s="1"/>
      <c r="GA809" s="7">
        <v>0</v>
      </c>
      <c r="GB809" s="7">
        <v>0</v>
      </c>
      <c r="GC809" s="7">
        <v>0</v>
      </c>
      <c r="GD809" s="1"/>
      <c r="GE809" s="7">
        <v>0</v>
      </c>
      <c r="GF809" s="1"/>
      <c r="GG809" s="7">
        <v>0</v>
      </c>
      <c r="GH809" s="7">
        <v>0</v>
      </c>
      <c r="GI809" s="7">
        <v>0</v>
      </c>
      <c r="GJ809" s="1"/>
      <c r="GK809" s="7">
        <v>0</v>
      </c>
      <c r="GL809" s="1"/>
      <c r="GM809" s="7">
        <v>0</v>
      </c>
      <c r="GN809" s="7">
        <v>29.551728226193301</v>
      </c>
      <c r="GO809" s="7">
        <v>22.2394095308758</v>
      </c>
      <c r="GP809" s="1">
        <v>0.75255867814741895</v>
      </c>
      <c r="GQ809" s="7">
        <v>17.445844106276201</v>
      </c>
      <c r="GR809" s="1">
        <v>0.59034936883363098</v>
      </c>
      <c r="GS809" s="7">
        <v>3.7333333333333298</v>
      </c>
      <c r="GT809" s="7">
        <v>0</v>
      </c>
      <c r="GU809" s="7">
        <v>-2.5912431922403599E-17</v>
      </c>
      <c r="GV809" s="1"/>
      <c r="GW809" s="7">
        <v>2.2386289525966701E-2</v>
      </c>
      <c r="GX809" s="1"/>
      <c r="GY809" s="7">
        <v>0</v>
      </c>
    </row>
    <row r="810" spans="1:207" x14ac:dyDescent="0.25">
      <c r="A810" s="7" t="s">
        <v>220</v>
      </c>
      <c r="B810" s="7" t="s">
        <v>1744</v>
      </c>
      <c r="C810" s="7" t="s">
        <v>1744</v>
      </c>
      <c r="D810" s="33" t="s">
        <v>241</v>
      </c>
      <c r="E810" s="7"/>
      <c r="F810" s="8"/>
      <c r="G810" s="8"/>
      <c r="H810" s="8"/>
      <c r="I810" s="8"/>
      <c r="J810" s="8"/>
      <c r="K810" s="8"/>
      <c r="L810" s="8">
        <v>0</v>
      </c>
      <c r="M810" s="8">
        <v>0</v>
      </c>
      <c r="N810" s="8">
        <v>0</v>
      </c>
      <c r="O810" s="8">
        <v>0</v>
      </c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/>
      <c r="AP810" s="8">
        <v>0</v>
      </c>
      <c r="AQ810" s="8">
        <v>0</v>
      </c>
      <c r="AR810" s="8"/>
      <c r="AS810" s="8"/>
      <c r="AT810" s="8"/>
      <c r="AU810" s="8">
        <f t="shared" si="61"/>
        <v>0</v>
      </c>
      <c r="AV810" s="8">
        <f t="shared" si="62"/>
        <v>0</v>
      </c>
      <c r="AW810" s="8">
        <f t="shared" si="63"/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8">
        <v>0</v>
      </c>
      <c r="BM810" s="8" t="s">
        <v>268</v>
      </c>
      <c r="BN810" s="7" t="s">
        <v>268</v>
      </c>
      <c r="BO810" s="10"/>
      <c r="BP810" s="10"/>
      <c r="BQ810" s="7" t="s">
        <v>252</v>
      </c>
      <c r="BR810" s="8">
        <v>0</v>
      </c>
      <c r="BS810" s="8">
        <v>0</v>
      </c>
      <c r="BT810" s="1"/>
      <c r="BU810" s="8">
        <v>-1.0036989857490799E-3</v>
      </c>
      <c r="BV810" s="1"/>
      <c r="BW810" s="8">
        <v>0</v>
      </c>
      <c r="BX810" s="8">
        <v>0</v>
      </c>
      <c r="BY810" s="8">
        <v>0</v>
      </c>
      <c r="BZ810" s="1"/>
      <c r="CA810" s="8">
        <v>-3.3150721539283799E-4</v>
      </c>
      <c r="CB810" s="1"/>
      <c r="CC810" s="8">
        <v>0</v>
      </c>
      <c r="CD810" s="8"/>
      <c r="CE810" s="8"/>
      <c r="CF810" s="1"/>
      <c r="CG810" s="8"/>
      <c r="CH810" s="1"/>
      <c r="CI810" s="8"/>
      <c r="CJ810" s="8"/>
      <c r="CK810" s="8"/>
      <c r="CL810" s="1"/>
      <c r="CM810" s="8"/>
      <c r="CN810" s="1"/>
      <c r="CO810" s="8"/>
      <c r="CP810" s="8"/>
      <c r="CQ810" s="8"/>
      <c r="CR810" s="1"/>
      <c r="CS810" s="8"/>
      <c r="CT810" s="1"/>
      <c r="CU810" s="8"/>
      <c r="CV810" s="8"/>
      <c r="CW810" s="8"/>
      <c r="CX810" s="1"/>
      <c r="CY810" s="8"/>
      <c r="CZ810" s="1"/>
      <c r="DA810" s="8"/>
      <c r="DB810" s="8"/>
      <c r="DC810" s="8"/>
      <c r="DD810" s="1"/>
      <c r="DE810" s="8"/>
      <c r="DF810" s="1"/>
      <c r="DG810" s="8"/>
      <c r="DH810" s="8"/>
      <c r="DI810" s="8"/>
      <c r="DJ810" s="1"/>
      <c r="DK810" s="8"/>
      <c r="DL810" s="1"/>
      <c r="DM810" s="8"/>
      <c r="DN810" s="8"/>
      <c r="DO810" s="8"/>
      <c r="DP810" s="1"/>
      <c r="DQ810" s="8"/>
      <c r="DR810" s="1"/>
      <c r="DS810" s="8"/>
      <c r="DT810" s="8"/>
      <c r="DU810" s="8"/>
      <c r="DV810" s="1"/>
      <c r="DW810" s="8"/>
      <c r="DX810" s="1"/>
      <c r="DY810" s="8"/>
      <c r="DZ810" s="8"/>
      <c r="EA810" s="8"/>
      <c r="EB810" s="1"/>
      <c r="EC810" s="8"/>
      <c r="ED810" s="1"/>
      <c r="EE810" s="8"/>
      <c r="EF810" s="8"/>
      <c r="EG810" s="8"/>
      <c r="EH810" s="1"/>
      <c r="EI810" s="8"/>
      <c r="EJ810" s="1"/>
      <c r="EK810" s="8"/>
      <c r="EL810" s="8"/>
      <c r="EM810" s="8"/>
      <c r="EN810" s="1"/>
      <c r="EO810" s="8"/>
      <c r="EP810" s="1"/>
      <c r="EQ810" s="8"/>
      <c r="ER810" s="8"/>
      <c r="ES810" s="8"/>
      <c r="ET810" s="1"/>
      <c r="EU810" s="8"/>
      <c r="EV810" s="1"/>
      <c r="EW810" s="8"/>
      <c r="EX810" s="8"/>
      <c r="EY810" s="8"/>
      <c r="EZ810" s="1"/>
      <c r="FA810" s="8"/>
      <c r="FB810" s="1"/>
      <c r="FC810" s="8"/>
      <c r="FD810" s="7">
        <v>0</v>
      </c>
      <c r="FE810" s="7">
        <v>0</v>
      </c>
      <c r="FF810" s="1"/>
      <c r="FG810" s="7">
        <v>-1.33520620114192E-3</v>
      </c>
      <c r="FH810" s="1"/>
      <c r="FI810" s="7">
        <v>0</v>
      </c>
      <c r="FJ810" s="7">
        <v>0</v>
      </c>
      <c r="FK810" s="7">
        <v>0</v>
      </c>
      <c r="FL810" s="1"/>
      <c r="FM810" s="7">
        <v>0</v>
      </c>
      <c r="FN810" s="1"/>
      <c r="FO810" s="7">
        <v>0</v>
      </c>
      <c r="FP810" s="7">
        <v>0</v>
      </c>
      <c r="FQ810" s="7">
        <v>0</v>
      </c>
      <c r="FR810" s="1"/>
      <c r="FS810" s="7">
        <v>0</v>
      </c>
      <c r="FT810" s="1"/>
      <c r="FU810" s="7">
        <v>0</v>
      </c>
      <c r="FV810" s="7">
        <v>0</v>
      </c>
      <c r="FW810" s="7">
        <v>0</v>
      </c>
      <c r="FX810" s="1"/>
      <c r="FY810" s="7">
        <v>0</v>
      </c>
      <c r="FZ810" s="1"/>
      <c r="GA810" s="7">
        <v>0</v>
      </c>
      <c r="GB810" s="7">
        <v>0</v>
      </c>
      <c r="GC810" s="7">
        <v>0</v>
      </c>
      <c r="GD810" s="1"/>
      <c r="GE810" s="7">
        <v>0</v>
      </c>
      <c r="GF810" s="1"/>
      <c r="GG810" s="7">
        <v>0</v>
      </c>
      <c r="GH810" s="7">
        <v>0</v>
      </c>
      <c r="GI810" s="7">
        <v>0</v>
      </c>
      <c r="GJ810" s="1"/>
      <c r="GK810" s="7">
        <v>0</v>
      </c>
      <c r="GL810" s="1"/>
      <c r="GM810" s="7">
        <v>0</v>
      </c>
      <c r="GN810" s="7">
        <v>0</v>
      </c>
      <c r="GO810" s="7">
        <v>0</v>
      </c>
      <c r="GP810" s="1"/>
      <c r="GQ810" s="7">
        <v>0</v>
      </c>
      <c r="GR810" s="1"/>
      <c r="GS810" s="7">
        <v>0</v>
      </c>
      <c r="GT810" s="7">
        <v>0</v>
      </c>
      <c r="GU810" s="7">
        <v>0</v>
      </c>
      <c r="GV810" s="1"/>
      <c r="GW810" s="7">
        <v>0</v>
      </c>
      <c r="GX810" s="1"/>
      <c r="GY810" s="7">
        <v>0</v>
      </c>
    </row>
    <row r="811" spans="1:207" x14ac:dyDescent="0.25">
      <c r="A811" s="7" t="s">
        <v>220</v>
      </c>
      <c r="B811" s="7" t="s">
        <v>1745</v>
      </c>
      <c r="C811" s="7" t="s">
        <v>1746</v>
      </c>
      <c r="D811" s="33" t="s">
        <v>248</v>
      </c>
      <c r="E811" s="7"/>
      <c r="F811" s="8">
        <v>511.36797806736598</v>
      </c>
      <c r="G811" s="8">
        <v>403.74058359570398</v>
      </c>
      <c r="H811" s="8">
        <v>265.745717177953</v>
      </c>
      <c r="I811" s="8">
        <v>211.998553507775</v>
      </c>
      <c r="J811" s="8">
        <v>279.81132382104602</v>
      </c>
      <c r="K811" s="8">
        <v>265.90906807849899</v>
      </c>
      <c r="L811" s="8">
        <v>193.0465274396</v>
      </c>
      <c r="M811" s="8">
        <v>41.868001639643097</v>
      </c>
      <c r="N811" s="8">
        <v>0</v>
      </c>
      <c r="O811" s="8">
        <v>0</v>
      </c>
      <c r="P811" s="8"/>
      <c r="Q811" s="8"/>
      <c r="R811" s="8"/>
      <c r="S811" s="8"/>
      <c r="T811" s="8"/>
      <c r="U811" s="8">
        <v>0</v>
      </c>
      <c r="V811" s="8"/>
      <c r="W811" s="8"/>
      <c r="X811" s="8"/>
      <c r="Y811" s="8"/>
      <c r="Z811" s="8"/>
      <c r="AA811" s="8"/>
      <c r="AB811" s="8"/>
      <c r="AC811" s="8">
        <v>915.10856166306996</v>
      </c>
      <c r="AD811" s="8">
        <v>477.744270685728</v>
      </c>
      <c r="AE811" s="8">
        <v>545.72039189954501</v>
      </c>
      <c r="AF811" s="8">
        <v>234.91452907924401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1392.8528323487999</v>
      </c>
      <c r="AP811" s="8">
        <v>780.63492097878895</v>
      </c>
      <c r="AQ811" s="8">
        <v>0</v>
      </c>
      <c r="AR811" s="8">
        <v>0</v>
      </c>
      <c r="AS811" s="8"/>
      <c r="AT811" s="8"/>
      <c r="AU811" s="8">
        <f t="shared" si="61"/>
        <v>-780.63492097878895</v>
      </c>
      <c r="AV811" s="8">
        <f t="shared" si="62"/>
        <v>0</v>
      </c>
      <c r="AW811" s="8">
        <f t="shared" si="63"/>
        <v>0</v>
      </c>
      <c r="AX811" s="8">
        <v>-151.17852579995699</v>
      </c>
      <c r="AY811" s="8">
        <v>-41.868001639643097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 t="s">
        <v>268</v>
      </c>
      <c r="BN811" s="7" t="s">
        <v>268</v>
      </c>
      <c r="BO811" s="10"/>
      <c r="BP811" s="10"/>
      <c r="BQ811" s="7" t="s">
        <v>252</v>
      </c>
      <c r="BR811" s="8">
        <v>0</v>
      </c>
      <c r="BS811" s="8">
        <v>-17.7559054980117</v>
      </c>
      <c r="BT811" s="1"/>
      <c r="BU811" s="8">
        <v>-17.0917212568617</v>
      </c>
      <c r="BV811" s="1"/>
      <c r="BW811" s="8">
        <v>0</v>
      </c>
      <c r="BX811" s="8">
        <v>0</v>
      </c>
      <c r="BY811" s="8">
        <v>0</v>
      </c>
      <c r="BZ811" s="1"/>
      <c r="CA811" s="8">
        <v>-3.9951897381079599E-3</v>
      </c>
      <c r="CB811" s="1"/>
      <c r="CC811" s="8">
        <v>0</v>
      </c>
      <c r="CD811" s="8"/>
      <c r="CE811" s="8"/>
      <c r="CF811" s="1"/>
      <c r="CG811" s="8"/>
      <c r="CH811" s="1"/>
      <c r="CI811" s="8"/>
      <c r="CJ811" s="8"/>
      <c r="CK811" s="8"/>
      <c r="CL811" s="1"/>
      <c r="CM811" s="8"/>
      <c r="CN811" s="1"/>
      <c r="CO811" s="8"/>
      <c r="CP811" s="8"/>
      <c r="CQ811" s="8"/>
      <c r="CR811" s="1"/>
      <c r="CS811" s="8"/>
      <c r="CT811" s="1"/>
      <c r="CU811" s="8"/>
      <c r="CV811" s="8"/>
      <c r="CW811" s="8"/>
      <c r="CX811" s="1"/>
      <c r="CY811" s="8"/>
      <c r="CZ811" s="1"/>
      <c r="DA811" s="8"/>
      <c r="DB811" s="8"/>
      <c r="DC811" s="8"/>
      <c r="DD811" s="1"/>
      <c r="DE811" s="8"/>
      <c r="DF811" s="1"/>
      <c r="DG811" s="8"/>
      <c r="DH811" s="8">
        <v>0</v>
      </c>
      <c r="DI811" s="8">
        <v>2.88170347003155</v>
      </c>
      <c r="DJ811" s="1"/>
      <c r="DK811" s="8">
        <v>2.88170347003155</v>
      </c>
      <c r="DL811" s="1"/>
      <c r="DM811" s="8">
        <v>0</v>
      </c>
      <c r="DN811" s="8"/>
      <c r="DO811" s="8"/>
      <c r="DP811" s="1"/>
      <c r="DQ811" s="8"/>
      <c r="DR811" s="1"/>
      <c r="DS811" s="8"/>
      <c r="DT811" s="8"/>
      <c r="DU811" s="8"/>
      <c r="DV811" s="1"/>
      <c r="DW811" s="8"/>
      <c r="DX811" s="1"/>
      <c r="DY811" s="8"/>
      <c r="DZ811" s="8"/>
      <c r="EA811" s="8"/>
      <c r="EB811" s="1"/>
      <c r="EC811" s="8"/>
      <c r="ED811" s="1"/>
      <c r="EE811" s="8"/>
      <c r="EF811" s="8"/>
      <c r="EG811" s="8"/>
      <c r="EH811" s="1"/>
      <c r="EI811" s="8"/>
      <c r="EJ811" s="1"/>
      <c r="EK811" s="8"/>
      <c r="EL811" s="8"/>
      <c r="EM811" s="8"/>
      <c r="EN811" s="1"/>
      <c r="EO811" s="8"/>
      <c r="EP811" s="1"/>
      <c r="EQ811" s="8"/>
      <c r="ER811" s="8"/>
      <c r="ES811" s="8"/>
      <c r="ET811" s="1"/>
      <c r="EU811" s="8"/>
      <c r="EV811" s="1"/>
      <c r="EW811" s="8"/>
      <c r="EX811" s="8"/>
      <c r="EY811" s="8"/>
      <c r="EZ811" s="1"/>
      <c r="FA811" s="8"/>
      <c r="FB811" s="1"/>
      <c r="FC811" s="8"/>
      <c r="FD811" s="7">
        <v>0</v>
      </c>
      <c r="FE811" s="7">
        <v>-17.7559054980117</v>
      </c>
      <c r="FF811" s="1"/>
      <c r="FG811" s="7">
        <v>-17.095716446599798</v>
      </c>
      <c r="FH811" s="1"/>
      <c r="FI811" s="7">
        <v>0</v>
      </c>
      <c r="FJ811" s="7">
        <v>0</v>
      </c>
      <c r="FK811" s="7">
        <v>0</v>
      </c>
      <c r="FL811" s="1"/>
      <c r="FM811" s="7">
        <v>0</v>
      </c>
      <c r="FN811" s="1"/>
      <c r="FO811" s="7">
        <v>0</v>
      </c>
      <c r="FP811" s="7">
        <v>0</v>
      </c>
      <c r="FQ811" s="7">
        <v>0</v>
      </c>
      <c r="FR811" s="1"/>
      <c r="FS811" s="7">
        <v>0</v>
      </c>
      <c r="FT811" s="1"/>
      <c r="FU811" s="7">
        <v>0</v>
      </c>
      <c r="FV811" s="7">
        <v>0</v>
      </c>
      <c r="FW811" s="7">
        <v>2.88170347003155</v>
      </c>
      <c r="FX811" s="1"/>
      <c r="FY811" s="7">
        <v>2.88170347003155</v>
      </c>
      <c r="FZ811" s="1"/>
      <c r="GA811" s="7">
        <v>0</v>
      </c>
      <c r="GB811" s="7">
        <v>0</v>
      </c>
      <c r="GC811" s="7">
        <v>0</v>
      </c>
      <c r="GD811" s="1"/>
      <c r="GE811" s="7">
        <v>0</v>
      </c>
      <c r="GF811" s="1"/>
      <c r="GG811" s="7">
        <v>0</v>
      </c>
      <c r="GH811" s="7">
        <v>0</v>
      </c>
      <c r="GI811" s="7">
        <v>0</v>
      </c>
      <c r="GJ811" s="1"/>
      <c r="GK811" s="7">
        <v>0</v>
      </c>
      <c r="GL811" s="1"/>
      <c r="GM811" s="7">
        <v>0</v>
      </c>
      <c r="GN811" s="7">
        <v>0</v>
      </c>
      <c r="GO811" s="7">
        <v>0</v>
      </c>
      <c r="GP811" s="1"/>
      <c r="GQ811" s="7">
        <v>0</v>
      </c>
      <c r="GR811" s="1"/>
      <c r="GS811" s="7">
        <v>0</v>
      </c>
      <c r="GT811" s="7">
        <v>0</v>
      </c>
      <c r="GU811" s="7">
        <v>0</v>
      </c>
      <c r="GV811" s="1"/>
      <c r="GW811" s="7">
        <v>0</v>
      </c>
      <c r="GX811" s="1"/>
      <c r="GY811" s="7">
        <v>0</v>
      </c>
    </row>
    <row r="812" spans="1:207" x14ac:dyDescent="0.25">
      <c r="A812" s="7" t="s">
        <v>220</v>
      </c>
      <c r="B812" s="7" t="s">
        <v>1747</v>
      </c>
      <c r="C812" s="7" t="s">
        <v>1748</v>
      </c>
      <c r="D812" s="33" t="s">
        <v>351</v>
      </c>
      <c r="E812" s="7"/>
      <c r="F812" s="8">
        <v>44.057143569947797</v>
      </c>
      <c r="G812" s="8">
        <v>15.84</v>
      </c>
      <c r="H812" s="8"/>
      <c r="I812" s="8"/>
      <c r="J812" s="8">
        <v>0</v>
      </c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>
        <v>59.897143569947801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59.897143569947801</v>
      </c>
      <c r="AP812" s="8">
        <v>0</v>
      </c>
      <c r="AQ812" s="8"/>
      <c r="AR812" s="8"/>
      <c r="AS812" s="8"/>
      <c r="AT812" s="8"/>
      <c r="AU812" s="8">
        <f t="shared" si="61"/>
        <v>0</v>
      </c>
      <c r="AV812" s="8">
        <f t="shared" si="62"/>
        <v>0</v>
      </c>
      <c r="AW812" s="8">
        <f t="shared" si="63"/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8">
        <v>0</v>
      </c>
      <c r="BM812" s="8" t="s">
        <v>268</v>
      </c>
      <c r="BN812" s="7" t="s">
        <v>268</v>
      </c>
      <c r="BO812" s="10"/>
      <c r="BP812" s="10"/>
      <c r="BQ812" s="7" t="s">
        <v>252</v>
      </c>
      <c r="BR812" s="8"/>
      <c r="BS812" s="8"/>
      <c r="BT812" s="1"/>
      <c r="BU812" s="8"/>
      <c r="BV812" s="1"/>
      <c r="BW812" s="8"/>
      <c r="BX812" s="8"/>
      <c r="BY812" s="8"/>
      <c r="BZ812" s="1"/>
      <c r="CA812" s="8"/>
      <c r="CB812" s="1"/>
      <c r="CC812" s="8"/>
      <c r="CD812" s="8"/>
      <c r="CE812" s="8"/>
      <c r="CF812" s="1"/>
      <c r="CG812" s="8"/>
      <c r="CH812" s="1"/>
      <c r="CI812" s="8"/>
      <c r="CJ812" s="8"/>
      <c r="CK812" s="8"/>
      <c r="CL812" s="1"/>
      <c r="CM812" s="8"/>
      <c r="CN812" s="1"/>
      <c r="CO812" s="8"/>
      <c r="CP812" s="8"/>
      <c r="CQ812" s="8"/>
      <c r="CR812" s="1"/>
      <c r="CS812" s="8"/>
      <c r="CT812" s="1"/>
      <c r="CU812" s="8"/>
      <c r="CV812" s="8"/>
      <c r="CW812" s="8"/>
      <c r="CX812" s="1"/>
      <c r="CY812" s="8"/>
      <c r="CZ812" s="1"/>
      <c r="DA812" s="8"/>
      <c r="DB812" s="8"/>
      <c r="DC812" s="8"/>
      <c r="DD812" s="1"/>
      <c r="DE812" s="8"/>
      <c r="DF812" s="1"/>
      <c r="DG812" s="8"/>
      <c r="DH812" s="8"/>
      <c r="DI812" s="8"/>
      <c r="DJ812" s="1"/>
      <c r="DK812" s="8"/>
      <c r="DL812" s="1"/>
      <c r="DM812" s="8"/>
      <c r="DN812" s="8"/>
      <c r="DO812" s="8"/>
      <c r="DP812" s="1"/>
      <c r="DQ812" s="8"/>
      <c r="DR812" s="1"/>
      <c r="DS812" s="8"/>
      <c r="DT812" s="8"/>
      <c r="DU812" s="8"/>
      <c r="DV812" s="1"/>
      <c r="DW812" s="8"/>
      <c r="DX812" s="1"/>
      <c r="DY812" s="8"/>
      <c r="DZ812" s="8"/>
      <c r="EA812" s="8"/>
      <c r="EB812" s="1"/>
      <c r="EC812" s="8"/>
      <c r="ED812" s="1"/>
      <c r="EE812" s="8"/>
      <c r="EF812" s="8"/>
      <c r="EG812" s="8"/>
      <c r="EH812" s="1"/>
      <c r="EI812" s="8"/>
      <c r="EJ812" s="1"/>
      <c r="EK812" s="8"/>
      <c r="EL812" s="8"/>
      <c r="EM812" s="8"/>
      <c r="EN812" s="1"/>
      <c r="EO812" s="8"/>
      <c r="EP812" s="1"/>
      <c r="EQ812" s="8"/>
      <c r="ER812" s="8"/>
      <c r="ES812" s="8"/>
      <c r="ET812" s="1"/>
      <c r="EU812" s="8"/>
      <c r="EV812" s="1"/>
      <c r="EW812" s="8"/>
      <c r="EX812" s="8"/>
      <c r="EY812" s="8"/>
      <c r="EZ812" s="1"/>
      <c r="FA812" s="8"/>
      <c r="FB812" s="1"/>
      <c r="FC812" s="8"/>
      <c r="FD812" s="7">
        <v>0</v>
      </c>
      <c r="FE812" s="7">
        <v>0</v>
      </c>
      <c r="FF812" s="1"/>
      <c r="FG812" s="7">
        <v>0</v>
      </c>
      <c r="FH812" s="1"/>
      <c r="FI812" s="7">
        <v>0</v>
      </c>
      <c r="FJ812" s="7">
        <v>0</v>
      </c>
      <c r="FK812" s="7">
        <v>0</v>
      </c>
      <c r="FL812" s="1"/>
      <c r="FM812" s="7">
        <v>0</v>
      </c>
      <c r="FN812" s="1"/>
      <c r="FO812" s="7">
        <v>0</v>
      </c>
      <c r="FP812" s="7">
        <v>0</v>
      </c>
      <c r="FQ812" s="7">
        <v>0</v>
      </c>
      <c r="FR812" s="1"/>
      <c r="FS812" s="7">
        <v>0</v>
      </c>
      <c r="FT812" s="1"/>
      <c r="FU812" s="7">
        <v>0</v>
      </c>
      <c r="FV812" s="7">
        <v>0</v>
      </c>
      <c r="FW812" s="7">
        <v>0</v>
      </c>
      <c r="FX812" s="1"/>
      <c r="FY812" s="7">
        <v>0</v>
      </c>
      <c r="FZ812" s="1"/>
      <c r="GA812" s="7">
        <v>0</v>
      </c>
      <c r="GB812" s="7">
        <v>0</v>
      </c>
      <c r="GC812" s="7">
        <v>0</v>
      </c>
      <c r="GD812" s="1"/>
      <c r="GE812" s="7">
        <v>0</v>
      </c>
      <c r="GF812" s="1"/>
      <c r="GG812" s="7">
        <v>0</v>
      </c>
      <c r="GH812" s="7">
        <v>0</v>
      </c>
      <c r="GI812" s="7">
        <v>0</v>
      </c>
      <c r="GJ812" s="1"/>
      <c r="GK812" s="7">
        <v>0</v>
      </c>
      <c r="GL812" s="1"/>
      <c r="GM812" s="7">
        <v>0</v>
      </c>
      <c r="GN812" s="7">
        <v>0</v>
      </c>
      <c r="GO812" s="7">
        <v>0</v>
      </c>
      <c r="GP812" s="1"/>
      <c r="GQ812" s="7">
        <v>0</v>
      </c>
      <c r="GR812" s="1"/>
      <c r="GS812" s="7">
        <v>0</v>
      </c>
      <c r="GT812" s="7">
        <v>0</v>
      </c>
      <c r="GU812" s="7">
        <v>0</v>
      </c>
      <c r="GV812" s="1"/>
      <c r="GW812" s="7">
        <v>0</v>
      </c>
      <c r="GX812" s="1"/>
      <c r="GY812" s="7">
        <v>0</v>
      </c>
    </row>
    <row r="813" spans="1:207" x14ac:dyDescent="0.25">
      <c r="A813" s="7" t="s">
        <v>220</v>
      </c>
      <c r="B813" s="7" t="s">
        <v>1749</v>
      </c>
      <c r="C813" s="7" t="s">
        <v>1749</v>
      </c>
      <c r="D813" s="33" t="s">
        <v>223</v>
      </c>
      <c r="E813" s="7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>
        <v>156.398566753018</v>
      </c>
      <c r="Q813" s="8">
        <v>57.858728678640098</v>
      </c>
      <c r="R813" s="8">
        <v>73.948893407787693</v>
      </c>
      <c r="S813" s="8">
        <v>0</v>
      </c>
      <c r="T813" s="8"/>
      <c r="U813" s="8"/>
      <c r="V813" s="8"/>
      <c r="W813" s="8"/>
      <c r="X813" s="8"/>
      <c r="Y813" s="8"/>
      <c r="Z813" s="8"/>
      <c r="AA813" s="8"/>
      <c r="AB813" s="8"/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214.25729543165801</v>
      </c>
      <c r="AI813" s="8">
        <v>73.948893407787693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/>
      <c r="AP813" s="8"/>
      <c r="AQ813" s="8">
        <v>214.25729543165801</v>
      </c>
      <c r="AR813" s="8">
        <v>73.948893407787693</v>
      </c>
      <c r="AS813" s="8"/>
      <c r="AT813" s="8"/>
      <c r="AU813" s="8">
        <f t="shared" si="61"/>
        <v>214.25729543165801</v>
      </c>
      <c r="AV813" s="8">
        <f t="shared" si="62"/>
        <v>-140.30840202387031</v>
      </c>
      <c r="AW813" s="8">
        <f t="shared" si="63"/>
        <v>-73.948893407787693</v>
      </c>
      <c r="AX813" s="8">
        <v>0</v>
      </c>
      <c r="AY813" s="8">
        <v>0</v>
      </c>
      <c r="AZ813" s="8">
        <v>0</v>
      </c>
      <c r="BA813" s="8">
        <v>156.398566753018</v>
      </c>
      <c r="BB813" s="8">
        <v>-98.539838074377897</v>
      </c>
      <c r="BC813" s="8">
        <v>16.090164729147698</v>
      </c>
      <c r="BD813" s="8">
        <v>-73.948893407787693</v>
      </c>
      <c r="BE813" s="8">
        <v>0</v>
      </c>
      <c r="BF813" s="8">
        <v>0</v>
      </c>
      <c r="BG813" s="8">
        <v>0</v>
      </c>
      <c r="BH813" s="8">
        <v>0</v>
      </c>
      <c r="BI813" s="8">
        <v>0</v>
      </c>
      <c r="BJ813" s="8">
        <v>0</v>
      </c>
      <c r="BK813" s="8">
        <v>0</v>
      </c>
      <c r="BL813" s="8">
        <v>0</v>
      </c>
      <c r="BM813" s="8" t="s">
        <v>268</v>
      </c>
      <c r="BN813" s="7" t="s">
        <v>268</v>
      </c>
      <c r="BO813" s="10"/>
      <c r="BP813" s="10"/>
      <c r="BQ813" s="7" t="s">
        <v>252</v>
      </c>
      <c r="BR813" s="8"/>
      <c r="BS813" s="8"/>
      <c r="BT813" s="1"/>
      <c r="BU813" s="8"/>
      <c r="BV813" s="1"/>
      <c r="BW813" s="8"/>
      <c r="BX813" s="8"/>
      <c r="BY813" s="8"/>
      <c r="BZ813" s="1"/>
      <c r="CA813" s="8"/>
      <c r="CB813" s="1"/>
      <c r="CC813" s="8"/>
      <c r="CD813" s="8">
        <v>156.398566753018</v>
      </c>
      <c r="CE813" s="8">
        <v>55.415014912218702</v>
      </c>
      <c r="CF813" s="1">
        <v>0.35431919909936999</v>
      </c>
      <c r="CG813" s="8">
        <v>32.764132518568701</v>
      </c>
      <c r="CH813" s="1">
        <v>0.209491258128402</v>
      </c>
      <c r="CI813" s="8">
        <v>17.829032258064501</v>
      </c>
      <c r="CJ813" s="8">
        <v>57.858728678640098</v>
      </c>
      <c r="CK813" s="8">
        <v>16.351357130936201</v>
      </c>
      <c r="CL813" s="1">
        <v>0.28260830309209201</v>
      </c>
      <c r="CM813" s="8">
        <v>-1.05451966095361</v>
      </c>
      <c r="CN813" s="1">
        <v>-1.8225766190104901E-2</v>
      </c>
      <c r="CO813" s="8">
        <v>5.5207373271889404</v>
      </c>
      <c r="CP813" s="8">
        <v>73.948893407787693</v>
      </c>
      <c r="CQ813" s="8">
        <v>13.9324564634033</v>
      </c>
      <c r="CR813" s="1">
        <v>0.18840655784493501</v>
      </c>
      <c r="CS813" s="8">
        <v>-18.368835451931002</v>
      </c>
      <c r="CT813" s="1">
        <v>-0.24839905785522601</v>
      </c>
      <c r="CU813" s="8">
        <v>14.232795698924701</v>
      </c>
      <c r="CV813" s="8">
        <v>0</v>
      </c>
      <c r="CW813" s="8">
        <v>0</v>
      </c>
      <c r="CX813" s="1"/>
      <c r="CY813" s="8">
        <v>13.113072662086999</v>
      </c>
      <c r="CZ813" s="1"/>
      <c r="DA813" s="8">
        <v>0</v>
      </c>
      <c r="DB813" s="8"/>
      <c r="DC813" s="8"/>
      <c r="DD813" s="1"/>
      <c r="DE813" s="8"/>
      <c r="DF813" s="1"/>
      <c r="DG813" s="8"/>
      <c r="DH813" s="8"/>
      <c r="DI813" s="8"/>
      <c r="DJ813" s="1"/>
      <c r="DK813" s="8"/>
      <c r="DL813" s="1"/>
      <c r="DM813" s="8"/>
      <c r="DN813" s="8"/>
      <c r="DO813" s="8"/>
      <c r="DP813" s="1"/>
      <c r="DQ813" s="8"/>
      <c r="DR813" s="1"/>
      <c r="DS813" s="8"/>
      <c r="DT813" s="8"/>
      <c r="DU813" s="8"/>
      <c r="DV813" s="1"/>
      <c r="DW813" s="8"/>
      <c r="DX813" s="1"/>
      <c r="DY813" s="8"/>
      <c r="DZ813" s="8"/>
      <c r="EA813" s="8"/>
      <c r="EB813" s="1"/>
      <c r="EC813" s="8"/>
      <c r="ED813" s="1"/>
      <c r="EE813" s="8"/>
      <c r="EF813" s="8"/>
      <c r="EG813" s="8"/>
      <c r="EH813" s="1"/>
      <c r="EI813" s="8"/>
      <c r="EJ813" s="1"/>
      <c r="EK813" s="8"/>
      <c r="EL813" s="8"/>
      <c r="EM813" s="8"/>
      <c r="EN813" s="1"/>
      <c r="EO813" s="8"/>
      <c r="EP813" s="1"/>
      <c r="EQ813" s="8"/>
      <c r="ER813" s="8"/>
      <c r="ES813" s="8"/>
      <c r="ET813" s="1"/>
      <c r="EU813" s="8"/>
      <c r="EV813" s="1"/>
      <c r="EW813" s="8"/>
      <c r="EX813" s="8"/>
      <c r="EY813" s="8"/>
      <c r="EZ813" s="1"/>
      <c r="FA813" s="8"/>
      <c r="FB813" s="1"/>
      <c r="FC813" s="8"/>
      <c r="FD813" s="7">
        <v>0</v>
      </c>
      <c r="FE813" s="7">
        <v>0</v>
      </c>
      <c r="FF813" s="1"/>
      <c r="FG813" s="7">
        <v>0</v>
      </c>
      <c r="FH813" s="1"/>
      <c r="FI813" s="7">
        <v>0</v>
      </c>
      <c r="FJ813" s="7">
        <v>214.25729543165801</v>
      </c>
      <c r="FK813" s="7">
        <v>71.766372043155002</v>
      </c>
      <c r="FL813" s="1">
        <v>0.33495415826364</v>
      </c>
      <c r="FM813" s="7">
        <v>31.709612857615099</v>
      </c>
      <c r="FN813" s="1">
        <v>0.14799782100175701</v>
      </c>
      <c r="FO813" s="7">
        <v>23.349769585253501</v>
      </c>
      <c r="FP813" s="7">
        <v>73.948893407787693</v>
      </c>
      <c r="FQ813" s="7">
        <v>13.9324564634033</v>
      </c>
      <c r="FR813" s="1">
        <v>0.18840655784493501</v>
      </c>
      <c r="FS813" s="7">
        <v>-5.2557627898440096</v>
      </c>
      <c r="FT813" s="1">
        <v>-7.1072906539133104E-2</v>
      </c>
      <c r="FU813" s="7">
        <v>14.232795698924701</v>
      </c>
      <c r="FV813" s="7">
        <v>0</v>
      </c>
      <c r="FW813" s="7">
        <v>0</v>
      </c>
      <c r="FX813" s="1"/>
      <c r="FY813" s="7">
        <v>0</v>
      </c>
      <c r="FZ813" s="1"/>
      <c r="GA813" s="7">
        <v>0</v>
      </c>
      <c r="GB813" s="7">
        <v>0</v>
      </c>
      <c r="GC813" s="7">
        <v>0</v>
      </c>
      <c r="GD813" s="1"/>
      <c r="GE813" s="7">
        <v>0</v>
      </c>
      <c r="GF813" s="1"/>
      <c r="GG813" s="7">
        <v>0</v>
      </c>
      <c r="GH813" s="7">
        <v>0</v>
      </c>
      <c r="GI813" s="7">
        <v>0</v>
      </c>
      <c r="GJ813" s="1"/>
      <c r="GK813" s="7">
        <v>0</v>
      </c>
      <c r="GL813" s="1"/>
      <c r="GM813" s="7">
        <v>0</v>
      </c>
      <c r="GN813" s="7">
        <v>0</v>
      </c>
      <c r="GO813" s="7">
        <v>0</v>
      </c>
      <c r="GP813" s="1"/>
      <c r="GQ813" s="7">
        <v>0</v>
      </c>
      <c r="GR813" s="1"/>
      <c r="GS813" s="7">
        <v>0</v>
      </c>
      <c r="GT813" s="7">
        <v>0</v>
      </c>
      <c r="GU813" s="7">
        <v>0</v>
      </c>
      <c r="GV813" s="1"/>
      <c r="GW813" s="7">
        <v>0</v>
      </c>
      <c r="GX813" s="1"/>
      <c r="GY813" s="7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"/>
  <sheetViews>
    <sheetView showGridLines="0" workbookViewId="0">
      <selection activeCell="X3" sqref="X3 X3"/>
    </sheetView>
  </sheetViews>
  <sheetFormatPr defaultColWidth="9.1796875" defaultRowHeight="12" x14ac:dyDescent="0.3"/>
  <cols>
    <col min="1" max="1" width="44.08984375" style="24" customWidth="1"/>
    <col min="2" max="3" width="9.1796875" style="24" customWidth="1"/>
    <col min="4" max="24" width="10.54296875" style="24" bestFit="1" customWidth="1"/>
    <col min="25" max="25" width="2.1796875" style="24" customWidth="1"/>
    <col min="26" max="27" width="10.26953125" style="24" bestFit="1" customWidth="1"/>
    <col min="28" max="28" width="9.453125" style="24" bestFit="1" customWidth="1"/>
    <col min="29" max="29" width="2" style="24" customWidth="1"/>
    <col min="30" max="36" width="9.1796875" style="24" customWidth="1"/>
    <col min="37" max="38" width="10.54296875" style="24" bestFit="1" customWidth="1"/>
    <col min="39" max="39" width="9.1796875" style="24" customWidth="1"/>
    <col min="40" max="16384" width="9.1796875" style="24"/>
  </cols>
  <sheetData>
    <row r="1" spans="1:32" s="38" customFormat="1" ht="14.5" customHeight="1" x14ac:dyDescent="0.35">
      <c r="A1" s="42" t="s">
        <v>1750</v>
      </c>
    </row>
    <row r="2" spans="1:32" s="38" customFormat="1" ht="0.5" customHeight="1" x14ac:dyDescent="0.35">
      <c r="A2" s="59"/>
      <c r="B2" s="59"/>
      <c r="F2" s="43"/>
      <c r="G2" s="44"/>
      <c r="K2" s="44"/>
      <c r="AD2" s="60" t="s">
        <v>1751</v>
      </c>
      <c r="AE2" s="60"/>
      <c r="AF2" s="60"/>
    </row>
    <row r="3" spans="1:32" s="38" customFormat="1" ht="12" customHeight="1" x14ac:dyDescent="0.35">
      <c r="A3" s="41" t="s">
        <v>13</v>
      </c>
      <c r="B3" s="40" t="s">
        <v>1752</v>
      </c>
      <c r="C3" s="40" t="s">
        <v>1753</v>
      </c>
      <c r="D3" s="40" t="s">
        <v>1754</v>
      </c>
      <c r="E3" s="40" t="s">
        <v>1755</v>
      </c>
      <c r="F3" s="40" t="s">
        <v>1756</v>
      </c>
      <c r="G3" s="40" t="s">
        <v>1757</v>
      </c>
      <c r="H3" s="40" t="s">
        <v>1758</v>
      </c>
      <c r="I3" s="40" t="s">
        <v>1759</v>
      </c>
      <c r="J3" s="40" t="s">
        <v>1760</v>
      </c>
      <c r="K3" s="40" t="s">
        <v>1761</v>
      </c>
      <c r="L3" s="40" t="s">
        <v>1762</v>
      </c>
      <c r="M3" s="40" t="s">
        <v>1763</v>
      </c>
      <c r="N3" s="40" t="s">
        <v>1764</v>
      </c>
      <c r="O3" s="40" t="s">
        <v>1765</v>
      </c>
      <c r="P3" s="40" t="s">
        <v>1766</v>
      </c>
      <c r="Q3" s="40" t="s">
        <v>1767</v>
      </c>
      <c r="R3" s="40" t="s">
        <v>1768</v>
      </c>
      <c r="S3" s="40" t="s">
        <v>1769</v>
      </c>
      <c r="T3" s="40" t="s">
        <v>1770</v>
      </c>
      <c r="U3" s="40" t="s">
        <v>1771</v>
      </c>
      <c r="V3" s="40" t="s">
        <v>1772</v>
      </c>
      <c r="W3" s="40" t="s">
        <v>1773</v>
      </c>
      <c r="X3" s="40" t="s">
        <v>1774</v>
      </c>
      <c r="Z3" s="40" t="s">
        <v>1775</v>
      </c>
      <c r="AA3" s="40" t="s">
        <v>1776</v>
      </c>
      <c r="AB3" s="40" t="s">
        <v>1777</v>
      </c>
      <c r="AD3" s="40" t="s">
        <v>1775</v>
      </c>
      <c r="AE3" s="40" t="s">
        <v>1776</v>
      </c>
      <c r="AF3" s="40" t="s">
        <v>1777</v>
      </c>
    </row>
    <row r="4" spans="1:32" s="38" customFormat="1" ht="12" customHeight="1" x14ac:dyDescent="0.35">
      <c r="A4" s="22" t="s">
        <v>0</v>
      </c>
      <c r="B4" s="43">
        <f>'AccountWise_Revenue&amp;TopAccounts'!F2</f>
        <v>160437.6464643215</v>
      </c>
      <c r="C4" s="43">
        <f>'AccountWise_Revenue&amp;TopAccounts'!G2</f>
        <v>164772.793027826</v>
      </c>
      <c r="D4" s="43">
        <f>'AccountWise_Revenue&amp;TopAccounts'!H2</f>
        <v>159513.60526983364</v>
      </c>
      <c r="E4" s="43">
        <f>'AccountWise_Revenue&amp;TopAccounts'!I2</f>
        <v>172242.62909530531</v>
      </c>
      <c r="F4" s="43">
        <f>'AccountWise_Revenue&amp;TopAccounts'!J2</f>
        <v>177992.32390177232</v>
      </c>
      <c r="G4" s="43">
        <f>'AccountWise_Revenue&amp;TopAccounts'!K2</f>
        <v>181135.38823962139</v>
      </c>
      <c r="H4" s="43">
        <f>'AccountWise_Revenue&amp;TopAccounts'!L2</f>
        <v>179288.70085330328</v>
      </c>
      <c r="I4" s="43">
        <f>'AccountWise_Revenue&amp;TopAccounts'!M2</f>
        <v>173543.71807148785</v>
      </c>
      <c r="J4" s="43">
        <f>'AccountWise_Revenue&amp;TopAccounts'!N2</f>
        <v>156667.91295925266</v>
      </c>
      <c r="K4" s="43">
        <f>'AccountWise_Revenue&amp;TopAccounts'!O2</f>
        <v>153210.96391325517</v>
      </c>
      <c r="L4" s="43">
        <f>'AccountWise_Revenue&amp;TopAccounts'!P2</f>
        <v>160038.3999127539</v>
      </c>
      <c r="M4" s="43">
        <f>'AccountWise_Revenue&amp;TopAccounts'!Q2</f>
        <v>162809.32365848898</v>
      </c>
      <c r="N4" s="43">
        <f>'AccountWise_Revenue&amp;TopAccounts'!R2</f>
        <v>168973.01711959488</v>
      </c>
      <c r="O4" s="43">
        <f>'AccountWise_Revenue&amp;TopAccounts'!S2</f>
        <v>175229.71149111696</v>
      </c>
      <c r="P4" s="43">
        <f>'AccountWise_Revenue&amp;TopAccounts'!T2</f>
        <v>181981.45544468617</v>
      </c>
      <c r="Q4" s="43">
        <f>'AccountWise_Revenue&amp;TopAccounts'!U2</f>
        <v>179952.43612161782</v>
      </c>
      <c r="R4" s="43">
        <f>'AccountWise_Revenue&amp;TopAccounts'!V2</f>
        <v>183353.82862694692</v>
      </c>
      <c r="S4" s="43">
        <f>'AccountWise_Revenue&amp;TopAccounts'!W2</f>
        <v>194068.2613821727</v>
      </c>
      <c r="T4" s="43">
        <f>'AccountWise_Revenue&amp;TopAccounts'!X2</f>
        <v>195311.86321362492</v>
      </c>
      <c r="U4" s="43">
        <f>'AccountWise_Revenue&amp;TopAccounts'!Y2</f>
        <v>191214.96821469264</v>
      </c>
      <c r="V4" s="43">
        <f>'AccountWise_Revenue&amp;TopAccounts'!Z2</f>
        <v>196442.57117473945</v>
      </c>
      <c r="W4" s="43">
        <f>'AccountWise_Revenue&amp;TopAccounts'!AA2</f>
        <v>196093.46688939366</v>
      </c>
      <c r="X4" s="43">
        <f>'AccountWise_Revenue&amp;TopAccounts'!AB2</f>
        <v>127814.47997593872</v>
      </c>
      <c r="Z4" s="43">
        <f>SUM(N4:Q4)</f>
        <v>706136.62017701578</v>
      </c>
      <c r="AA4" s="43">
        <f>SUM(R4:U4)</f>
        <v>763948.92143743718</v>
      </c>
      <c r="AB4" s="43">
        <f>AA4-Z4</f>
        <v>57812.301260421402</v>
      </c>
    </row>
    <row r="5" spans="1:32" s="38" customFormat="1" ht="12" customHeight="1" x14ac:dyDescent="0.35">
      <c r="A5" s="22" t="s">
        <v>1</v>
      </c>
      <c r="B5" s="43">
        <f>'AccountWise_Revenue&amp;TopAccounts'!F3</f>
        <v>32482.289683413415</v>
      </c>
      <c r="C5" s="43">
        <f>'AccountWise_Revenue&amp;TopAccounts'!G3</f>
        <v>32771.915439602381</v>
      </c>
      <c r="D5" s="43">
        <f>'AccountWise_Revenue&amp;TopAccounts'!H3</f>
        <v>32725.051744570945</v>
      </c>
      <c r="E5" s="43">
        <f>'AccountWise_Revenue&amp;TopAccounts'!I3</f>
        <v>46472.443235926781</v>
      </c>
      <c r="F5" s="43">
        <f>'AccountWise_Revenue&amp;TopAccounts'!J3</f>
        <v>50957.614860195943</v>
      </c>
      <c r="G5" s="43">
        <f>'AccountWise_Revenue&amp;TopAccounts'!K3</f>
        <v>50299.506860928013</v>
      </c>
      <c r="H5" s="43">
        <f>'AccountWise_Revenue&amp;TopAccounts'!L3</f>
        <v>48683.351899692847</v>
      </c>
      <c r="I5" s="43">
        <f>'AccountWise_Revenue&amp;TopAccounts'!M3</f>
        <v>48825.877114104718</v>
      </c>
      <c r="J5" s="43">
        <f>'AccountWise_Revenue&amp;TopAccounts'!N3</f>
        <v>42031.685202592118</v>
      </c>
      <c r="K5" s="43">
        <f>'AccountWise_Revenue&amp;TopAccounts'!O3</f>
        <v>45014.233908728464</v>
      </c>
      <c r="L5" s="43">
        <f>'AccountWise_Revenue&amp;TopAccounts'!P3</f>
        <v>50472.767137051371</v>
      </c>
      <c r="M5" s="43">
        <f>'AccountWise_Revenue&amp;TopAccounts'!Q3</f>
        <v>48821.666719486311</v>
      </c>
      <c r="N5" s="43">
        <f>'AccountWise_Revenue&amp;TopAccounts'!R3</f>
        <v>49227.170077476003</v>
      </c>
      <c r="O5" s="43">
        <f>'AccountWise_Revenue&amp;TopAccounts'!S3</f>
        <v>55133.092727446856</v>
      </c>
      <c r="P5" s="43">
        <f>'AccountWise_Revenue&amp;TopAccounts'!T3</f>
        <v>55755.578305472212</v>
      </c>
      <c r="Q5" s="43">
        <f>'AccountWise_Revenue&amp;TopAccounts'!U3</f>
        <v>55833.086137675578</v>
      </c>
      <c r="R5" s="43">
        <f>'AccountWise_Revenue&amp;TopAccounts'!V3</f>
        <v>57429.054209337155</v>
      </c>
      <c r="S5" s="43">
        <f>'AccountWise_Revenue&amp;TopAccounts'!W3</f>
        <v>57044.95532126716</v>
      </c>
      <c r="T5" s="43">
        <f>'AccountWise_Revenue&amp;TopAccounts'!X3</f>
        <v>57589.293243042783</v>
      </c>
      <c r="U5" s="43">
        <f>'AccountWise_Revenue&amp;TopAccounts'!Y3</f>
        <v>53957.821976122585</v>
      </c>
      <c r="V5" s="43">
        <f>'AccountWise_Revenue&amp;TopAccounts'!Z3</f>
        <v>56287.810013828283</v>
      </c>
      <c r="W5" s="43">
        <f>'AccountWise_Revenue&amp;TopAccounts'!AA3</f>
        <v>55459.345297551517</v>
      </c>
      <c r="X5" s="43">
        <f>'AccountWise_Revenue&amp;TopAccounts'!AB3</f>
        <v>36087.908153085715</v>
      </c>
      <c r="Z5" s="43">
        <f>SUM(N5:Q5)</f>
        <v>215948.92724807066</v>
      </c>
      <c r="AA5" s="43">
        <f>SUM(R5:U5)</f>
        <v>226021.12474976969</v>
      </c>
      <c r="AB5" s="43">
        <f>AA5-Z5</f>
        <v>10072.197501699033</v>
      </c>
      <c r="AD5" s="44">
        <f>Z5/Z4</f>
        <v>0.30581748783108875</v>
      </c>
      <c r="AE5" s="44">
        <f>AA5/AA4</f>
        <v>0.29585894869056301</v>
      </c>
      <c r="AF5" s="44">
        <f>AE5-AD5</f>
        <v>-9.9585391405257462E-3</v>
      </c>
    </row>
    <row r="6" spans="1:32" s="38" customFormat="1" ht="12" customHeight="1" x14ac:dyDescent="0.35">
      <c r="A6" s="22" t="s">
        <v>2</v>
      </c>
      <c r="B6" s="43">
        <f>'AccountWise_Revenue&amp;TopAccounts'!F4</f>
        <v>127955.35678090787</v>
      </c>
      <c r="C6" s="43">
        <f>'AccountWise_Revenue&amp;TopAccounts'!G4</f>
        <v>132000.87758822384</v>
      </c>
      <c r="D6" s="43">
        <f>'AccountWise_Revenue&amp;TopAccounts'!H4</f>
        <v>126788.55352526277</v>
      </c>
      <c r="E6" s="43">
        <f>'AccountWise_Revenue&amp;TopAccounts'!I4</f>
        <v>125770.18585937853</v>
      </c>
      <c r="F6" s="43">
        <f>'AccountWise_Revenue&amp;TopAccounts'!J4</f>
        <v>127034.70904157628</v>
      </c>
      <c r="G6" s="43">
        <f>'AccountWise_Revenue&amp;TopAccounts'!K4</f>
        <v>130835.88137869306</v>
      </c>
      <c r="H6" s="43">
        <f>'AccountWise_Revenue&amp;TopAccounts'!L4</f>
        <v>130605.34895361027</v>
      </c>
      <c r="I6" s="43">
        <f>'AccountWise_Revenue&amp;TopAccounts'!M4</f>
        <v>124717.84095738335</v>
      </c>
      <c r="J6" s="43">
        <f>'AccountWise_Revenue&amp;TopAccounts'!N4</f>
        <v>114636.22775666039</v>
      </c>
      <c r="K6" s="43">
        <f>'AccountWise_Revenue&amp;TopAccounts'!O4</f>
        <v>108196.73000452654</v>
      </c>
      <c r="L6" s="43">
        <f>'AccountWise_Revenue&amp;TopAccounts'!P4</f>
        <v>109565.63277570238</v>
      </c>
      <c r="M6" s="43">
        <f>'AccountWise_Revenue&amp;TopAccounts'!Q4</f>
        <v>113987.65693900245</v>
      </c>
      <c r="N6" s="43">
        <f>'AccountWise_Revenue&amp;TopAccounts'!R4</f>
        <v>119745.84704211893</v>
      </c>
      <c r="O6" s="43">
        <f>'AccountWise_Revenue&amp;TopAccounts'!S4</f>
        <v>120096.61876367003</v>
      </c>
      <c r="P6" s="43">
        <f>'AccountWise_Revenue&amp;TopAccounts'!T4</f>
        <v>126225.87713921382</v>
      </c>
      <c r="Q6" s="43">
        <f>'AccountWise_Revenue&amp;TopAccounts'!U4</f>
        <v>124119.3499839423</v>
      </c>
      <c r="R6" s="43">
        <f>'AccountWise_Revenue&amp;TopAccounts'!V4</f>
        <v>125924.77441760997</v>
      </c>
      <c r="S6" s="43">
        <f>'AccountWise_Revenue&amp;TopAccounts'!W4</f>
        <v>137023.30606090542</v>
      </c>
      <c r="T6" s="43">
        <f>'AccountWise_Revenue&amp;TopAccounts'!X4</f>
        <v>137722.56997058218</v>
      </c>
      <c r="U6" s="43">
        <f>'AccountWise_Revenue&amp;TopAccounts'!Y4</f>
        <v>137257.14623857013</v>
      </c>
      <c r="V6" s="43">
        <f>'AccountWise_Revenue&amp;TopAccounts'!Z4</f>
        <v>140154.76116091109</v>
      </c>
      <c r="W6" s="43">
        <f>'AccountWise_Revenue&amp;TopAccounts'!AA4</f>
        <v>140634.12159184212</v>
      </c>
      <c r="X6" s="43">
        <f>'AccountWise_Revenue&amp;TopAccounts'!AB4</f>
        <v>91726.571822853104</v>
      </c>
      <c r="Z6" s="43">
        <f>SUM(N6:Q6)</f>
        <v>490187.69292894506</v>
      </c>
      <c r="AA6" s="43">
        <f>SUM(R6:U6)</f>
        <v>537927.79668766761</v>
      </c>
      <c r="AB6" s="43">
        <f>AA6-Z6</f>
        <v>47740.103758722544</v>
      </c>
      <c r="AD6" s="44">
        <f>Z6/Z4</f>
        <v>0.69418251216891114</v>
      </c>
      <c r="AE6" s="44">
        <f>AA6/AA4</f>
        <v>0.70414105130943716</v>
      </c>
      <c r="AF6" s="44">
        <f>AE6-AD6</f>
        <v>9.9585391405260237E-3</v>
      </c>
    </row>
    <row r="7" spans="1:32" s="38" customFormat="1" ht="15" customHeight="1" x14ac:dyDescent="0.35">
      <c r="A7" s="22" t="s">
        <v>1778</v>
      </c>
      <c r="C7" s="44">
        <f t="shared" ref="C7:X7" si="0">C4/B4-1</f>
        <v>2.7020756406250124E-2</v>
      </c>
      <c r="D7" s="44">
        <f t="shared" si="0"/>
        <v>-3.191781641465663E-2</v>
      </c>
      <c r="E7" s="44">
        <f t="shared" si="0"/>
        <v>7.9798985195897343E-2</v>
      </c>
      <c r="F7" s="44">
        <f t="shared" si="0"/>
        <v>3.3381369273489225E-2</v>
      </c>
      <c r="G7" s="44">
        <f t="shared" si="0"/>
        <v>1.7658426323955423E-2</v>
      </c>
      <c r="H7" s="44">
        <f t="shared" si="0"/>
        <v>-1.0195066818611709E-2</v>
      </c>
      <c r="I7" s="44">
        <f t="shared" si="0"/>
        <v>-3.2043194883296433E-2</v>
      </c>
      <c r="J7" s="44">
        <f t="shared" si="0"/>
        <v>-9.7242385375675422E-2</v>
      </c>
      <c r="K7" s="44">
        <f t="shared" si="0"/>
        <v>-2.206545667648363E-2</v>
      </c>
      <c r="L7" s="44">
        <f t="shared" si="0"/>
        <v>4.4562319987519139E-2</v>
      </c>
      <c r="M7" s="44">
        <f t="shared" si="0"/>
        <v>1.7314118031957815E-2</v>
      </c>
      <c r="N7" s="44">
        <f t="shared" si="0"/>
        <v>3.7858356773442292E-2</v>
      </c>
      <c r="O7" s="44">
        <f t="shared" si="0"/>
        <v>3.7027772115199697E-2</v>
      </c>
      <c r="P7" s="44">
        <f t="shared" si="0"/>
        <v>3.8530817040759002E-2</v>
      </c>
      <c r="Q7" s="44">
        <f t="shared" si="0"/>
        <v>-1.114959388642256E-2</v>
      </c>
      <c r="R7" s="44">
        <f t="shared" si="0"/>
        <v>1.8901619664822622E-2</v>
      </c>
      <c r="S7" s="44">
        <f t="shared" si="0"/>
        <v>5.8435827795150219E-2</v>
      </c>
      <c r="T7" s="44">
        <f t="shared" si="0"/>
        <v>6.4080639595325284E-3</v>
      </c>
      <c r="U7" s="44">
        <f t="shared" si="0"/>
        <v>-2.0976170784112846E-2</v>
      </c>
      <c r="V7" s="44">
        <f t="shared" si="0"/>
        <v>2.7338879423797868E-2</v>
      </c>
      <c r="W7" s="44">
        <f t="shared" si="0"/>
        <v>-1.7771315212284922E-3</v>
      </c>
      <c r="X7" s="44">
        <f t="shared" si="0"/>
        <v>-0.34819613318360898</v>
      </c>
      <c r="AA7" s="44">
        <f>AA4/Z4-1</f>
        <v>8.1871269112100187E-2</v>
      </c>
      <c r="AB7" s="44"/>
    </row>
    <row r="8" spans="1:32" s="38" customFormat="1" ht="15" customHeight="1" x14ac:dyDescent="0.35">
      <c r="A8" s="22" t="s">
        <v>1779</v>
      </c>
      <c r="C8" s="44">
        <f t="shared" ref="C8:X8" si="1">C5/B5-1</f>
        <v>8.916420579084372E-3</v>
      </c>
      <c r="D8" s="44">
        <f t="shared" si="1"/>
        <v>-1.4299956045537021E-3</v>
      </c>
      <c r="E8" s="44">
        <f t="shared" si="1"/>
        <v>0.42008769302057769</v>
      </c>
      <c r="F8" s="44">
        <f t="shared" si="1"/>
        <v>9.6512498847957762E-2</v>
      </c>
      <c r="G8" s="44">
        <f t="shared" si="1"/>
        <v>-1.2914811673848448E-2</v>
      </c>
      <c r="H8" s="44">
        <f t="shared" si="1"/>
        <v>-3.213063232813862E-2</v>
      </c>
      <c r="I8" s="44">
        <f t="shared" si="1"/>
        <v>2.9275965776869306E-3</v>
      </c>
      <c r="J8" s="44">
        <f t="shared" si="1"/>
        <v>-0.13915145642206816</v>
      </c>
      <c r="K8" s="44">
        <f t="shared" si="1"/>
        <v>7.0959531880782301E-2</v>
      </c>
      <c r="L8" s="44">
        <f t="shared" si="1"/>
        <v>0.12126238201433592</v>
      </c>
      <c r="M8" s="44">
        <f t="shared" si="1"/>
        <v>-3.2712698574297261E-2</v>
      </c>
      <c r="N8" s="44">
        <f t="shared" si="1"/>
        <v>8.3058073440955837E-3</v>
      </c>
      <c r="O8" s="44">
        <f t="shared" si="1"/>
        <v>0.11997282477696447</v>
      </c>
      <c r="P8" s="44">
        <f t="shared" si="1"/>
        <v>1.1290597846608019E-2</v>
      </c>
      <c r="Q8" s="44">
        <f t="shared" si="1"/>
        <v>1.3901359210861663E-3</v>
      </c>
      <c r="R8" s="44">
        <f t="shared" si="1"/>
        <v>2.8584629331184885E-2</v>
      </c>
      <c r="S8" s="44">
        <f t="shared" si="1"/>
        <v>-6.6882328702454474E-3</v>
      </c>
      <c r="T8" s="44">
        <f t="shared" si="1"/>
        <v>9.542262216001518E-3</v>
      </c>
      <c r="U8" s="44">
        <f t="shared" si="1"/>
        <v>-6.3058097476459407E-2</v>
      </c>
      <c r="V8" s="44">
        <f t="shared" si="1"/>
        <v>4.3181654714246287E-2</v>
      </c>
      <c r="W8" s="44">
        <f t="shared" si="1"/>
        <v>-1.471836825901085E-2</v>
      </c>
      <c r="X8" s="44">
        <f t="shared" si="1"/>
        <v>-0.34929076498349931</v>
      </c>
      <c r="AA8" s="44">
        <f>AA5/Z5-1</f>
        <v>4.6641572292362543E-2</v>
      </c>
      <c r="AB8" s="44"/>
    </row>
    <row r="9" spans="1:32" s="38" customFormat="1" ht="15" customHeight="1" x14ac:dyDescent="0.35">
      <c r="A9" s="22" t="s">
        <v>1780</v>
      </c>
      <c r="C9" s="44">
        <f t="shared" ref="C9:X9" si="2">C6/B6-1</f>
        <v>3.1616658411909526E-2</v>
      </c>
      <c r="D9" s="44">
        <f t="shared" si="2"/>
        <v>-3.9487040981809884E-2</v>
      </c>
      <c r="E9" s="44">
        <f t="shared" si="2"/>
        <v>-8.0320158056013113E-3</v>
      </c>
      <c r="F9" s="44">
        <f t="shared" si="2"/>
        <v>1.0054236411891626E-2</v>
      </c>
      <c r="G9" s="44">
        <f t="shared" si="2"/>
        <v>2.9922313089037145E-2</v>
      </c>
      <c r="H9" s="44">
        <f t="shared" si="2"/>
        <v>-1.7619969587359119E-3</v>
      </c>
      <c r="I9" s="44">
        <f t="shared" si="2"/>
        <v>-4.5078613114981292E-2</v>
      </c>
      <c r="J9" s="44">
        <f t="shared" si="2"/>
        <v>-8.0835373057555504E-2</v>
      </c>
      <c r="K9" s="44">
        <f t="shared" si="2"/>
        <v>-5.6173322152601179E-2</v>
      </c>
      <c r="L9" s="44">
        <f t="shared" si="2"/>
        <v>1.2651979141315772E-2</v>
      </c>
      <c r="M9" s="44">
        <f t="shared" si="2"/>
        <v>4.0359591336022627E-2</v>
      </c>
      <c r="N9" s="44">
        <f t="shared" si="2"/>
        <v>5.0515908983003399E-2</v>
      </c>
      <c r="O9" s="44">
        <f t="shared" si="2"/>
        <v>2.9293017688347689E-3</v>
      </c>
      <c r="P9" s="44">
        <f t="shared" si="2"/>
        <v>5.1036061120131482E-2</v>
      </c>
      <c r="Q9" s="44">
        <f t="shared" si="2"/>
        <v>-1.6688552323928296E-2</v>
      </c>
      <c r="R9" s="44">
        <f t="shared" si="2"/>
        <v>1.4545874063159658E-2</v>
      </c>
      <c r="S9" s="44">
        <f t="shared" si="2"/>
        <v>8.8136204290419462E-2</v>
      </c>
      <c r="T9" s="44">
        <f t="shared" si="2"/>
        <v>5.1032479786026208E-3</v>
      </c>
      <c r="U9" s="44">
        <f t="shared" si="2"/>
        <v>-3.379429617901164E-3</v>
      </c>
      <c r="V9" s="44">
        <f t="shared" si="2"/>
        <v>2.1110849247182761E-2</v>
      </c>
      <c r="W9" s="44">
        <f t="shared" si="2"/>
        <v>3.4202222383346026E-3</v>
      </c>
      <c r="X9" s="44">
        <f t="shared" si="2"/>
        <v>-0.34776446295822738</v>
      </c>
      <c r="AA9" s="44">
        <f>AA6/Z6-1</f>
        <v>9.7391477687797989E-2</v>
      </c>
      <c r="AB9" s="44"/>
    </row>
    <row r="10" spans="1:32" x14ac:dyDescent="0.3">
      <c r="C10" s="44"/>
      <c r="D10" s="44"/>
      <c r="E10" s="44"/>
      <c r="F10" s="44"/>
      <c r="G10" s="44"/>
      <c r="H10" s="44"/>
      <c r="I10" s="44"/>
      <c r="J10" s="44"/>
      <c r="K10" s="44"/>
      <c r="S10" s="44"/>
      <c r="T10" s="44"/>
      <c r="U10" s="44"/>
      <c r="V10" s="44"/>
      <c r="W10" s="44"/>
      <c r="X10" s="44"/>
    </row>
  </sheetData>
  <mergeCells count="2">
    <mergeCell ref="A2:B2"/>
    <mergeCell ref="AD2:AF2"/>
  </mergeCells>
  <conditionalFormatting sqref="B3:B10">
    <cfRule type="cellIs" dxfId="15" priority="1" operator="lessThan">
      <formula>0</formula>
    </cfRule>
  </conditionalFormatting>
  <conditionalFormatting sqref="C7:C10">
    <cfRule type="cellIs" dxfId="14" priority="2" operator="lessThan">
      <formula>0</formula>
    </cfRule>
  </conditionalFormatting>
  <conditionalFormatting sqref="C3:L6">
    <cfRule type="cellIs" dxfId="13" priority="3" operator="lessThan">
      <formula>0</formula>
    </cfRule>
  </conditionalFormatting>
  <conditionalFormatting sqref="D10:K10">
    <cfRule type="cellIs" dxfId="12" priority="4" operator="lessThan">
      <formula>0</formula>
    </cfRule>
  </conditionalFormatting>
  <conditionalFormatting sqref="D7:L9">
    <cfRule type="cellIs" dxfId="11" priority="5" operator="lessThan">
      <formula>0</formula>
    </cfRule>
  </conditionalFormatting>
  <conditionalFormatting sqref="M3:R9">
    <cfRule type="cellIs" dxfId="10" priority="6" operator="lessThan">
      <formula>0</formula>
    </cfRule>
  </conditionalFormatting>
  <conditionalFormatting sqref="S3:Z10">
    <cfRule type="cellIs" dxfId="9" priority="7" operator="lessThan">
      <formula>0</formula>
    </cfRule>
  </conditionalFormatting>
  <conditionalFormatting sqref="AA3:AA9">
    <cfRule type="cellIs" dxfId="8" priority="8" operator="lessThan">
      <formula>0</formula>
    </cfRule>
  </conditionalFormatting>
  <conditionalFormatting sqref="AB3">
    <cfRule type="cellIs" dxfId="7" priority="9" operator="lessThan">
      <formula>0</formula>
    </cfRule>
  </conditionalFormatting>
  <conditionalFormatting sqref="AB7:AB9">
    <cfRule type="cellIs" dxfId="6" priority="10" operator="lessThan">
      <formula>0</formula>
    </cfRule>
  </conditionalFormatting>
  <conditionalFormatting sqref="AD3:AF3">
    <cfRule type="cellIs" dxfId="5" priority="11" operator="less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"/>
  <sheetViews>
    <sheetView showGridLines="0" workbookViewId="0">
      <selection activeCell="B3" sqref="B3 B3:X7"/>
    </sheetView>
  </sheetViews>
  <sheetFormatPr defaultColWidth="9.1796875" defaultRowHeight="12" x14ac:dyDescent="0.3"/>
  <cols>
    <col min="1" max="1" width="27.453125" style="24" customWidth="1"/>
    <col min="2" max="3" width="9.1796875" style="24" customWidth="1"/>
    <col min="4" max="24" width="10.54296875" style="24" bestFit="1" customWidth="1"/>
    <col min="25" max="25" width="3.7265625" style="24" customWidth="1"/>
    <col min="26" max="28" width="10.26953125" style="24" bestFit="1" customWidth="1"/>
    <col min="29" max="36" width="9.1796875" style="24" customWidth="1"/>
    <col min="37" max="38" width="10.54296875" style="24" bestFit="1" customWidth="1"/>
    <col min="39" max="39" width="9.1796875" style="24" customWidth="1"/>
    <col min="40" max="16384" width="9.1796875" style="24"/>
  </cols>
  <sheetData>
    <row r="1" spans="1:28" s="38" customFormat="1" ht="14.5" customHeight="1" x14ac:dyDescent="0.35">
      <c r="A1" s="46" t="s">
        <v>1750</v>
      </c>
    </row>
    <row r="2" spans="1:28" s="38" customFormat="1" ht="12" customHeight="1" x14ac:dyDescent="0.35">
      <c r="A2" s="41" t="s">
        <v>13</v>
      </c>
      <c r="B2" s="40" t="s">
        <v>1752</v>
      </c>
      <c r="C2" s="40" t="s">
        <v>1753</v>
      </c>
      <c r="D2" s="40" t="s">
        <v>1754</v>
      </c>
      <c r="E2" s="40" t="s">
        <v>1755</v>
      </c>
      <c r="F2" s="40" t="s">
        <v>1756</v>
      </c>
      <c r="G2" s="40" t="s">
        <v>1757</v>
      </c>
      <c r="H2" s="40" t="s">
        <v>1758</v>
      </c>
      <c r="I2" s="40" t="s">
        <v>1759</v>
      </c>
      <c r="J2" s="40" t="s">
        <v>1760</v>
      </c>
      <c r="K2" s="40" t="s">
        <v>1761</v>
      </c>
      <c r="L2" s="40" t="s">
        <v>1762</v>
      </c>
      <c r="M2" s="40" t="s">
        <v>1763</v>
      </c>
      <c r="N2" s="40" t="s">
        <v>1764</v>
      </c>
      <c r="O2" s="40" t="s">
        <v>1765</v>
      </c>
      <c r="P2" s="40" t="s">
        <v>1766</v>
      </c>
      <c r="Q2" s="40" t="s">
        <v>1767</v>
      </c>
      <c r="R2" s="40" t="s">
        <v>1768</v>
      </c>
      <c r="S2" s="40" t="s">
        <v>1769</v>
      </c>
      <c r="T2" s="40" t="s">
        <v>1770</v>
      </c>
      <c r="U2" s="40" t="s">
        <v>1771</v>
      </c>
      <c r="V2" s="40" t="s">
        <v>1781</v>
      </c>
      <c r="W2" s="40" t="s">
        <v>1782</v>
      </c>
      <c r="X2" s="40" t="s">
        <v>1783</v>
      </c>
      <c r="Z2" s="40" t="s">
        <v>1775</v>
      </c>
      <c r="AA2" s="40" t="s">
        <v>1776</v>
      </c>
      <c r="AB2" s="40" t="s">
        <v>1777</v>
      </c>
    </row>
    <row r="3" spans="1:28" s="38" customFormat="1" ht="12" customHeight="1" x14ac:dyDescent="0.35">
      <c r="A3" s="22" t="s">
        <v>0</v>
      </c>
      <c r="B3" s="43">
        <v>160437.64646432101</v>
      </c>
      <c r="C3" s="43">
        <v>164772.793027826</v>
      </c>
      <c r="D3" s="43">
        <v>159513.60526983399</v>
      </c>
      <c r="E3" s="43">
        <v>172242.62909530499</v>
      </c>
      <c r="F3" s="43">
        <v>177992.323901772</v>
      </c>
      <c r="G3" s="43">
        <v>181135.38823962101</v>
      </c>
      <c r="H3" s="43">
        <v>179288.70085330299</v>
      </c>
      <c r="I3" s="43">
        <v>173543.71807148799</v>
      </c>
      <c r="J3" s="43">
        <v>156667.91295925301</v>
      </c>
      <c r="K3" s="43">
        <v>153210.96391325499</v>
      </c>
      <c r="L3" s="43">
        <v>160038.39991275399</v>
      </c>
      <c r="M3" s="43">
        <v>162809.32365848901</v>
      </c>
      <c r="N3" s="43">
        <v>168973.017119595</v>
      </c>
      <c r="O3" s="43">
        <v>175229.71149111699</v>
      </c>
      <c r="P3" s="43">
        <v>181981.455444686</v>
      </c>
      <c r="Q3" s="43">
        <v>179952.436121618</v>
      </c>
      <c r="R3" s="43">
        <v>183353.82862694701</v>
      </c>
      <c r="S3" s="43">
        <v>194068.26138217299</v>
      </c>
      <c r="T3" s="43">
        <v>195311.86321362501</v>
      </c>
      <c r="U3" s="43">
        <v>191214.96821469301</v>
      </c>
      <c r="V3" s="43">
        <v>196442.57117473899</v>
      </c>
      <c r="W3" s="43">
        <v>196093.46688939401</v>
      </c>
      <c r="X3" s="43">
        <v>127814.479975939</v>
      </c>
      <c r="Z3" s="43">
        <f>SUM(N3:Q3)</f>
        <v>706136.62017701601</v>
      </c>
      <c r="AA3" s="43">
        <f>SUM(R3:U3)</f>
        <v>763948.921437438</v>
      </c>
      <c r="AB3" s="45">
        <f>AA3-Z3</f>
        <v>57812.301260421984</v>
      </c>
    </row>
    <row r="4" spans="1:28" s="38" customFormat="1" ht="12" customHeight="1" x14ac:dyDescent="0.35">
      <c r="A4" s="22" t="s">
        <v>1784</v>
      </c>
      <c r="B4" s="43">
        <v>76435.589430235603</v>
      </c>
      <c r="C4" s="43">
        <v>76217.871501139001</v>
      </c>
      <c r="D4" s="43">
        <v>70887.348988947095</v>
      </c>
      <c r="E4" s="43">
        <v>84447.885039056797</v>
      </c>
      <c r="F4" s="43">
        <v>87133.069309921106</v>
      </c>
      <c r="G4" s="43">
        <v>90736.720122118204</v>
      </c>
      <c r="H4" s="43">
        <v>86433.988190304706</v>
      </c>
      <c r="I4" s="43">
        <v>84957.308471490702</v>
      </c>
      <c r="J4" s="43">
        <v>73049.963916609297</v>
      </c>
      <c r="K4" s="43">
        <v>73358.307255495703</v>
      </c>
      <c r="L4" s="43">
        <v>76674.280131918204</v>
      </c>
      <c r="M4" s="43">
        <v>78157.9787178603</v>
      </c>
      <c r="N4" s="43">
        <v>79513.871304023603</v>
      </c>
      <c r="O4" s="43">
        <v>81445.165544322401</v>
      </c>
      <c r="P4" s="43">
        <v>81304.622417869803</v>
      </c>
      <c r="Q4" s="43">
        <v>78834.691852851407</v>
      </c>
      <c r="R4" s="43">
        <v>79193.0208131463</v>
      </c>
      <c r="S4" s="43">
        <v>83276.288385707798</v>
      </c>
      <c r="T4" s="43">
        <v>85039.715325368103</v>
      </c>
      <c r="U4" s="43">
        <v>81081.797693674103</v>
      </c>
      <c r="V4" s="43">
        <v>85738.399876661599</v>
      </c>
      <c r="W4" s="43">
        <v>85806.610173807596</v>
      </c>
      <c r="X4" s="43">
        <v>56752.5458288804</v>
      </c>
      <c r="Z4" s="43">
        <f>SUM(N4:Q4)</f>
        <v>321098.35111906723</v>
      </c>
      <c r="AA4" s="43">
        <f>SUM(R4:U4)</f>
        <v>328590.82221789629</v>
      </c>
      <c r="AB4" s="45">
        <f>AA4-Z4</f>
        <v>7492.4710988290608</v>
      </c>
    </row>
    <row r="5" spans="1:28" s="38" customFormat="1" ht="12" customHeight="1" x14ac:dyDescent="0.35">
      <c r="A5" s="22" t="s">
        <v>1785</v>
      </c>
      <c r="B5" s="43">
        <v>25233.265175074001</v>
      </c>
      <c r="C5" s="43">
        <v>24885.6530470293</v>
      </c>
      <c r="D5" s="43">
        <v>26866.766671672001</v>
      </c>
      <c r="E5" s="43">
        <v>28005.180470042302</v>
      </c>
      <c r="F5" s="43">
        <v>29999.135866835</v>
      </c>
      <c r="G5" s="43">
        <v>32307.339411449298</v>
      </c>
      <c r="H5" s="43">
        <v>32850.790026016301</v>
      </c>
      <c r="I5" s="43">
        <v>31199.138303537598</v>
      </c>
      <c r="J5" s="43">
        <v>28650.347606357001</v>
      </c>
      <c r="K5" s="43">
        <v>26224.207957156199</v>
      </c>
      <c r="L5" s="43">
        <v>30594.134236630802</v>
      </c>
      <c r="M5" s="43">
        <v>30709.4365420168</v>
      </c>
      <c r="N5" s="43">
        <v>29726.455603954098</v>
      </c>
      <c r="O5" s="43">
        <v>32167.063344037699</v>
      </c>
      <c r="P5" s="43">
        <v>34423.025033154103</v>
      </c>
      <c r="Q5" s="43">
        <v>37242.424537741703</v>
      </c>
      <c r="R5" s="43">
        <v>39398.179184448301</v>
      </c>
      <c r="S5" s="43">
        <v>40610.722762051599</v>
      </c>
      <c r="T5" s="43">
        <v>39373.622369587698</v>
      </c>
      <c r="U5" s="43">
        <v>38259.840987367897</v>
      </c>
      <c r="V5" s="43">
        <v>38257.566739461203</v>
      </c>
      <c r="W5" s="43">
        <v>36885.119965076097</v>
      </c>
      <c r="X5" s="43">
        <v>22431.868585775199</v>
      </c>
      <c r="Z5" s="43">
        <f>SUM(N5:Q5)</f>
        <v>133558.96851888759</v>
      </c>
      <c r="AA5" s="43">
        <f>SUM(R5:U5)</f>
        <v>157642.3653034555</v>
      </c>
      <c r="AB5" s="45">
        <f>AA5-Z5</f>
        <v>24083.396784567914</v>
      </c>
    </row>
    <row r="6" spans="1:28" s="38" customFormat="1" ht="15" customHeight="1" x14ac:dyDescent="0.35">
      <c r="A6" s="22" t="s">
        <v>1786</v>
      </c>
      <c r="B6" s="43">
        <v>12075.723194497001</v>
      </c>
      <c r="C6" s="43">
        <v>18876.430793612701</v>
      </c>
      <c r="D6" s="43">
        <v>18570.130549088899</v>
      </c>
      <c r="E6" s="43">
        <v>18495.047346173498</v>
      </c>
      <c r="F6" s="43">
        <v>19500.595895996801</v>
      </c>
      <c r="G6" s="43">
        <v>17555.9177082354</v>
      </c>
      <c r="H6" s="43">
        <v>19021.732811614998</v>
      </c>
      <c r="I6" s="43">
        <v>15685.248127962301</v>
      </c>
      <c r="J6" s="43">
        <v>15848.6497819141</v>
      </c>
      <c r="K6" s="43">
        <v>15696.9749902237</v>
      </c>
      <c r="L6" s="43">
        <v>15073.9308949853</v>
      </c>
      <c r="M6" s="43">
        <v>14975.496184957499</v>
      </c>
      <c r="N6" s="43">
        <v>15557.839999640501</v>
      </c>
      <c r="O6" s="43">
        <v>17140.538902628501</v>
      </c>
      <c r="P6" s="43">
        <v>21226.782818120599</v>
      </c>
      <c r="Q6" s="43">
        <v>20638.6742286853</v>
      </c>
      <c r="R6" s="43">
        <v>21480.766653365401</v>
      </c>
      <c r="S6" s="43">
        <v>22399.4549256477</v>
      </c>
      <c r="T6" s="43">
        <v>23698.8260094049</v>
      </c>
      <c r="U6" s="43">
        <v>22963.273358766201</v>
      </c>
      <c r="V6" s="43">
        <v>22974.7350199471</v>
      </c>
      <c r="W6" s="43">
        <v>23954.946647330999</v>
      </c>
      <c r="X6" s="43">
        <v>16411.055638899899</v>
      </c>
      <c r="Z6" s="43">
        <f>SUM(N6:Q6)</f>
        <v>74563.835949074899</v>
      </c>
      <c r="AA6" s="43">
        <f>SUM(R6:U6)</f>
        <v>90542.320947184198</v>
      </c>
      <c r="AB6" s="45">
        <f>AA6-Z6</f>
        <v>15978.484998109299</v>
      </c>
    </row>
    <row r="7" spans="1:28" s="38" customFormat="1" ht="15" customHeight="1" x14ac:dyDescent="0.35">
      <c r="A7" s="22" t="s">
        <v>1787</v>
      </c>
      <c r="B7" s="43">
        <v>46693.0686645147</v>
      </c>
      <c r="C7" s="43">
        <v>44792.837686045197</v>
      </c>
      <c r="D7" s="43">
        <v>43189.359060125702</v>
      </c>
      <c r="E7" s="43">
        <v>41294.516240032601</v>
      </c>
      <c r="F7" s="43">
        <v>41359.522829019399</v>
      </c>
      <c r="G7" s="43">
        <v>40535.410997818202</v>
      </c>
      <c r="H7" s="43">
        <v>40982.189825367102</v>
      </c>
      <c r="I7" s="43">
        <v>41702.023168497399</v>
      </c>
      <c r="J7" s="43">
        <v>39118.951654372097</v>
      </c>
      <c r="K7" s="43">
        <v>37931.473710379403</v>
      </c>
      <c r="L7" s="43">
        <v>37696.054649219397</v>
      </c>
      <c r="M7" s="43">
        <v>38966.412213654403</v>
      </c>
      <c r="N7" s="43">
        <v>44174.850211976896</v>
      </c>
      <c r="O7" s="43">
        <v>44476.9437001283</v>
      </c>
      <c r="P7" s="43">
        <v>45027.025175541603</v>
      </c>
      <c r="Q7" s="43">
        <v>43236.645502339597</v>
      </c>
      <c r="R7" s="43">
        <v>43281.861975987202</v>
      </c>
      <c r="S7" s="43">
        <v>47781.7953087653</v>
      </c>
      <c r="T7" s="43">
        <v>47199.699509264203</v>
      </c>
      <c r="U7" s="43">
        <v>48910.056174884499</v>
      </c>
      <c r="V7" s="43">
        <v>49471.869538669504</v>
      </c>
      <c r="W7" s="43">
        <v>49446.790103179002</v>
      </c>
      <c r="X7" s="43">
        <v>32219.009922383299</v>
      </c>
      <c r="Z7" s="43">
        <f>SUM(N7:Q7)</f>
        <v>176915.46458998643</v>
      </c>
      <c r="AA7" s="43">
        <f>SUM(R7:U7)</f>
        <v>187173.41296890119</v>
      </c>
      <c r="AB7" s="45">
        <f>AA7-Z7</f>
        <v>10257.948378914763</v>
      </c>
    </row>
    <row r="8" spans="1:28" s="38" customFormat="1" ht="15" customHeight="1" x14ac:dyDescent="0.35">
      <c r="A8" s="47" t="s">
        <v>1788</v>
      </c>
      <c r="C8" s="44">
        <f t="shared" ref="C8:X8" si="0">C4/B4-1</f>
        <v>-2.8483842503146395E-3</v>
      </c>
      <c r="D8" s="44">
        <f t="shared" si="0"/>
        <v>-6.9937960837862634E-2</v>
      </c>
      <c r="E8" s="44">
        <f t="shared" si="0"/>
        <v>0.19129698378513327</v>
      </c>
      <c r="F8" s="44">
        <f t="shared" si="0"/>
        <v>3.1796939255760215E-2</v>
      </c>
      <c r="G8" s="44">
        <f t="shared" si="0"/>
        <v>4.1358015283260219E-2</v>
      </c>
      <c r="H8" s="44">
        <f t="shared" si="0"/>
        <v>-4.7419963230130646E-2</v>
      </c>
      <c r="I8" s="44">
        <f t="shared" si="0"/>
        <v>-1.708447972529914E-2</v>
      </c>
      <c r="J8" s="44">
        <f t="shared" si="0"/>
        <v>-0.14015680074042336</v>
      </c>
      <c r="K8" s="44">
        <f t="shared" si="0"/>
        <v>4.2209923503644386E-3</v>
      </c>
      <c r="L8" s="44">
        <f t="shared" si="0"/>
        <v>4.5202418110241727E-2</v>
      </c>
      <c r="M8" s="44">
        <f t="shared" si="0"/>
        <v>1.9350668612595934E-2</v>
      </c>
      <c r="N8" s="44">
        <f t="shared" si="0"/>
        <v>1.734810199043002E-2</v>
      </c>
      <c r="O8" s="44">
        <f t="shared" si="0"/>
        <v>2.4288771363105255E-2</v>
      </c>
      <c r="P8" s="44">
        <f t="shared" si="0"/>
        <v>-1.7256165607044682E-3</v>
      </c>
      <c r="Q8" s="44">
        <f t="shared" si="0"/>
        <v>-3.0378722532207858E-2</v>
      </c>
      <c r="R8" s="44">
        <f t="shared" si="0"/>
        <v>4.5453207448789001E-3</v>
      </c>
      <c r="S8" s="44">
        <f t="shared" si="0"/>
        <v>5.1560952349523959E-2</v>
      </c>
      <c r="T8" s="44">
        <f t="shared" si="0"/>
        <v>2.1175618820722386E-2</v>
      </c>
      <c r="U8" s="44">
        <f t="shared" si="0"/>
        <v>-4.6541990604633598E-2</v>
      </c>
      <c r="V8" s="44">
        <f t="shared" si="0"/>
        <v>5.7430919336298736E-2</v>
      </c>
      <c r="W8" s="44">
        <f t="shared" si="0"/>
        <v>7.9556298279559456E-4</v>
      </c>
      <c r="X8" s="44">
        <f t="shared" si="0"/>
        <v>-0.33859937231031567</v>
      </c>
      <c r="AA8" s="44">
        <f>AA4/Z4-1</f>
        <v>2.333388219751642E-2</v>
      </c>
    </row>
    <row r="9" spans="1:28" s="38" customFormat="1" ht="15" customHeight="1" x14ac:dyDescent="0.35">
      <c r="A9" s="47" t="s">
        <v>1789</v>
      </c>
      <c r="C9" s="44">
        <f t="shared" ref="C9:X9" si="1">C5/B5-1</f>
        <v>-1.3775947172626757E-2</v>
      </c>
      <c r="D9" s="44">
        <f t="shared" si="1"/>
        <v>7.9608665318075422E-2</v>
      </c>
      <c r="E9" s="44">
        <f t="shared" si="1"/>
        <v>4.2372564301555116E-2</v>
      </c>
      <c r="F9" s="44">
        <f t="shared" si="1"/>
        <v>7.1199519636221398E-2</v>
      </c>
      <c r="G9" s="44">
        <f t="shared" si="1"/>
        <v>7.6942334434575876E-2</v>
      </c>
      <c r="H9" s="44">
        <f t="shared" si="1"/>
        <v>1.6821274189307234E-2</v>
      </c>
      <c r="I9" s="44">
        <f t="shared" si="1"/>
        <v>-5.0277382101638013E-2</v>
      </c>
      <c r="J9" s="44">
        <f t="shared" si="1"/>
        <v>-8.1694265796167675E-2</v>
      </c>
      <c r="K9" s="44">
        <f t="shared" si="1"/>
        <v>-8.4680984766219214E-2</v>
      </c>
      <c r="L9" s="44">
        <f t="shared" si="1"/>
        <v>0.16663711203838716</v>
      </c>
      <c r="M9" s="44">
        <f t="shared" si="1"/>
        <v>3.7687716375365277E-3</v>
      </c>
      <c r="N9" s="44">
        <f t="shared" si="1"/>
        <v>-3.2009084136655597E-2</v>
      </c>
      <c r="O9" s="44">
        <f t="shared" si="1"/>
        <v>8.2102211329861952E-2</v>
      </c>
      <c r="P9" s="44">
        <f t="shared" si="1"/>
        <v>7.0132659142307263E-2</v>
      </c>
      <c r="Q9" s="44">
        <f t="shared" si="1"/>
        <v>8.1904466614195925E-2</v>
      </c>
      <c r="R9" s="44">
        <f t="shared" si="1"/>
        <v>5.788437980244665E-2</v>
      </c>
      <c r="S9" s="44">
        <f t="shared" si="1"/>
        <v>3.0776640004772871E-2</v>
      </c>
      <c r="T9" s="44">
        <f t="shared" si="1"/>
        <v>-3.0462407667856128E-2</v>
      </c>
      <c r="U9" s="44">
        <f t="shared" si="1"/>
        <v>-2.8287501001688087E-2</v>
      </c>
      <c r="V9" s="44">
        <f t="shared" si="1"/>
        <v>-5.9442168289347563E-5</v>
      </c>
      <c r="W9" s="44">
        <f t="shared" si="1"/>
        <v>-3.5873864737181016E-2</v>
      </c>
      <c r="X9" s="44">
        <f t="shared" si="1"/>
        <v>-0.39184504192979874</v>
      </c>
      <c r="AA9" s="44">
        <f>AA5/Z5-1</f>
        <v>0.18032032630711803</v>
      </c>
    </row>
    <row r="10" spans="1:28" s="38" customFormat="1" ht="15" customHeight="1" x14ac:dyDescent="0.35">
      <c r="A10" s="47" t="s">
        <v>1790</v>
      </c>
      <c r="C10" s="44">
        <f t="shared" ref="C10:X10" si="2">C6/B6-1</f>
        <v>0.56317186884631765</v>
      </c>
      <c r="D10" s="44">
        <f t="shared" si="2"/>
        <v>-1.6226597489364614E-2</v>
      </c>
      <c r="E10" s="44">
        <f t="shared" si="2"/>
        <v>-4.0432242905844573E-3</v>
      </c>
      <c r="F10" s="44">
        <f t="shared" si="2"/>
        <v>5.4368530720811714E-2</v>
      </c>
      <c r="G10" s="44">
        <f t="shared" si="2"/>
        <v>-9.9724039107985218E-2</v>
      </c>
      <c r="H10" s="44">
        <f t="shared" si="2"/>
        <v>8.349407463285119E-2</v>
      </c>
      <c r="I10" s="44">
        <f t="shared" si="2"/>
        <v>-0.17540382449360148</v>
      </c>
      <c r="J10" s="44">
        <f t="shared" si="2"/>
        <v>1.041753707807147E-2</v>
      </c>
      <c r="K10" s="44">
        <f t="shared" si="2"/>
        <v>-9.5702027477120311E-3</v>
      </c>
      <c r="L10" s="44">
        <f t="shared" si="2"/>
        <v>-3.9691984960569804E-2</v>
      </c>
      <c r="M10" s="44">
        <f t="shared" si="2"/>
        <v>-6.5301287841612599E-3</v>
      </c>
      <c r="N10" s="44">
        <f t="shared" si="2"/>
        <v>3.8886445396577374E-2</v>
      </c>
      <c r="O10" s="44">
        <f t="shared" si="2"/>
        <v>0.1017299897045203</v>
      </c>
      <c r="P10" s="44">
        <f t="shared" si="2"/>
        <v>0.2383964669200378</v>
      </c>
      <c r="Q10" s="44">
        <f t="shared" si="2"/>
        <v>-2.7705969127514218E-2</v>
      </c>
      <c r="R10" s="44">
        <f t="shared" si="2"/>
        <v>4.0801672401500122E-2</v>
      </c>
      <c r="S10" s="44">
        <f t="shared" si="2"/>
        <v>4.2767946186798023E-2</v>
      </c>
      <c r="T10" s="44">
        <f t="shared" si="2"/>
        <v>5.8009049241167121E-2</v>
      </c>
      <c r="U10" s="44">
        <f t="shared" si="2"/>
        <v>-3.1037514277998168E-2</v>
      </c>
      <c r="V10" s="44">
        <f t="shared" si="2"/>
        <v>4.9913011101798688E-4</v>
      </c>
      <c r="W10" s="44">
        <f t="shared" si="2"/>
        <v>4.266476312056966E-2</v>
      </c>
      <c r="X10" s="44">
        <f t="shared" si="2"/>
        <v>-0.31491996703201264</v>
      </c>
      <c r="AA10" s="44">
        <f>AA6/Z6-1</f>
        <v>0.21429269021274844</v>
      </c>
    </row>
    <row r="11" spans="1:28" s="38" customFormat="1" ht="15" customHeight="1" x14ac:dyDescent="0.35">
      <c r="A11" s="47" t="s">
        <v>1791</v>
      </c>
      <c r="C11" s="44">
        <f t="shared" ref="C11:X11" si="3">C7/B7-1</f>
        <v>-4.0696211082687284E-2</v>
      </c>
      <c r="D11" s="44">
        <f t="shared" si="3"/>
        <v>-3.5797656695883862E-2</v>
      </c>
      <c r="E11" s="44">
        <f t="shared" si="3"/>
        <v>-4.3872909006480332E-2</v>
      </c>
      <c r="F11" s="44">
        <f t="shared" si="3"/>
        <v>1.5742184412317339E-3</v>
      </c>
      <c r="G11" s="44">
        <f t="shared" si="3"/>
        <v>-1.9925564291640496E-2</v>
      </c>
      <c r="H11" s="44">
        <f t="shared" si="3"/>
        <v>1.1021939004712378E-2</v>
      </c>
      <c r="I11" s="44">
        <f t="shared" si="3"/>
        <v>1.756454074800895E-2</v>
      </c>
      <c r="J11" s="44">
        <f t="shared" si="3"/>
        <v>-6.1941155796887304E-2</v>
      </c>
      <c r="K11" s="44">
        <f t="shared" si="3"/>
        <v>-3.035556664412753E-2</v>
      </c>
      <c r="L11" s="44">
        <f t="shared" si="3"/>
        <v>-6.2064306532753077E-3</v>
      </c>
      <c r="M11" s="44">
        <f t="shared" si="3"/>
        <v>3.3700013867666412E-2</v>
      </c>
      <c r="N11" s="44">
        <f t="shared" si="3"/>
        <v>0.13366480777764234</v>
      </c>
      <c r="O11" s="44">
        <f t="shared" si="3"/>
        <v>6.8385854553389969E-3</v>
      </c>
      <c r="P11" s="44">
        <f t="shared" si="3"/>
        <v>1.2367789457883083E-2</v>
      </c>
      <c r="Q11" s="44">
        <f t="shared" si="3"/>
        <v>-3.9762335313560326E-2</v>
      </c>
      <c r="R11" s="44">
        <f t="shared" si="3"/>
        <v>1.0457905122440714E-3</v>
      </c>
      <c r="S11" s="44">
        <f t="shared" si="3"/>
        <v>0.10396810874898743</v>
      </c>
      <c r="T11" s="44">
        <f t="shared" si="3"/>
        <v>-1.218237606476702E-2</v>
      </c>
      <c r="U11" s="44">
        <f t="shared" si="3"/>
        <v>3.6236600728455803E-2</v>
      </c>
      <c r="V11" s="44">
        <f t="shared" si="3"/>
        <v>1.1486663637763295E-2</v>
      </c>
      <c r="W11" s="44">
        <f t="shared" si="3"/>
        <v>-5.0694335436218818E-4</v>
      </c>
      <c r="X11" s="44">
        <f t="shared" si="3"/>
        <v>-0.34841048619833681</v>
      </c>
      <c r="AA11" s="44">
        <f>AA7/Z7-1</f>
        <v>5.7982202984279807E-2</v>
      </c>
    </row>
  </sheetData>
  <conditionalFormatting sqref="B2:B11">
    <cfRule type="cellIs" dxfId="4" priority="1" operator="lessThan">
      <formula>0</formula>
    </cfRule>
  </conditionalFormatting>
  <conditionalFormatting sqref="C2:K7">
    <cfRule type="cellIs" dxfId="3" priority="2" operator="lessThan">
      <formula>0</formula>
    </cfRule>
  </conditionalFormatting>
  <conditionalFormatting sqref="C8:L11">
    <cfRule type="cellIs" dxfId="2" priority="3" operator="lessThan">
      <formula>0</formula>
    </cfRule>
  </conditionalFormatting>
  <conditionalFormatting sqref="L2:AA11">
    <cfRule type="cellIs" dxfId="1" priority="4" operator="lessThan">
      <formula>0</formula>
    </cfRule>
  </conditionalFormatting>
  <conditionalFormatting sqref="AB2">
    <cfRule type="cellIs" dxfId="0" priority="5" operator="less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"/>
  <sheetViews>
    <sheetView showGridLines="0" workbookViewId="0">
      <pane xSplit="5" ySplit="2" topLeftCell="F3" activePane="bottomRight" state="frozenSplit"/>
      <selection activeCell="AI4" sqref="AI4 AI4"/>
      <selection pane="topRight"/>
      <selection pane="bottomLeft"/>
      <selection pane="bottomRight" activeCell="J3" sqref="J3:J16"/>
    </sheetView>
  </sheetViews>
  <sheetFormatPr defaultColWidth="9.1796875" defaultRowHeight="12" x14ac:dyDescent="0.3"/>
  <cols>
    <col min="1" max="1" width="39.7265625" style="48" bestFit="1" customWidth="1"/>
    <col min="2" max="2" width="10.81640625" style="48" bestFit="1" customWidth="1"/>
    <col min="3" max="3" width="28.453125" style="48" bestFit="1" customWidth="1"/>
    <col min="4" max="4" width="9.54296875" style="48" bestFit="1" customWidth="1"/>
    <col min="5" max="5" width="11" style="48" bestFit="1" customWidth="1"/>
    <col min="6" max="7" width="8.81640625" style="48" bestFit="1" customWidth="1"/>
    <col min="8" max="8" width="8.7265625" style="48" customWidth="1"/>
    <col min="9" max="9" width="7.81640625" style="48" bestFit="1" customWidth="1"/>
    <col min="10" max="10" width="7.54296875" style="48" customWidth="1"/>
    <col min="11" max="12" width="7.81640625" style="49" bestFit="1" customWidth="1"/>
    <col min="13" max="13" width="7.7265625" style="49" customWidth="1"/>
    <col min="14" max="14" width="8.81640625" style="49" bestFit="1" customWidth="1"/>
    <col min="15" max="15" width="8.7265625" style="49" customWidth="1"/>
    <col min="16" max="16" width="8.7265625" style="50" customWidth="1"/>
    <col min="17" max="22" width="8.7265625" style="51" customWidth="1"/>
    <col min="23" max="23" width="8.81640625" style="48" customWidth="1"/>
    <col min="24" max="24" width="9.1796875" style="48" customWidth="1"/>
    <col min="25" max="26" width="10.26953125" style="48" customWidth="1"/>
    <col min="27" max="27" width="9.1796875" style="52" customWidth="1"/>
    <col min="28" max="29" width="9.1796875" style="48" customWidth="1"/>
    <col min="30" max="35" width="9.1796875" style="49" customWidth="1"/>
    <col min="36" max="36" width="9.1796875" style="48" customWidth="1"/>
    <col min="37" max="16384" width="9.1796875" style="48"/>
  </cols>
  <sheetData>
    <row r="1" spans="1:35" s="38" customFormat="1" ht="31" customHeight="1" x14ac:dyDescent="0.35">
      <c r="A1" s="53" t="s">
        <v>1792</v>
      </c>
      <c r="AA1" s="54"/>
      <c r="AD1" s="16"/>
      <c r="AE1" s="16"/>
      <c r="AF1" s="16"/>
      <c r="AG1" s="16"/>
      <c r="AH1" s="16"/>
      <c r="AI1" s="16"/>
    </row>
    <row r="2" spans="1:35" s="38" customFormat="1" ht="60.75" customHeight="1" x14ac:dyDescent="0.35">
      <c r="A2" s="55" t="s">
        <v>1793</v>
      </c>
      <c r="B2" s="56" t="s">
        <v>13</v>
      </c>
      <c r="C2" s="56" t="s">
        <v>1794</v>
      </c>
      <c r="D2" s="56" t="s">
        <v>1795</v>
      </c>
      <c r="E2" s="56" t="s">
        <v>16</v>
      </c>
      <c r="F2" s="56" t="s">
        <v>1796</v>
      </c>
      <c r="G2" s="56" t="s">
        <v>1797</v>
      </c>
      <c r="H2" s="56" t="s">
        <v>1798</v>
      </c>
      <c r="I2" s="56" t="s">
        <v>1799</v>
      </c>
      <c r="J2" s="56" t="s">
        <v>1800</v>
      </c>
      <c r="K2" s="56" t="s">
        <v>1801</v>
      </c>
      <c r="L2" s="56" t="s">
        <v>1802</v>
      </c>
      <c r="M2" s="56" t="s">
        <v>1803</v>
      </c>
      <c r="N2" s="56" t="s">
        <v>1804</v>
      </c>
      <c r="O2" s="56" t="s">
        <v>1805</v>
      </c>
      <c r="P2" s="56" t="s">
        <v>1806</v>
      </c>
      <c r="Q2" s="56" t="s">
        <v>1807</v>
      </c>
      <c r="R2" s="56" t="s">
        <v>1808</v>
      </c>
      <c r="S2" s="56" t="s">
        <v>1809</v>
      </c>
      <c r="T2" s="56" t="s">
        <v>1810</v>
      </c>
      <c r="U2" s="56" t="s">
        <v>1811</v>
      </c>
      <c r="V2" s="56" t="s">
        <v>1812</v>
      </c>
      <c r="W2" s="56" t="s">
        <v>1813</v>
      </c>
      <c r="X2" s="56" t="s">
        <v>1814</v>
      </c>
      <c r="Y2" s="56" t="s">
        <v>1815</v>
      </c>
      <c r="Z2" s="56" t="s">
        <v>1816</v>
      </c>
      <c r="AA2" s="57" t="s">
        <v>1817</v>
      </c>
      <c r="AB2" s="56" t="s">
        <v>1818</v>
      </c>
      <c r="AC2" s="56" t="s">
        <v>1819</v>
      </c>
      <c r="AD2" s="58" t="s">
        <v>1820</v>
      </c>
      <c r="AE2" s="58" t="s">
        <v>1821</v>
      </c>
      <c r="AF2" s="58" t="s">
        <v>1822</v>
      </c>
      <c r="AG2" s="58" t="s">
        <v>1823</v>
      </c>
      <c r="AH2" s="58" t="s">
        <v>1824</v>
      </c>
      <c r="AI2" s="58" t="s">
        <v>1825</v>
      </c>
    </row>
    <row r="3" spans="1:35" x14ac:dyDescent="0.3">
      <c r="A3" s="48" t="s">
        <v>1826</v>
      </c>
      <c r="B3" s="48" t="s">
        <v>220</v>
      </c>
      <c r="C3" s="48" t="s">
        <v>222</v>
      </c>
      <c r="D3" s="48" t="s">
        <v>221</v>
      </c>
      <c r="E3" s="48" t="s">
        <v>223</v>
      </c>
      <c r="F3" s="52">
        <v>5.74321532251561</v>
      </c>
      <c r="G3" s="52">
        <v>9.2266314351775005</v>
      </c>
      <c r="H3" s="52">
        <v>9.7531740055668301</v>
      </c>
      <c r="I3" s="52">
        <v>-0.377539315094023</v>
      </c>
      <c r="J3" s="52">
        <v>-0.41114397023599297</v>
      </c>
      <c r="K3" s="49">
        <v>0.24603063899441599</v>
      </c>
      <c r="L3" s="49">
        <v>0.218366700416989</v>
      </c>
      <c r="M3" s="49">
        <v>0.31856443210700902</v>
      </c>
      <c r="N3" s="49">
        <v>2.7663938577426099E-2</v>
      </c>
      <c r="O3" s="49">
        <v>-7.25337931125936E-2</v>
      </c>
      <c r="P3" s="50" t="s">
        <v>1827</v>
      </c>
      <c r="Q3" s="51">
        <v>5.7431758532597499</v>
      </c>
      <c r="R3" s="51">
        <v>9.2265290627224203</v>
      </c>
      <c r="S3" s="51">
        <v>9.7529724202629797</v>
      </c>
      <c r="T3" s="51">
        <v>1.41299722503479</v>
      </c>
      <c r="U3" s="51">
        <v>2.0147667077281501</v>
      </c>
      <c r="V3" s="51">
        <v>3.1069501204163998</v>
      </c>
      <c r="W3" s="48">
        <v>31.576291802147399</v>
      </c>
      <c r="X3" s="48">
        <v>33.722258490155902</v>
      </c>
      <c r="Y3" s="48">
        <v>46.111178180869501</v>
      </c>
      <c r="Z3" s="48">
        <v>38.148134994557203</v>
      </c>
      <c r="AA3" s="52">
        <v>25.3544934571417</v>
      </c>
      <c r="AB3" s="48">
        <v>0.18852568217356799</v>
      </c>
      <c r="AC3" s="48">
        <v>0.27615320017143402</v>
      </c>
      <c r="AD3" s="49">
        <v>0.29899908543106501</v>
      </c>
      <c r="AE3" s="49">
        <v>0.23795751456887701</v>
      </c>
      <c r="AF3" s="49">
        <v>0.29094776465336802</v>
      </c>
      <c r="AG3" s="49">
        <v>0.36738107841531997</v>
      </c>
      <c r="AH3" s="49">
        <v>-0.172692251650512</v>
      </c>
      <c r="AI3" s="49">
        <v>-0.335367418072753</v>
      </c>
    </row>
    <row r="4" spans="1:35" x14ac:dyDescent="0.3">
      <c r="A4" s="48" t="s">
        <v>1828</v>
      </c>
      <c r="B4" s="48" t="s">
        <v>220</v>
      </c>
      <c r="C4" s="48" t="s">
        <v>340</v>
      </c>
      <c r="D4" s="48" t="s">
        <v>339</v>
      </c>
      <c r="E4" s="48" t="s">
        <v>241</v>
      </c>
      <c r="F4" s="52">
        <v>0.58549954883402699</v>
      </c>
      <c r="G4" s="52">
        <v>0.87073619279124204</v>
      </c>
      <c r="H4" s="52">
        <v>0.78993426145844403</v>
      </c>
      <c r="I4" s="52">
        <v>-0.32758101284713598</v>
      </c>
      <c r="J4" s="52">
        <v>-0.25879965283056799</v>
      </c>
      <c r="K4" s="49">
        <v>0.19783683607192301</v>
      </c>
      <c r="L4" s="49">
        <v>0.213125505179206</v>
      </c>
      <c r="M4" s="49">
        <v>3.1726179352567399E-2</v>
      </c>
      <c r="N4" s="49">
        <v>-1.52886691072828E-2</v>
      </c>
      <c r="O4" s="49">
        <v>0.16611065671935599</v>
      </c>
      <c r="P4" s="50" t="s">
        <v>1829</v>
      </c>
      <c r="Q4" s="51">
        <v>0.58549954883402699</v>
      </c>
      <c r="R4" s="51">
        <v>0.87073619279124204</v>
      </c>
      <c r="S4" s="51">
        <v>0.78993426217431695</v>
      </c>
      <c r="T4" s="51">
        <v>0.115833378262862</v>
      </c>
      <c r="U4" s="51">
        <v>0.185576090966452</v>
      </c>
      <c r="V4" s="51">
        <v>2.5061596078480301E-2</v>
      </c>
      <c r="W4" s="48">
        <v>4.2549492962429198</v>
      </c>
      <c r="X4" s="48">
        <v>4.1978494049108201</v>
      </c>
      <c r="Y4" s="48">
        <v>3.6973674426313101</v>
      </c>
      <c r="Z4" s="48">
        <v>3.3098611318387601</v>
      </c>
      <c r="AA4" s="52">
        <v>2.1791885767363999</v>
      </c>
      <c r="AB4" s="48">
        <v>0.184899882344157</v>
      </c>
      <c r="AC4" s="48">
        <v>0.29387546174102003</v>
      </c>
      <c r="AD4" s="49">
        <v>0.250212872252084</v>
      </c>
      <c r="AE4" s="49">
        <v>0.16086391518689799</v>
      </c>
      <c r="AF4" s="49">
        <v>0.191886686326248</v>
      </c>
      <c r="AG4" s="49">
        <v>-0.119223419900206</v>
      </c>
      <c r="AH4" s="49">
        <v>-0.104806005030641</v>
      </c>
      <c r="AI4" s="49">
        <v>-0.34160724878334398</v>
      </c>
    </row>
    <row r="5" spans="1:35" x14ac:dyDescent="0.3">
      <c r="A5" s="48" t="s">
        <v>1830</v>
      </c>
      <c r="B5" s="48" t="s">
        <v>220</v>
      </c>
      <c r="C5" s="48" t="s">
        <v>540</v>
      </c>
      <c r="D5" s="48" t="s">
        <v>539</v>
      </c>
      <c r="E5" s="48" t="s">
        <v>241</v>
      </c>
      <c r="F5" s="52">
        <v>9.0702656848365704E-2</v>
      </c>
      <c r="G5" s="52">
        <v>0.24882448928603301</v>
      </c>
      <c r="H5" s="52">
        <v>0.114427890861622</v>
      </c>
      <c r="I5" s="52">
        <v>-0.63547536213728695</v>
      </c>
      <c r="J5" s="52">
        <v>-0.20733785997984999</v>
      </c>
      <c r="K5" s="49">
        <v>0.36234791167024299</v>
      </c>
      <c r="L5" s="49">
        <v>0.19022397363233301</v>
      </c>
      <c r="M5" s="49">
        <v>0.25946957101561502</v>
      </c>
      <c r="N5" s="49">
        <v>0.17212393803790901</v>
      </c>
      <c r="O5" s="49">
        <v>0.102878340654627</v>
      </c>
      <c r="P5" s="50" t="s">
        <v>1831</v>
      </c>
      <c r="Q5" s="51">
        <v>8.9434468291725105E-2</v>
      </c>
      <c r="R5" s="51">
        <v>0.23582451186196601</v>
      </c>
      <c r="S5" s="51">
        <v>0.114197457991442</v>
      </c>
      <c r="T5" s="51">
        <v>3.2406392816845098E-2</v>
      </c>
      <c r="U5" s="51">
        <v>4.48594757262884E-2</v>
      </c>
      <c r="V5" s="51">
        <v>2.9630765436113302E-2</v>
      </c>
      <c r="W5" s="48">
        <v>0.564538279197209</v>
      </c>
      <c r="X5" s="48">
        <v>0.87246453625987697</v>
      </c>
      <c r="Y5" s="48">
        <v>1.11220382329445</v>
      </c>
      <c r="Z5" s="48">
        <v>1.02005029233545</v>
      </c>
      <c r="AA5" s="52">
        <v>0.345221084970873</v>
      </c>
      <c r="AB5" s="48">
        <v>4.0728570680454199E-2</v>
      </c>
      <c r="AC5" s="48">
        <v>0.43445044251454601</v>
      </c>
      <c r="AD5" s="49">
        <v>0.353763668818174</v>
      </c>
      <c r="AE5" s="49">
        <v>0.19046423381960401</v>
      </c>
      <c r="AF5" s="49">
        <v>0.28474775496939397</v>
      </c>
      <c r="AG5" s="49">
        <v>0.27478399071932502</v>
      </c>
      <c r="AH5" s="49">
        <v>-8.2856693196789094E-2</v>
      </c>
      <c r="AI5" s="49">
        <v>-0.66156464287611205</v>
      </c>
    </row>
    <row r="6" spans="1:35" x14ac:dyDescent="0.3">
      <c r="A6" s="48" t="s">
        <v>1832</v>
      </c>
      <c r="B6" s="48" t="s">
        <v>220</v>
      </c>
      <c r="C6" s="48" t="s">
        <v>306</v>
      </c>
      <c r="D6" s="48" t="s">
        <v>305</v>
      </c>
      <c r="E6" s="48" t="s">
        <v>241</v>
      </c>
      <c r="F6" s="52">
        <v>0.69749217906043204</v>
      </c>
      <c r="G6" s="52">
        <v>1.46961479755753</v>
      </c>
      <c r="H6" s="52">
        <v>0.93478953597819503</v>
      </c>
      <c r="I6" s="52">
        <v>-0.52539115677138604</v>
      </c>
      <c r="J6" s="52">
        <v>-0.25385110528590499</v>
      </c>
      <c r="K6" s="49">
        <v>0.199611881454376</v>
      </c>
      <c r="L6" s="49">
        <v>0.44282377951855301</v>
      </c>
      <c r="M6" s="49">
        <v>0.18755575315973499</v>
      </c>
      <c r="N6" s="49">
        <v>-0.24321189806417701</v>
      </c>
      <c r="O6" s="49">
        <v>1.2056128294641101E-2</v>
      </c>
      <c r="P6" s="50" t="s">
        <v>1833</v>
      </c>
      <c r="Q6" s="51">
        <v>0.69715997025983001</v>
      </c>
      <c r="R6" s="51">
        <v>1.46943148467145</v>
      </c>
      <c r="S6" s="51">
        <v>0.93508857682170499</v>
      </c>
      <c r="T6" s="51">
        <v>0.139161413338241</v>
      </c>
      <c r="U6" s="51">
        <v>0.65069920378577195</v>
      </c>
      <c r="V6" s="51">
        <v>0.175381242296859</v>
      </c>
      <c r="W6" s="48">
        <v>3.7424301897629002</v>
      </c>
      <c r="X6" s="48">
        <v>4.2159753961238797</v>
      </c>
      <c r="Y6" s="48">
        <v>5.1248836385814096</v>
      </c>
      <c r="Z6" s="48">
        <v>4.8857580471524997</v>
      </c>
      <c r="AA6" s="52">
        <v>2.3715648279026902</v>
      </c>
      <c r="AB6" s="48">
        <v>0.34391092680014401</v>
      </c>
      <c r="AC6" s="48">
        <v>0.35298188750123199</v>
      </c>
      <c r="AD6" s="49">
        <v>0.33916188421590399</v>
      </c>
      <c r="AE6" s="49">
        <v>0.34850940564011901</v>
      </c>
      <c r="AF6" s="49">
        <v>0.109599070921564</v>
      </c>
      <c r="AG6" s="49">
        <v>0.21558670463142901</v>
      </c>
      <c r="AH6" s="49">
        <v>-4.6659711379340697E-2</v>
      </c>
      <c r="AI6" s="49">
        <v>-0.51459634205896199</v>
      </c>
    </row>
    <row r="7" spans="1:35" x14ac:dyDescent="0.3">
      <c r="A7" s="48" t="s">
        <v>1834</v>
      </c>
      <c r="B7" s="48" t="s">
        <v>220</v>
      </c>
      <c r="C7" s="48" t="s">
        <v>575</v>
      </c>
      <c r="D7" s="48" t="s">
        <v>574</v>
      </c>
      <c r="E7" s="48" t="s">
        <v>223</v>
      </c>
      <c r="F7" s="52">
        <v>4.3102628043980101E-2</v>
      </c>
      <c r="G7" s="52">
        <v>0.30468707186872002</v>
      </c>
      <c r="H7" s="52">
        <v>5.6410622653546398E-2</v>
      </c>
      <c r="I7" s="52">
        <v>-0.85853476558876896</v>
      </c>
      <c r="J7" s="52">
        <v>-0.23591291823348901</v>
      </c>
      <c r="K7" s="49">
        <v>-0.34450206366503</v>
      </c>
      <c r="L7" s="49">
        <v>0.66583458028490605</v>
      </c>
      <c r="M7" s="49">
        <v>0.19103417812494899</v>
      </c>
      <c r="N7" s="49">
        <v>-1.0103366439499399</v>
      </c>
      <c r="O7" s="49">
        <v>-0.53553624178997805</v>
      </c>
      <c r="P7" s="50" t="s">
        <v>1835</v>
      </c>
      <c r="Q7" s="51">
        <v>4.3027451627552997E-2</v>
      </c>
      <c r="R7" s="51">
        <v>0.28240499820050302</v>
      </c>
      <c r="S7" s="51">
        <v>5.7655698614297299E-2</v>
      </c>
      <c r="T7" s="51">
        <v>-1.48230458799392E-2</v>
      </c>
      <c r="U7" s="51">
        <v>0.18803501344719101</v>
      </c>
      <c r="V7" s="51">
        <v>1.1014208999002E-2</v>
      </c>
      <c r="W7" s="48">
        <v>0.20418091650022199</v>
      </c>
      <c r="X7" s="48">
        <v>0.24544937996761901</v>
      </c>
      <c r="Y7" s="48">
        <v>0.23633864576277999</v>
      </c>
      <c r="Z7" s="48">
        <v>0.86082352839486198</v>
      </c>
      <c r="AA7" s="52">
        <v>1.56976299277646</v>
      </c>
      <c r="AB7" s="48">
        <v>0.562490731753859</v>
      </c>
      <c r="AC7" s="48">
        <v>0.51609133171747001</v>
      </c>
      <c r="AD7" s="49">
        <v>0.43093329587068002</v>
      </c>
      <c r="AE7" s="49">
        <v>2.5565156824624302</v>
      </c>
      <c r="AF7" s="49">
        <v>-6.7944469058178802E-2</v>
      </c>
      <c r="AG7" s="49">
        <v>-3.7118587164654597E-2</v>
      </c>
      <c r="AH7" s="49">
        <v>2.64233079874248</v>
      </c>
      <c r="AI7" s="49">
        <v>0.82355958102531102</v>
      </c>
    </row>
    <row r="8" spans="1:35" x14ac:dyDescent="0.3">
      <c r="A8" s="48" t="s">
        <v>1836</v>
      </c>
      <c r="B8" s="48" t="s">
        <v>220</v>
      </c>
      <c r="C8" s="48" t="s">
        <v>233</v>
      </c>
      <c r="D8" s="48" t="s">
        <v>232</v>
      </c>
      <c r="E8" s="48" t="s">
        <v>231</v>
      </c>
      <c r="F8" s="52">
        <v>3.2677599657787302</v>
      </c>
      <c r="G8" s="52">
        <v>7.15055254959855</v>
      </c>
      <c r="H8" s="52">
        <v>4.19235667961998</v>
      </c>
      <c r="I8" s="52">
        <v>-0.543005950503477</v>
      </c>
      <c r="J8" s="52">
        <v>-0.22054342807613</v>
      </c>
      <c r="K8" s="49">
        <v>-2.3985880138615901E-2</v>
      </c>
      <c r="L8" s="49">
        <v>9.4750859897163295E-2</v>
      </c>
      <c r="M8" s="49">
        <v>-0.19202795294504099</v>
      </c>
      <c r="N8" s="49">
        <v>-0.118736740035779</v>
      </c>
      <c r="O8" s="49">
        <v>0.168042072806425</v>
      </c>
      <c r="P8" s="50" t="s">
        <v>1837</v>
      </c>
      <c r="Q8" s="51">
        <v>3.2676022133040701</v>
      </c>
      <c r="R8" s="51">
        <v>7.1505062965481896</v>
      </c>
      <c r="S8" s="51">
        <v>4.1921863949937901</v>
      </c>
      <c r="T8" s="51">
        <v>-7.8376315028987301E-2</v>
      </c>
      <c r="U8" s="51">
        <v>0.67751662029802195</v>
      </c>
      <c r="V8" s="51">
        <v>-0.80501697179470799</v>
      </c>
      <c r="W8" s="48">
        <v>48.772468344873303</v>
      </c>
      <c r="X8" s="48">
        <v>23.796778832871201</v>
      </c>
      <c r="Y8" s="48">
        <v>24.410199572481499</v>
      </c>
      <c r="Z8" s="48">
        <v>23.7184366431383</v>
      </c>
      <c r="AA8" s="52">
        <v>11.780247964568201</v>
      </c>
      <c r="AB8" s="48">
        <v>-4.2852936573917399E-3</v>
      </c>
      <c r="AC8" s="48">
        <v>-0.44125293413587502</v>
      </c>
      <c r="AD8" s="49">
        <v>-0.21747607018895401</v>
      </c>
      <c r="AE8" s="49">
        <v>-9.1991513362172997E-2</v>
      </c>
      <c r="AF8" s="49">
        <v>-0.173828265071131</v>
      </c>
      <c r="AG8" s="49">
        <v>2.5777469459984E-2</v>
      </c>
      <c r="AH8" s="49">
        <v>-2.8339093553462799E-2</v>
      </c>
      <c r="AI8" s="49">
        <v>-0.50332949250362202</v>
      </c>
    </row>
    <row r="9" spans="1:35" x14ac:dyDescent="0.3">
      <c r="A9" s="48" t="s">
        <v>1838</v>
      </c>
      <c r="B9" s="48" t="s">
        <v>220</v>
      </c>
      <c r="C9" s="48" t="s">
        <v>227</v>
      </c>
      <c r="D9" s="48" t="s">
        <v>226</v>
      </c>
      <c r="E9" s="48" t="s">
        <v>228</v>
      </c>
      <c r="F9" s="52">
        <v>6.5188499283146397</v>
      </c>
      <c r="G9" s="52">
        <v>9.88864800946501</v>
      </c>
      <c r="H9" s="52">
        <v>9.4420697722932498</v>
      </c>
      <c r="I9" s="52">
        <v>-0.34077439887888999</v>
      </c>
      <c r="J9" s="52">
        <v>-0.30959523859445398</v>
      </c>
      <c r="K9" s="49">
        <v>0.29981336413538401</v>
      </c>
      <c r="L9" s="49">
        <v>0.29844329969886102</v>
      </c>
      <c r="M9" s="49">
        <v>0.29094669464149298</v>
      </c>
      <c r="N9" s="49">
        <v>1.37006443652382E-3</v>
      </c>
      <c r="O9" s="49">
        <v>8.8666694938910294E-3</v>
      </c>
      <c r="P9" s="50" t="s">
        <v>1839</v>
      </c>
      <c r="Q9" s="51">
        <v>6.2907089073011102</v>
      </c>
      <c r="R9" s="51">
        <v>9.7568479639357903</v>
      </c>
      <c r="S9" s="51">
        <v>9.2055827394323906</v>
      </c>
      <c r="T9" s="51">
        <v>1.8860386002943801</v>
      </c>
      <c r="U9" s="51">
        <v>2.91186590101711</v>
      </c>
      <c r="V9" s="51">
        <v>2.6783338702866399</v>
      </c>
      <c r="W9" s="48">
        <v>20.476338778559199</v>
      </c>
      <c r="X9" s="48">
        <v>25.194342332442101</v>
      </c>
      <c r="Y9" s="48">
        <v>28.9455303268176</v>
      </c>
      <c r="Z9" s="48">
        <v>36.971725656243997</v>
      </c>
      <c r="AA9" s="52">
        <v>26.080467132208</v>
      </c>
      <c r="AB9" s="48">
        <v>0.27258014172220701</v>
      </c>
      <c r="AC9" s="48">
        <v>0.31094584910281597</v>
      </c>
      <c r="AD9" s="49">
        <v>0.308062894537521</v>
      </c>
      <c r="AE9" s="49">
        <v>0.28794658098390202</v>
      </c>
      <c r="AF9" s="49">
        <v>0.29246945089131599</v>
      </c>
      <c r="AG9" s="49">
        <v>0.148890093850365</v>
      </c>
      <c r="AH9" s="49">
        <v>0.27728617298783098</v>
      </c>
      <c r="AI9" s="49">
        <v>-0.294583450751011</v>
      </c>
    </row>
    <row r="10" spans="1:35" x14ac:dyDescent="0.3">
      <c r="A10" s="48" t="s">
        <v>1840</v>
      </c>
      <c r="B10" s="48" t="s">
        <v>220</v>
      </c>
      <c r="C10" s="48" t="s">
        <v>469</v>
      </c>
      <c r="D10" s="48" t="s">
        <v>468</v>
      </c>
      <c r="E10" s="48" t="s">
        <v>279</v>
      </c>
      <c r="F10" s="52">
        <v>0.23604408125222101</v>
      </c>
      <c r="G10" s="52">
        <v>0.37934347839028099</v>
      </c>
      <c r="H10" s="52">
        <v>0.11651947266843</v>
      </c>
      <c r="I10" s="52">
        <v>-0.377756321912115</v>
      </c>
      <c r="J10" s="52">
        <v>1.0257908471995201</v>
      </c>
      <c r="K10" s="49">
        <v>0.68477991699130003</v>
      </c>
      <c r="L10" s="49">
        <v>0.48862570131583899</v>
      </c>
      <c r="M10" s="49">
        <v>0.20313342199010301</v>
      </c>
      <c r="N10" s="49">
        <v>0.19615421567546101</v>
      </c>
      <c r="O10" s="49">
        <v>0.48164649500119699</v>
      </c>
      <c r="P10" s="50" t="s">
        <v>1841</v>
      </c>
      <c r="Q10" s="51">
        <v>0.244487490679625</v>
      </c>
      <c r="R10" s="51">
        <v>0.36524921394013499</v>
      </c>
      <c r="S10" s="51">
        <v>0.12341333814704</v>
      </c>
      <c r="T10" s="51">
        <v>0.16742012357300501</v>
      </c>
      <c r="U10" s="51">
        <v>0.178470153316557</v>
      </c>
      <c r="V10" s="51">
        <v>2.5069373697029902E-2</v>
      </c>
      <c r="W10" s="48">
        <v>8.8308304800991895</v>
      </c>
      <c r="X10" s="48">
        <v>6.8921301792928</v>
      </c>
      <c r="Y10" s="48">
        <v>4.9630109569832301</v>
      </c>
      <c r="Z10" s="48">
        <v>1.5014603677574101</v>
      </c>
      <c r="AA10" s="52">
        <v>0.597215644381906</v>
      </c>
      <c r="AB10" s="48">
        <v>0.134648306919391</v>
      </c>
      <c r="AC10" s="48">
        <v>0.29241891057172997</v>
      </c>
      <c r="AD10" s="49">
        <v>0.20907583717536601</v>
      </c>
      <c r="AE10" s="49">
        <v>0.44272543223908301</v>
      </c>
      <c r="AF10" s="49">
        <v>0.50233149925495102</v>
      </c>
      <c r="AG10" s="49">
        <v>-0.27990173895808801</v>
      </c>
      <c r="AH10" s="49">
        <v>-0.697469866423572</v>
      </c>
      <c r="AI10" s="49">
        <v>-0.60224348427264196</v>
      </c>
    </row>
    <row r="11" spans="1:35" x14ac:dyDescent="0.3">
      <c r="A11" s="48" t="s">
        <v>1842</v>
      </c>
      <c r="B11" s="48" t="s">
        <v>220</v>
      </c>
      <c r="C11" s="48" t="s">
        <v>1656</v>
      </c>
      <c r="D11" s="48" t="s">
        <v>1655</v>
      </c>
      <c r="E11" s="48" t="s">
        <v>248</v>
      </c>
      <c r="F11" s="52"/>
      <c r="G11" s="52"/>
      <c r="H11" s="52"/>
      <c r="I11" s="52"/>
      <c r="J11" s="52"/>
      <c r="P11" s="50" t="s">
        <v>1843</v>
      </c>
      <c r="W11" s="48">
        <v>0.70850961508089905</v>
      </c>
      <c r="X11" s="48">
        <v>0</v>
      </c>
      <c r="Y11" s="48">
        <v>0</v>
      </c>
      <c r="AB11" s="48">
        <v>0.32557458991547</v>
      </c>
    </row>
    <row r="12" spans="1:35" x14ac:dyDescent="0.3">
      <c r="A12" s="48" t="s">
        <v>1844</v>
      </c>
      <c r="B12" s="48" t="s">
        <v>220</v>
      </c>
      <c r="C12" s="48" t="s">
        <v>569</v>
      </c>
      <c r="D12" s="48" t="s">
        <v>568</v>
      </c>
      <c r="E12" s="48" t="s">
        <v>241</v>
      </c>
      <c r="F12" s="52">
        <v>5.6307695960068897E-2</v>
      </c>
      <c r="G12" s="52">
        <v>0.26270214972848699</v>
      </c>
      <c r="H12" s="52">
        <v>0.197928175413148</v>
      </c>
      <c r="I12" s="52">
        <v>-0.78565955391585096</v>
      </c>
      <c r="J12" s="52">
        <v>-0.71551449993143001</v>
      </c>
      <c r="K12" s="49">
        <v>-0.812757654587275</v>
      </c>
      <c r="L12" s="49">
        <v>0.41662294795440102</v>
      </c>
      <c r="M12" s="49">
        <v>0.21123568123353401</v>
      </c>
      <c r="N12" s="49">
        <v>-1.22938060254168</v>
      </c>
      <c r="O12" s="49">
        <v>-1.02399333582081</v>
      </c>
      <c r="P12" s="50" t="s">
        <v>1845</v>
      </c>
      <c r="Q12" s="51">
        <v>5.6307689250482802E-2</v>
      </c>
      <c r="R12" s="51">
        <v>0.26269919764239602</v>
      </c>
      <c r="S12" s="51">
        <v>0.197928175413148</v>
      </c>
      <c r="T12" s="51">
        <v>-4.5764505450451499E-2</v>
      </c>
      <c r="U12" s="51">
        <v>0.10944651414703099</v>
      </c>
      <c r="V12" s="51">
        <v>4.1809492968706799E-2</v>
      </c>
      <c r="W12" s="48">
        <v>0.36818165306822098</v>
      </c>
      <c r="X12" s="48">
        <v>0.437346015663303</v>
      </c>
      <c r="Y12" s="48">
        <v>0.57761905308615202</v>
      </c>
      <c r="Z12" s="48">
        <v>0.87741460009133698</v>
      </c>
      <c r="AA12" s="52">
        <v>0.43364313711514102</v>
      </c>
      <c r="AB12" s="48">
        <v>0.48752049453843999</v>
      </c>
      <c r="AC12" s="48">
        <v>0.44563026379858001</v>
      </c>
      <c r="AD12" s="49">
        <v>0.33196608720447801</v>
      </c>
      <c r="AE12" s="49">
        <v>0.34789374779371102</v>
      </c>
      <c r="AF12" s="49">
        <v>2.3182009592755199E-2</v>
      </c>
      <c r="AG12" s="49">
        <v>0.32073697346963098</v>
      </c>
      <c r="AH12" s="49">
        <v>0.51901949113937895</v>
      </c>
      <c r="AI12" s="49">
        <v>-0.50577168755796897</v>
      </c>
    </row>
    <row r="13" spans="1:35" x14ac:dyDescent="0.3">
      <c r="A13" s="48" t="s">
        <v>1846</v>
      </c>
      <c r="B13" s="48" t="s">
        <v>220</v>
      </c>
      <c r="C13" s="48" t="s">
        <v>957</v>
      </c>
      <c r="D13" s="48" t="s">
        <v>957</v>
      </c>
      <c r="E13" s="48" t="s">
        <v>223</v>
      </c>
      <c r="F13" s="52">
        <v>9.0105815818169906E-3</v>
      </c>
      <c r="G13" s="52">
        <v>1.4676575844044E-2</v>
      </c>
      <c r="H13" s="52">
        <v>1.3860105469158999E-2</v>
      </c>
      <c r="I13" s="52">
        <v>-0.38605696059046102</v>
      </c>
      <c r="J13" s="52">
        <v>-0.34989083583332198</v>
      </c>
      <c r="K13" s="49">
        <v>0.67307496705981396</v>
      </c>
      <c r="L13" s="49">
        <v>0.63496194501432002</v>
      </c>
      <c r="M13" s="49">
        <v>0.665573094565028</v>
      </c>
      <c r="N13" s="49">
        <v>3.8113022045494702E-2</v>
      </c>
      <c r="O13" s="49">
        <v>7.5018724947867304E-3</v>
      </c>
      <c r="P13" s="50" t="s">
        <v>1847</v>
      </c>
      <c r="Q13" s="51">
        <v>9.0105815818169906E-3</v>
      </c>
      <c r="R13" s="51">
        <v>1.4676575844044E-2</v>
      </c>
      <c r="S13" s="51">
        <v>1.3860105469158999E-2</v>
      </c>
      <c r="T13" s="51">
        <v>6.0647969013712397E-3</v>
      </c>
      <c r="U13" s="51">
        <v>9.3190671440843507E-3</v>
      </c>
      <c r="V13" s="51">
        <v>9.2249132881058495E-3</v>
      </c>
      <c r="W13" s="48">
        <v>5.4463149980317302E-2</v>
      </c>
      <c r="X13" s="48">
        <v>5.2933538619835803E-2</v>
      </c>
      <c r="Y13" s="48">
        <v>5.0896913895539797E-2</v>
      </c>
      <c r="Z13" s="48">
        <v>5.7029764938955597E-2</v>
      </c>
      <c r="AA13" s="52">
        <v>3.7192390197421897E-2</v>
      </c>
      <c r="AB13" s="48">
        <v>0.79063073393140104</v>
      </c>
      <c r="AC13" s="48">
        <v>0.52787180273270196</v>
      </c>
      <c r="AD13" s="49">
        <v>0.481327557500628</v>
      </c>
      <c r="AE13" s="49">
        <v>0.60571991114276802</v>
      </c>
      <c r="AF13" s="49">
        <v>0.674795054026744</v>
      </c>
      <c r="AG13" s="49">
        <v>-3.8475128952228398E-2</v>
      </c>
      <c r="AH13" s="49">
        <v>0.120495538413249</v>
      </c>
      <c r="AI13" s="49">
        <v>-0.34784247774416599</v>
      </c>
    </row>
    <row r="14" spans="1:35" x14ac:dyDescent="0.3">
      <c r="A14" s="48" t="s">
        <v>1848</v>
      </c>
      <c r="B14" s="48" t="s">
        <v>220</v>
      </c>
      <c r="C14" s="48" t="s">
        <v>245</v>
      </c>
      <c r="D14" s="48" t="s">
        <v>244</v>
      </c>
      <c r="E14" s="48" t="s">
        <v>231</v>
      </c>
      <c r="F14" s="52">
        <v>2.3369517699695201</v>
      </c>
      <c r="G14" s="52">
        <v>3.4487186322993701</v>
      </c>
      <c r="H14" s="52">
        <v>3.8180471729212702</v>
      </c>
      <c r="I14" s="52">
        <v>-0.32237099655433399</v>
      </c>
      <c r="J14" s="52">
        <v>-0.38791961855686802</v>
      </c>
      <c r="K14" s="49">
        <v>0.28409204574797797</v>
      </c>
      <c r="L14" s="49">
        <v>0.229498066384629</v>
      </c>
      <c r="M14" s="49">
        <v>0.30030469161560702</v>
      </c>
      <c r="N14" s="49">
        <v>5.45939793633494E-2</v>
      </c>
      <c r="O14" s="49">
        <v>-1.6212645867629501E-2</v>
      </c>
      <c r="P14" s="50" t="s">
        <v>1849</v>
      </c>
      <c r="Q14" s="51">
        <v>2.2551137828411001</v>
      </c>
      <c r="R14" s="51">
        <v>3.39437017065308</v>
      </c>
      <c r="S14" s="51">
        <v>3.7120014833193302</v>
      </c>
      <c r="T14" s="51">
        <v>0.64065988796178996</v>
      </c>
      <c r="U14" s="51">
        <v>0.77900139075854402</v>
      </c>
      <c r="V14" s="51">
        <v>1.1147314607248899</v>
      </c>
      <c r="W14" s="48">
        <v>19.218826838933399</v>
      </c>
      <c r="X14" s="48">
        <v>20.668504835083301</v>
      </c>
      <c r="Y14" s="48">
        <v>15.827369260329</v>
      </c>
      <c r="Z14" s="48">
        <v>14.3629349008768</v>
      </c>
      <c r="AA14" s="52">
        <v>9.60277183528971</v>
      </c>
      <c r="AB14" s="48">
        <v>0.31706401134595102</v>
      </c>
      <c r="AC14" s="48">
        <v>0.39775888072127902</v>
      </c>
      <c r="AD14" s="49">
        <v>0.34886742213759703</v>
      </c>
      <c r="AE14" s="49">
        <v>0.24510636715943701</v>
      </c>
      <c r="AF14" s="49">
        <v>0.25364410667453802</v>
      </c>
      <c r="AG14" s="49">
        <v>-0.23422766249336299</v>
      </c>
      <c r="AH14" s="49">
        <v>-9.2525443449577305E-2</v>
      </c>
      <c r="AI14" s="49">
        <v>-0.33141994296002197</v>
      </c>
    </row>
    <row r="15" spans="1:35" x14ac:dyDescent="0.3">
      <c r="A15" s="48" t="s">
        <v>1850</v>
      </c>
      <c r="B15" s="48" t="s">
        <v>220</v>
      </c>
      <c r="C15" s="48" t="s">
        <v>1212</v>
      </c>
      <c r="D15" s="48" t="s">
        <v>1212</v>
      </c>
      <c r="E15" s="48" t="s">
        <v>241</v>
      </c>
      <c r="F15" s="52"/>
      <c r="G15" s="52"/>
      <c r="H15" s="52"/>
      <c r="I15" s="52"/>
      <c r="J15" s="52"/>
      <c r="P15" s="50" t="s">
        <v>1851</v>
      </c>
      <c r="W15" s="48">
        <v>0.91268027898797099</v>
      </c>
      <c r="X15" s="48">
        <v>0.117338112237591</v>
      </c>
      <c r="Y15" s="48">
        <v>4.7715540361363301E-2</v>
      </c>
      <c r="Z15" s="48">
        <v>-2.5358022448882401E-4</v>
      </c>
      <c r="AB15" s="48">
        <v>4.04001064118511E-2</v>
      </c>
      <c r="AC15" s="48">
        <v>0.46612198233548202</v>
      </c>
      <c r="AD15" s="49">
        <v>0.65801461151487095</v>
      </c>
      <c r="AE15" s="49">
        <v>-1</v>
      </c>
      <c r="AG15" s="49">
        <v>-0.59335002539714599</v>
      </c>
      <c r="AH15" s="49">
        <v>-1.0053144158605001</v>
      </c>
    </row>
    <row r="16" spans="1:35" x14ac:dyDescent="0.3">
      <c r="A16" s="48" t="s">
        <v>1852</v>
      </c>
      <c r="B16" s="48" t="s">
        <v>220</v>
      </c>
      <c r="C16" s="48" t="s">
        <v>1853</v>
      </c>
      <c r="D16" s="48" t="s">
        <v>1853</v>
      </c>
      <c r="F16" s="52">
        <v>108.229543617779</v>
      </c>
      <c r="G16" s="52">
        <v>162.046727831618</v>
      </c>
      <c r="H16" s="52">
        <v>166.66394919448999</v>
      </c>
      <c r="I16" s="52">
        <v>-0.33210904616204001</v>
      </c>
      <c r="J16" s="52">
        <v>-0.35061215013283897</v>
      </c>
      <c r="K16" s="49">
        <v>0.24741051722924201</v>
      </c>
      <c r="L16" s="49">
        <v>0.26365786704396699</v>
      </c>
      <c r="M16" s="49">
        <v>0.27768438842933402</v>
      </c>
      <c r="N16" s="49">
        <v>-1.6247349814724501E-2</v>
      </c>
      <c r="O16" s="49">
        <v>-3.0273871200091299E-2</v>
      </c>
      <c r="P16" s="50" t="s">
        <v>1854</v>
      </c>
      <c r="Q16" s="51">
        <v>107.70810449499901</v>
      </c>
      <c r="R16" s="51">
        <v>160.70220279555599</v>
      </c>
      <c r="S16" s="51">
        <v>166.529881706239</v>
      </c>
      <c r="T16" s="51">
        <v>26.648117842888901</v>
      </c>
      <c r="U16" s="51">
        <v>42.370400018343403</v>
      </c>
      <c r="V16" s="51">
        <v>46.242748356806402</v>
      </c>
      <c r="W16" s="48">
        <v>572.27544144275203</v>
      </c>
      <c r="X16" s="48">
        <v>512.31322939012102</v>
      </c>
      <c r="Y16" s="48">
        <v>575.03230682192202</v>
      </c>
      <c r="Z16" s="48">
        <v>638.23554509033795</v>
      </c>
      <c r="AA16" s="52">
        <v>439.99874899678298</v>
      </c>
      <c r="AB16" s="48">
        <v>0.24252444169374299</v>
      </c>
      <c r="AC16" s="48">
        <v>0.28518012645514501</v>
      </c>
      <c r="AD16" s="49">
        <v>0.27824615794278901</v>
      </c>
      <c r="AE16" s="49">
        <v>0.27157431029110302</v>
      </c>
      <c r="AF16" s="49">
        <v>0.26849758186460698</v>
      </c>
      <c r="AG16" s="49">
        <v>0.122423302452026</v>
      </c>
      <c r="AH16" s="49">
        <v>0.109912499730191</v>
      </c>
      <c r="AI16" s="49">
        <v>-0.31060130952984699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AccountWise_Revenue&amp;TopAccounts</vt:lpstr>
      <vt:lpstr>Top10 Accounts_Charts</vt:lpstr>
      <vt:lpstr>Org 300 Accounts_Charts</vt:lpstr>
      <vt:lpstr>Top 15 Accounts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EAS_OEI</dc:creator>
  <cp:lastModifiedBy>Sagar Kumar</cp:lastModifiedBy>
  <dcterms:created xsi:type="dcterms:W3CDTF">2020-09-03T05:55:24Z</dcterms:created>
  <dcterms:modified xsi:type="dcterms:W3CDTF">2023-12-29T05:14:29Z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sridevi_srirangan@ad.infosys.com</vt:lpwstr>
  </property>
  <property fmtid="{D5CDD505-2E9C-101B-9397-08002B2CF9AE}" pid="5" name="MSIP_Label_be4b3411-284d-4d31-bd4f-bc13ef7f1fd6_SetDate">
    <vt:lpwstr>2020-09-03T06:30:53.7385014Z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ActionId">
    <vt:lpwstr>8880b44d-311a-43af-a3c3-88b8e17a4592</vt:lpwstr>
  </property>
  <property fmtid="{D5CDD505-2E9C-101B-9397-08002B2CF9AE}" pid="9" name="MSIP_Label_be4b3411-284d-4d31-bd4f-bc13ef7f1fd6_Extended_MSFT_Method">
    <vt:lpwstr>Automatic</vt:lpwstr>
  </property>
  <property fmtid="{D5CDD505-2E9C-101B-9397-08002B2CF9AE}" pid="10" name="MSIP_Label_a0819fa7-4367-4500-ba88-dd630d977609_Enabled">
    <vt:lpwstr>true</vt:lpwstr>
  </property>
  <property fmtid="{D5CDD505-2E9C-101B-9397-08002B2CF9AE}" pid="11" name="MSIP_Label_a0819fa7-4367-4500-ba88-dd630d977609_SetDate">
    <vt:lpwstr>2022-04-06T05:52:19Z</vt:lpwstr>
  </property>
  <property fmtid="{D5CDD505-2E9C-101B-9397-08002B2CF9AE}" pid="12" name="MSIP_Label_a0819fa7-4367-4500-ba88-dd630d977609_Method">
    <vt:lpwstr>Standard</vt:lpwstr>
  </property>
  <property fmtid="{D5CDD505-2E9C-101B-9397-08002B2CF9AE}" pid="13" name="MSIP_Label_a0819fa7-4367-4500-ba88-dd630d977609_Name">
    <vt:lpwstr>a0819fa7-4367-4500-ba88-dd630d977609</vt:lpwstr>
  </property>
  <property fmtid="{D5CDD505-2E9C-101B-9397-08002B2CF9AE}" pid="14" name="MSIP_Label_a0819fa7-4367-4500-ba88-dd630d977609_SiteId">
    <vt:lpwstr>63ce7d59-2f3e-42cd-a8cc-be764cff5eb6</vt:lpwstr>
  </property>
  <property fmtid="{D5CDD505-2E9C-101B-9397-08002B2CF9AE}" pid="15" name="MSIP_Label_a0819fa7-4367-4500-ba88-dd630d977609_ActionId">
    <vt:lpwstr>8880b44d-311a-43af-a3c3-88b8e17a4592</vt:lpwstr>
  </property>
  <property fmtid="{D5CDD505-2E9C-101B-9397-08002B2CF9AE}" pid="16" name="MSIP_Label_a0819fa7-4367-4500-ba88-dd630d977609_ContentBits">
    <vt:r8>0</vt:r8>
  </property>
</Properties>
</file>